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user\Documents\２２年９月～２３年８月\2023年度　自治体キャラバン\"/>
    </mc:Choice>
  </mc:AlternateContent>
  <xr:revisionPtr revIDLastSave="0" documentId="8_{A3971F53-7C1A-444B-AC5E-A58E1DC5A80C}" xr6:coauthVersionLast="47" xr6:coauthVersionMax="47" xr10:uidLastSave="{00000000-0000-0000-0000-000000000000}"/>
  <bookViews>
    <workbookView xWindow="6480" yWindow="1245" windowWidth="21600" windowHeight="11295" activeTab="1" xr2:uid="{0D536471-02D9-4F0A-807E-D32AE1183951}"/>
  </bookViews>
  <sheets>
    <sheet name="元" sheetId="1" r:id="rId1"/>
    <sheet name="概要" sheetId="7" r:id="rId2"/>
  </sheets>
  <definedNames>
    <definedName name="_xlnm.Print_Titles" localSheetId="0">元!$D:$D</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58" i="7" l="1"/>
  <c r="AN49" i="7"/>
  <c r="AM49" i="7"/>
  <c r="AL49" i="7"/>
  <c r="AK49" i="7"/>
  <c r="AJ49" i="7"/>
  <c r="AI49" i="7"/>
  <c r="M49" i="7"/>
  <c r="L49" i="7"/>
  <c r="K49" i="7"/>
  <c r="J49" i="7"/>
  <c r="I49" i="7"/>
  <c r="H49" i="7"/>
  <c r="AG49" i="7"/>
  <c r="AF49" i="7"/>
  <c r="AE49" i="7"/>
  <c r="AD49" i="7"/>
  <c r="AC49" i="7"/>
  <c r="AB49" i="7"/>
  <c r="AA49" i="7"/>
  <c r="Z49" i="7"/>
  <c r="Y49" i="7"/>
  <c r="X49" i="7"/>
  <c r="W49" i="7"/>
  <c r="V49" i="7"/>
  <c r="U49" i="7"/>
  <c r="T49" i="7"/>
  <c r="S49" i="7"/>
  <c r="R49" i="7"/>
  <c r="Q49" i="7"/>
  <c r="P49" i="7"/>
  <c r="OV91" i="1"/>
  <c r="OX91" i="1" s="1"/>
  <c r="JZ91" i="1"/>
  <c r="JW91" i="1"/>
  <c r="JD91" i="1"/>
  <c r="JA91" i="1"/>
  <c r="IX91" i="1"/>
  <c r="IU91" i="1"/>
  <c r="IR91" i="1"/>
  <c r="IO91" i="1"/>
  <c r="IL91" i="1"/>
  <c r="II91" i="1"/>
  <c r="IF91" i="1"/>
  <c r="IC91" i="1"/>
  <c r="HZ91" i="1"/>
  <c r="HW91" i="1"/>
  <c r="FD91" i="1"/>
  <c r="EB91" i="1"/>
  <c r="DU91" i="1"/>
  <c r="PY25" i="1"/>
  <c r="PW25" i="1"/>
  <c r="PO25" i="1" s="1"/>
  <c r="PY85" i="1"/>
  <c r="PW85" i="1"/>
  <c r="PO85" i="1" s="1"/>
  <c r="OV85" i="1"/>
  <c r="OX85" i="1" s="1"/>
  <c r="JZ85" i="1"/>
  <c r="JW85" i="1"/>
  <c r="JD85" i="1"/>
  <c r="JA85" i="1"/>
  <c r="IX85" i="1"/>
  <c r="IU85" i="1"/>
  <c r="IR85" i="1"/>
  <c r="IO85" i="1"/>
  <c r="IL85" i="1"/>
  <c r="II85" i="1"/>
  <c r="IF85" i="1"/>
  <c r="IC85" i="1"/>
  <c r="HZ85" i="1"/>
  <c r="HW85" i="1"/>
  <c r="FG85" i="1"/>
  <c r="FD85" i="1"/>
  <c r="EB85" i="1"/>
  <c r="DU85" i="1"/>
  <c r="CE85" i="1"/>
  <c r="BW85" i="1" s="1"/>
  <c r="DC85" i="1" s="1"/>
  <c r="DD85" i="1" s="1"/>
  <c r="BT85" i="1"/>
  <c r="AS85" i="1"/>
  <c r="AK85" i="1" s="1"/>
  <c r="BQ85" i="1" s="1"/>
  <c r="BR85" i="1" s="1"/>
  <c r="PW33" i="1"/>
  <c r="PO33" i="1" s="1"/>
  <c r="PG33" i="1" s="1"/>
  <c r="QW33" i="1" s="1"/>
  <c r="OV33" i="1"/>
  <c r="OX33" i="1" s="1"/>
  <c r="JZ33" i="1"/>
  <c r="JW33" i="1"/>
  <c r="JD33" i="1"/>
  <c r="JA33" i="1"/>
  <c r="IX33" i="1"/>
  <c r="IU33" i="1"/>
  <c r="IR33" i="1"/>
  <c r="IO33" i="1"/>
  <c r="IL33" i="1"/>
  <c r="II33" i="1"/>
  <c r="IF33" i="1"/>
  <c r="IC33" i="1"/>
  <c r="HZ33" i="1"/>
  <c r="HW33" i="1"/>
  <c r="FG33" i="1"/>
  <c r="FD33" i="1"/>
  <c r="EB33" i="1"/>
  <c r="DU33" i="1"/>
  <c r="CE33" i="1"/>
  <c r="BW33" i="1" s="1"/>
  <c r="DC33" i="1" s="1"/>
  <c r="DD33" i="1" s="1"/>
  <c r="BT33" i="1"/>
  <c r="AS33" i="1"/>
  <c r="AK33" i="1" s="1"/>
  <c r="BQ33" i="1" s="1"/>
  <c r="BR33" i="1" s="1"/>
  <c r="S97" i="1"/>
  <c r="S96" i="1"/>
  <c r="II19" i="1"/>
  <c r="II53" i="1"/>
  <c r="II47" i="1"/>
  <c r="IO47" i="1"/>
  <c r="IR77" i="1"/>
  <c r="PY29" i="1"/>
  <c r="PQ29" i="1" s="1"/>
  <c r="PI29" i="1" s="1"/>
  <c r="PW29" i="1"/>
  <c r="PO29" i="1" s="1"/>
  <c r="PG29" i="1" s="1"/>
  <c r="PR29" i="1"/>
  <c r="PJ29" i="1" s="1"/>
  <c r="OV29" i="1"/>
  <c r="OX29" i="1" s="1"/>
  <c r="JZ29" i="1"/>
  <c r="JW29" i="1"/>
  <c r="JD29" i="1"/>
  <c r="JA29" i="1"/>
  <c r="IX29" i="1"/>
  <c r="IU29" i="1"/>
  <c r="IR29" i="1"/>
  <c r="IO29" i="1"/>
  <c r="IL29" i="1"/>
  <c r="II29" i="1"/>
  <c r="IF29" i="1"/>
  <c r="IC29" i="1"/>
  <c r="HZ29" i="1"/>
  <c r="HW29" i="1"/>
  <c r="FG29" i="1"/>
  <c r="FD29" i="1"/>
  <c r="EB29" i="1"/>
  <c r="DU29" i="1"/>
  <c r="BT29" i="1"/>
  <c r="AS29" i="1"/>
  <c r="AK29" i="1" s="1"/>
  <c r="BQ29" i="1" s="1"/>
  <c r="BR29" i="1" s="1"/>
  <c r="CE29" i="1"/>
  <c r="BW29" i="1" s="1"/>
  <c r="DC29" i="1" s="1"/>
  <c r="DD29" i="1" s="1"/>
  <c r="HV91" i="1" l="1"/>
  <c r="JG91" i="1"/>
  <c r="PG25" i="1"/>
  <c r="QW25" i="1" s="1"/>
  <c r="JG85" i="1"/>
  <c r="HV85" i="1"/>
  <c r="PG85" i="1"/>
  <c r="QW85" i="1" s="1"/>
  <c r="HV33" i="1"/>
  <c r="JG33" i="1"/>
  <c r="HV29" i="1"/>
  <c r="JG29" i="1"/>
  <c r="QW29" i="1"/>
  <c r="PY89" i="1" l="1"/>
  <c r="PW89" i="1"/>
  <c r="PO89" i="1" s="1"/>
  <c r="PG89" i="1" s="1"/>
  <c r="OV89" i="1"/>
  <c r="OX89" i="1" s="1"/>
  <c r="JZ89" i="1"/>
  <c r="JW89" i="1"/>
  <c r="JD89" i="1"/>
  <c r="JA89" i="1"/>
  <c r="IX89" i="1"/>
  <c r="IU89" i="1"/>
  <c r="IR89" i="1"/>
  <c r="IO89" i="1"/>
  <c r="IL89" i="1"/>
  <c r="II89" i="1"/>
  <c r="IF89" i="1"/>
  <c r="IC89" i="1"/>
  <c r="HZ89" i="1"/>
  <c r="HW89" i="1"/>
  <c r="FG89" i="1"/>
  <c r="FD89" i="1"/>
  <c r="EB89" i="1"/>
  <c r="DU89" i="1"/>
  <c r="CE89" i="1"/>
  <c r="BW89" i="1" s="1"/>
  <c r="DC89" i="1" s="1"/>
  <c r="DD89" i="1" s="1"/>
  <c r="BT89" i="1"/>
  <c r="AS89" i="1"/>
  <c r="AK89" i="1" s="1"/>
  <c r="BQ89" i="1" s="1"/>
  <c r="BR89" i="1" s="1"/>
  <c r="JW55" i="1"/>
  <c r="JZ55" i="1"/>
  <c r="PY57" i="1"/>
  <c r="PW57" i="1"/>
  <c r="PO57" i="1" s="1"/>
  <c r="OV57" i="1"/>
  <c r="OX57" i="1" s="1"/>
  <c r="JZ57" i="1"/>
  <c r="JW57" i="1"/>
  <c r="JD57" i="1"/>
  <c r="JA57" i="1"/>
  <c r="IX57" i="1"/>
  <c r="IU57" i="1"/>
  <c r="IR57" i="1"/>
  <c r="IO57" i="1"/>
  <c r="IL57" i="1"/>
  <c r="II57" i="1"/>
  <c r="IF57" i="1"/>
  <c r="IC57" i="1"/>
  <c r="HZ57" i="1"/>
  <c r="HW57" i="1"/>
  <c r="FG57" i="1"/>
  <c r="FD57" i="1"/>
  <c r="EB57" i="1"/>
  <c r="CE57" i="1"/>
  <c r="BW57" i="1" s="1"/>
  <c r="DC57" i="1" s="1"/>
  <c r="DD57" i="1" s="1"/>
  <c r="BT57" i="1"/>
  <c r="AS57" i="1"/>
  <c r="AK57" i="1" s="1"/>
  <c r="BQ57" i="1" s="1"/>
  <c r="BR57" i="1" s="1"/>
  <c r="JG89" i="1" l="1"/>
  <c r="HV89" i="1"/>
  <c r="QW89" i="1"/>
  <c r="JG57" i="1"/>
  <c r="HV57" i="1"/>
  <c r="PG57" i="1"/>
  <c r="QW57" i="1" s="1"/>
  <c r="PY49" i="1" l="1"/>
  <c r="PW49" i="1"/>
  <c r="PO49" i="1" s="1"/>
  <c r="PG49" i="1" s="1"/>
  <c r="OV49" i="1"/>
  <c r="OX49" i="1" s="1"/>
  <c r="JZ49" i="1"/>
  <c r="JW49" i="1"/>
  <c r="JD49" i="1"/>
  <c r="JA49" i="1"/>
  <c r="IX49" i="1"/>
  <c r="IU49" i="1"/>
  <c r="IR49" i="1"/>
  <c r="IO49" i="1"/>
  <c r="IL49" i="1"/>
  <c r="II49" i="1"/>
  <c r="IF49" i="1"/>
  <c r="IC49" i="1"/>
  <c r="HZ49" i="1"/>
  <c r="HW49" i="1"/>
  <c r="FG49" i="1"/>
  <c r="FD49" i="1"/>
  <c r="EB49" i="1"/>
  <c r="DU49" i="1"/>
  <c r="CE49" i="1"/>
  <c r="BW49" i="1" s="1"/>
  <c r="DC49" i="1" s="1"/>
  <c r="DD49" i="1" s="1"/>
  <c r="BT49" i="1"/>
  <c r="AS49" i="1"/>
  <c r="AK49" i="1" s="1"/>
  <c r="BQ49" i="1" s="1"/>
  <c r="BR49" i="1" s="1"/>
  <c r="OV25" i="1"/>
  <c r="OX25" i="1" s="1"/>
  <c r="JZ25" i="1"/>
  <c r="JW25" i="1"/>
  <c r="JD25" i="1"/>
  <c r="JA25" i="1"/>
  <c r="IX25" i="1"/>
  <c r="IU25" i="1"/>
  <c r="IR25" i="1"/>
  <c r="IO25" i="1"/>
  <c r="IL25" i="1"/>
  <c r="II25" i="1"/>
  <c r="IF25" i="1"/>
  <c r="IC25" i="1"/>
  <c r="HZ25" i="1"/>
  <c r="HW25" i="1"/>
  <c r="FG25" i="1"/>
  <c r="FD25" i="1"/>
  <c r="EB25" i="1"/>
  <c r="DU25" i="1"/>
  <c r="CE25" i="1"/>
  <c r="BW25" i="1" s="1"/>
  <c r="DC25" i="1" s="1"/>
  <c r="DD25" i="1" s="1"/>
  <c r="BT25" i="1"/>
  <c r="AS25" i="1"/>
  <c r="AK25" i="1" s="1"/>
  <c r="BQ25" i="1" s="1"/>
  <c r="BR25" i="1" s="1"/>
  <c r="PY77" i="1"/>
  <c r="PW77" i="1"/>
  <c r="PO77" i="1" s="1"/>
  <c r="OV77" i="1"/>
  <c r="OX77" i="1" s="1"/>
  <c r="JZ77" i="1"/>
  <c r="JW77" i="1"/>
  <c r="JD77" i="1"/>
  <c r="JA77" i="1"/>
  <c r="IX77" i="1"/>
  <c r="IU77" i="1"/>
  <c r="IO77" i="1"/>
  <c r="IL77" i="1"/>
  <c r="II77" i="1"/>
  <c r="IF77" i="1"/>
  <c r="IC77" i="1"/>
  <c r="HZ77" i="1"/>
  <c r="HW77" i="1"/>
  <c r="FG77" i="1"/>
  <c r="FD77" i="1"/>
  <c r="EB77" i="1"/>
  <c r="DU77" i="1"/>
  <c r="CE77" i="1"/>
  <c r="BW77" i="1" s="1"/>
  <c r="DC77" i="1" s="1"/>
  <c r="DD77" i="1" s="1"/>
  <c r="BT77" i="1"/>
  <c r="AS77" i="1"/>
  <c r="AK77" i="1" s="1"/>
  <c r="BQ77" i="1" s="1"/>
  <c r="BR77" i="1" s="1"/>
  <c r="JG77" i="1" l="1"/>
  <c r="HV25" i="1"/>
  <c r="JG49" i="1"/>
  <c r="HV49" i="1"/>
  <c r="HV77" i="1"/>
  <c r="JG25" i="1"/>
  <c r="QW49" i="1"/>
  <c r="PG77" i="1"/>
  <c r="QW77" i="1" s="1"/>
  <c r="PY19" i="1" l="1"/>
  <c r="PW19" i="1"/>
  <c r="PO19" i="1" s="1"/>
  <c r="OV19" i="1"/>
  <c r="OX19" i="1" s="1"/>
  <c r="JZ19" i="1"/>
  <c r="JW19" i="1"/>
  <c r="JD19" i="1"/>
  <c r="JA19" i="1"/>
  <c r="IX19" i="1"/>
  <c r="IU19" i="1"/>
  <c r="IR19" i="1"/>
  <c r="IO19" i="1"/>
  <c r="IL19" i="1"/>
  <c r="IF19" i="1"/>
  <c r="IC19" i="1"/>
  <c r="HZ19" i="1"/>
  <c r="HW19" i="1"/>
  <c r="FG19" i="1"/>
  <c r="FD19" i="1"/>
  <c r="EB19" i="1"/>
  <c r="DU19" i="1"/>
  <c r="CE19" i="1"/>
  <c r="BW19" i="1" s="1"/>
  <c r="DC19" i="1" s="1"/>
  <c r="DD19" i="1" s="1"/>
  <c r="BT19" i="1"/>
  <c r="AS19" i="1"/>
  <c r="AK19" i="1" s="1"/>
  <c r="BQ19" i="1" s="1"/>
  <c r="BR19" i="1" s="1"/>
  <c r="PY13" i="1"/>
  <c r="PW13" i="1"/>
  <c r="PO13" i="1" s="1"/>
  <c r="OV13" i="1"/>
  <c r="OX13" i="1" s="1"/>
  <c r="JZ13" i="1"/>
  <c r="JW13" i="1"/>
  <c r="JD13" i="1"/>
  <c r="JA13" i="1"/>
  <c r="IX13" i="1"/>
  <c r="IU13" i="1"/>
  <c r="IR13" i="1"/>
  <c r="IO13" i="1"/>
  <c r="IL13" i="1"/>
  <c r="II13" i="1"/>
  <c r="IF13" i="1"/>
  <c r="IC13" i="1"/>
  <c r="HZ13" i="1"/>
  <c r="HW13" i="1"/>
  <c r="FG13" i="1"/>
  <c r="FD13" i="1"/>
  <c r="EB13" i="1"/>
  <c r="DU13" i="1"/>
  <c r="CE13" i="1"/>
  <c r="BW13" i="1" s="1"/>
  <c r="DC13" i="1" s="1"/>
  <c r="DD13" i="1" s="1"/>
  <c r="BT13" i="1"/>
  <c r="AS13" i="1"/>
  <c r="AK13" i="1" s="1"/>
  <c r="BQ13" i="1" s="1"/>
  <c r="BR13" i="1" s="1"/>
  <c r="JG19" i="1" l="1"/>
  <c r="HV19" i="1"/>
  <c r="HV13" i="1"/>
  <c r="JG13" i="1"/>
  <c r="PG19" i="1"/>
  <c r="QW19" i="1" s="1"/>
  <c r="PG13" i="1"/>
  <c r="QW13" i="1" s="1"/>
  <c r="PY75" i="1" l="1"/>
  <c r="PW75" i="1"/>
  <c r="PO75" i="1" s="1"/>
  <c r="OV75" i="1"/>
  <c r="OX75" i="1" s="1"/>
  <c r="JW75" i="1"/>
  <c r="JD75" i="1"/>
  <c r="JA75" i="1"/>
  <c r="IX75" i="1"/>
  <c r="IU75" i="1"/>
  <c r="IR75" i="1"/>
  <c r="IO75" i="1"/>
  <c r="IL75" i="1"/>
  <c r="II75" i="1"/>
  <c r="IF75" i="1"/>
  <c r="IC75" i="1"/>
  <c r="HZ75" i="1"/>
  <c r="HW75" i="1"/>
  <c r="FG75" i="1"/>
  <c r="FD75" i="1"/>
  <c r="EB75" i="1"/>
  <c r="DU75" i="1"/>
  <c r="CE75" i="1"/>
  <c r="BW75" i="1" s="1"/>
  <c r="DC75" i="1" s="1"/>
  <c r="DD75" i="1" s="1"/>
  <c r="BT75" i="1"/>
  <c r="AS75" i="1"/>
  <c r="AK75" i="1" s="1"/>
  <c r="BQ75" i="1" s="1"/>
  <c r="BR75" i="1" s="1"/>
  <c r="HV75" i="1" l="1"/>
  <c r="JG75" i="1"/>
  <c r="PG75" i="1"/>
  <c r="QW75" i="1" s="1"/>
  <c r="PY21" i="1" l="1"/>
  <c r="PW21" i="1"/>
  <c r="PO21" i="1" s="1"/>
  <c r="OV21" i="1"/>
  <c r="OX21" i="1" s="1"/>
  <c r="JZ21" i="1"/>
  <c r="JW21" i="1"/>
  <c r="JD21" i="1"/>
  <c r="JA21" i="1"/>
  <c r="IX21" i="1"/>
  <c r="IU21" i="1"/>
  <c r="IR21" i="1"/>
  <c r="IO21" i="1"/>
  <c r="IL21" i="1"/>
  <c r="II21" i="1"/>
  <c r="IF21" i="1"/>
  <c r="IC21" i="1"/>
  <c r="HZ21" i="1"/>
  <c r="HW21" i="1"/>
  <c r="FG21" i="1"/>
  <c r="FD21" i="1"/>
  <c r="EB21" i="1"/>
  <c r="DU21" i="1"/>
  <c r="CE21" i="1"/>
  <c r="BW21" i="1" s="1"/>
  <c r="DC21" i="1" s="1"/>
  <c r="DD21" i="1" s="1"/>
  <c r="BT21" i="1"/>
  <c r="AS21" i="1"/>
  <c r="AK21" i="1" s="1"/>
  <c r="BQ21" i="1" s="1"/>
  <c r="BR21" i="1" s="1"/>
  <c r="JG21" i="1" l="1"/>
  <c r="HV21" i="1"/>
  <c r="PG21" i="1"/>
  <c r="QW21" i="1" s="1"/>
  <c r="PY15" i="1" l="1"/>
  <c r="PW15" i="1"/>
  <c r="PO15" i="1" s="1"/>
  <c r="OV15" i="1"/>
  <c r="OX15" i="1" s="1"/>
  <c r="JZ15" i="1"/>
  <c r="JW15" i="1"/>
  <c r="JD15" i="1"/>
  <c r="JA15" i="1"/>
  <c r="IX15" i="1"/>
  <c r="IU15" i="1"/>
  <c r="IR15" i="1"/>
  <c r="IO15" i="1"/>
  <c r="IL15" i="1"/>
  <c r="II15" i="1"/>
  <c r="IF15" i="1"/>
  <c r="IC15" i="1"/>
  <c r="HZ15" i="1"/>
  <c r="HW15" i="1"/>
  <c r="FG15" i="1"/>
  <c r="FD15" i="1"/>
  <c r="EB15" i="1"/>
  <c r="DU15" i="1"/>
  <c r="CE15" i="1"/>
  <c r="BW15" i="1" s="1"/>
  <c r="DC15" i="1" s="1"/>
  <c r="DD15" i="1" s="1"/>
  <c r="BT15" i="1"/>
  <c r="AS15" i="1"/>
  <c r="AK15" i="1" s="1"/>
  <c r="BQ15" i="1" s="1"/>
  <c r="BR15" i="1" s="1"/>
  <c r="JG15" i="1" l="1"/>
  <c r="HV15" i="1"/>
  <c r="PG15" i="1"/>
  <c r="QW15" i="1" s="1"/>
  <c r="PY11" i="1" l="1"/>
  <c r="PW11" i="1"/>
  <c r="PO11" i="1" s="1"/>
  <c r="OV11" i="1"/>
  <c r="OX11" i="1" s="1"/>
  <c r="JZ11" i="1"/>
  <c r="JW11" i="1"/>
  <c r="JD11" i="1"/>
  <c r="JA11" i="1"/>
  <c r="IX11" i="1"/>
  <c r="IU11" i="1"/>
  <c r="IR11" i="1"/>
  <c r="IO11" i="1"/>
  <c r="IL11" i="1"/>
  <c r="II11" i="1"/>
  <c r="IF11" i="1"/>
  <c r="IC11" i="1"/>
  <c r="HZ11" i="1"/>
  <c r="HW11" i="1"/>
  <c r="FG11" i="1"/>
  <c r="FD11" i="1"/>
  <c r="EB11" i="1"/>
  <c r="DU11" i="1"/>
  <c r="CE11" i="1"/>
  <c r="BW11" i="1" s="1"/>
  <c r="DC11" i="1" s="1"/>
  <c r="DD11" i="1" s="1"/>
  <c r="BT11" i="1"/>
  <c r="AS11" i="1"/>
  <c r="AK11" i="1" s="1"/>
  <c r="BQ11" i="1" s="1"/>
  <c r="BR11" i="1" s="1"/>
  <c r="PW53" i="1"/>
  <c r="PO53" i="1" s="1"/>
  <c r="PG53" i="1" s="1"/>
  <c r="OV53" i="1"/>
  <c r="OX53" i="1" s="1"/>
  <c r="JZ53" i="1"/>
  <c r="JW53" i="1"/>
  <c r="JD53" i="1"/>
  <c r="JA53" i="1"/>
  <c r="IX53" i="1"/>
  <c r="IU53" i="1"/>
  <c r="IR53" i="1"/>
  <c r="IO53" i="1"/>
  <c r="IL53" i="1"/>
  <c r="IF53" i="1"/>
  <c r="IC53" i="1"/>
  <c r="HZ53" i="1"/>
  <c r="HW53" i="1"/>
  <c r="FG53" i="1"/>
  <c r="FD53" i="1"/>
  <c r="CE53" i="1"/>
  <c r="BW53" i="1" s="1"/>
  <c r="DC53" i="1" s="1"/>
  <c r="DD53" i="1" s="1"/>
  <c r="AS53" i="1"/>
  <c r="AK53" i="1" s="1"/>
  <c r="BQ53" i="1" s="1"/>
  <c r="BR53" i="1" s="1"/>
  <c r="PY93" i="1"/>
  <c r="PW93" i="1"/>
  <c r="PO93" i="1" s="1"/>
  <c r="OV93" i="1"/>
  <c r="OX93" i="1" s="1"/>
  <c r="JZ93" i="1"/>
  <c r="JW93" i="1"/>
  <c r="JD93" i="1"/>
  <c r="JA93" i="1"/>
  <c r="IX93" i="1"/>
  <c r="IU93" i="1"/>
  <c r="IR93" i="1"/>
  <c r="IO93" i="1"/>
  <c r="IL93" i="1"/>
  <c r="II93" i="1"/>
  <c r="IF93" i="1"/>
  <c r="IC93" i="1"/>
  <c r="HZ93" i="1"/>
  <c r="HW93" i="1"/>
  <c r="FG93" i="1"/>
  <c r="FD93" i="1"/>
  <c r="EB93" i="1"/>
  <c r="DU93" i="1"/>
  <c r="CE93" i="1"/>
  <c r="BW93" i="1" s="1"/>
  <c r="DC93" i="1" s="1"/>
  <c r="DD93" i="1" s="1"/>
  <c r="BT93" i="1"/>
  <c r="AS93" i="1"/>
  <c r="AK93" i="1" s="1"/>
  <c r="BQ93" i="1" s="1"/>
  <c r="BR93" i="1" s="1"/>
  <c r="PY91" i="1"/>
  <c r="PW91" i="1"/>
  <c r="PO91" i="1" s="1"/>
  <c r="FG91" i="1"/>
  <c r="CE91" i="1"/>
  <c r="BW91" i="1" s="1"/>
  <c r="DC91" i="1" s="1"/>
  <c r="DD91" i="1" s="1"/>
  <c r="BT91" i="1"/>
  <c r="AS91" i="1"/>
  <c r="AK91" i="1" s="1"/>
  <c r="BQ91" i="1" s="1"/>
  <c r="BR91" i="1" s="1"/>
  <c r="PY87" i="1"/>
  <c r="PW87" i="1"/>
  <c r="PO87" i="1" s="1"/>
  <c r="OV87" i="1"/>
  <c r="OX87" i="1" s="1"/>
  <c r="JZ87" i="1"/>
  <c r="JW87" i="1"/>
  <c r="JD87" i="1"/>
  <c r="JA87" i="1"/>
  <c r="IX87" i="1"/>
  <c r="IU87" i="1"/>
  <c r="IR87" i="1"/>
  <c r="IO87" i="1"/>
  <c r="IL87" i="1"/>
  <c r="II87" i="1"/>
  <c r="IF87" i="1"/>
  <c r="IC87" i="1"/>
  <c r="HZ87" i="1"/>
  <c r="HW87" i="1"/>
  <c r="FG87" i="1"/>
  <c r="FD87" i="1"/>
  <c r="EB87" i="1"/>
  <c r="DU87" i="1"/>
  <c r="CE87" i="1"/>
  <c r="BW87" i="1" s="1"/>
  <c r="DC87" i="1" s="1"/>
  <c r="DD87" i="1" s="1"/>
  <c r="BT87" i="1"/>
  <c r="AS87" i="1"/>
  <c r="AK87" i="1" s="1"/>
  <c r="BQ87" i="1" s="1"/>
  <c r="BR87" i="1" s="1"/>
  <c r="PY83" i="1"/>
  <c r="PW83" i="1"/>
  <c r="PO83" i="1" s="1"/>
  <c r="OV83" i="1"/>
  <c r="OX83" i="1" s="1"/>
  <c r="JZ83" i="1"/>
  <c r="JW83" i="1"/>
  <c r="JD83" i="1"/>
  <c r="JA83" i="1"/>
  <c r="IX83" i="1"/>
  <c r="IU83" i="1"/>
  <c r="IR83" i="1"/>
  <c r="IO83" i="1"/>
  <c r="IL83" i="1"/>
  <c r="II83" i="1"/>
  <c r="IF83" i="1"/>
  <c r="IC83" i="1"/>
  <c r="HZ83" i="1"/>
  <c r="HW83" i="1"/>
  <c r="FG83" i="1"/>
  <c r="FD83" i="1"/>
  <c r="EB83" i="1"/>
  <c r="DU83" i="1"/>
  <c r="CE83" i="1"/>
  <c r="BW83" i="1" s="1"/>
  <c r="DC83" i="1" s="1"/>
  <c r="DD83" i="1" s="1"/>
  <c r="BT83" i="1"/>
  <c r="AS83" i="1"/>
  <c r="AK83" i="1" s="1"/>
  <c r="BQ83" i="1" s="1"/>
  <c r="BR83" i="1" s="1"/>
  <c r="PY81" i="1"/>
  <c r="PW81" i="1"/>
  <c r="PO81" i="1" s="1"/>
  <c r="PG81" i="1" s="1"/>
  <c r="OV81" i="1"/>
  <c r="OX81" i="1" s="1"/>
  <c r="JZ81" i="1"/>
  <c r="JW81" i="1"/>
  <c r="JD81" i="1"/>
  <c r="JA81" i="1"/>
  <c r="IX81" i="1"/>
  <c r="IU81" i="1"/>
  <c r="IR81" i="1"/>
  <c r="IO81" i="1"/>
  <c r="IL81" i="1"/>
  <c r="II81" i="1"/>
  <c r="IF81" i="1"/>
  <c r="IC81" i="1"/>
  <c r="HZ81" i="1"/>
  <c r="HW81" i="1"/>
  <c r="FG81" i="1"/>
  <c r="FD81" i="1"/>
  <c r="EB81" i="1"/>
  <c r="DU81" i="1"/>
  <c r="CE81" i="1"/>
  <c r="BW81" i="1" s="1"/>
  <c r="DC81" i="1" s="1"/>
  <c r="DD81" i="1" s="1"/>
  <c r="BT81" i="1"/>
  <c r="AS81" i="1"/>
  <c r="AK81" i="1" s="1"/>
  <c r="BQ81" i="1" s="1"/>
  <c r="BR81" i="1" s="1"/>
  <c r="PY79" i="1"/>
  <c r="PW79" i="1"/>
  <c r="PO79" i="1" s="1"/>
  <c r="OV79" i="1"/>
  <c r="OX79" i="1" s="1"/>
  <c r="JZ79" i="1"/>
  <c r="JW79" i="1"/>
  <c r="JD79" i="1"/>
  <c r="JA79" i="1"/>
  <c r="IX79" i="1"/>
  <c r="IU79" i="1"/>
  <c r="IR79" i="1"/>
  <c r="IO79" i="1"/>
  <c r="IL79" i="1"/>
  <c r="II79" i="1"/>
  <c r="IF79" i="1"/>
  <c r="IC79" i="1"/>
  <c r="HZ79" i="1"/>
  <c r="HW79" i="1"/>
  <c r="FG79" i="1"/>
  <c r="FD79" i="1"/>
  <c r="EB79" i="1"/>
  <c r="DU79" i="1"/>
  <c r="CE79" i="1"/>
  <c r="BW79" i="1" s="1"/>
  <c r="DC79" i="1" s="1"/>
  <c r="DD79" i="1" s="1"/>
  <c r="BT79" i="1"/>
  <c r="AS79" i="1"/>
  <c r="AK79" i="1" s="1"/>
  <c r="BQ79" i="1" s="1"/>
  <c r="BR79" i="1" s="1"/>
  <c r="PW73" i="1"/>
  <c r="PO73" i="1" s="1"/>
  <c r="OV73" i="1"/>
  <c r="OX73" i="1" s="1"/>
  <c r="JZ73" i="1"/>
  <c r="JW73" i="1"/>
  <c r="JD73" i="1"/>
  <c r="JA73" i="1"/>
  <c r="IX73" i="1"/>
  <c r="IU73" i="1"/>
  <c r="IR73" i="1"/>
  <c r="IO73" i="1"/>
  <c r="IL73" i="1"/>
  <c r="II73" i="1"/>
  <c r="IF73" i="1"/>
  <c r="IC73" i="1"/>
  <c r="HZ73" i="1"/>
  <c r="HW73" i="1"/>
  <c r="FG73" i="1"/>
  <c r="FD73" i="1"/>
  <c r="EB73" i="1"/>
  <c r="DU73" i="1"/>
  <c r="CE73" i="1"/>
  <c r="BW73" i="1" s="1"/>
  <c r="DC73" i="1" s="1"/>
  <c r="DD73" i="1" s="1"/>
  <c r="BT73" i="1"/>
  <c r="AS73" i="1"/>
  <c r="AK73" i="1" s="1"/>
  <c r="BQ73" i="1" s="1"/>
  <c r="BR73" i="1" s="1"/>
  <c r="PW71" i="1"/>
  <c r="PO71" i="1" s="1"/>
  <c r="OV71" i="1"/>
  <c r="OX71" i="1" s="1"/>
  <c r="JZ71" i="1"/>
  <c r="JW71" i="1"/>
  <c r="JD71" i="1"/>
  <c r="JA71" i="1"/>
  <c r="IX71" i="1"/>
  <c r="IU71" i="1"/>
  <c r="IR71" i="1"/>
  <c r="IO71" i="1"/>
  <c r="IL71" i="1"/>
  <c r="II71" i="1"/>
  <c r="IF71" i="1"/>
  <c r="IC71" i="1"/>
  <c r="HZ71" i="1"/>
  <c r="HW71" i="1"/>
  <c r="FG71" i="1"/>
  <c r="FD71" i="1"/>
  <c r="EB71" i="1"/>
  <c r="DU71" i="1"/>
  <c r="CE71" i="1"/>
  <c r="BW71" i="1" s="1"/>
  <c r="DC71" i="1" s="1"/>
  <c r="DD71" i="1" s="1"/>
  <c r="BT71" i="1"/>
  <c r="AS71" i="1"/>
  <c r="AK71" i="1" s="1"/>
  <c r="BQ71" i="1" s="1"/>
  <c r="BR71" i="1" s="1"/>
  <c r="PY69" i="1"/>
  <c r="PW69" i="1"/>
  <c r="PO69" i="1" s="1"/>
  <c r="OV69" i="1"/>
  <c r="OX69" i="1" s="1"/>
  <c r="JZ69" i="1"/>
  <c r="JW69" i="1"/>
  <c r="JD69" i="1"/>
  <c r="JA69" i="1"/>
  <c r="IX69" i="1"/>
  <c r="IU69" i="1"/>
  <c r="IR69" i="1"/>
  <c r="IO69" i="1"/>
  <c r="IL69" i="1"/>
  <c r="II69" i="1"/>
  <c r="IF69" i="1"/>
  <c r="IC69" i="1"/>
  <c r="HZ69" i="1"/>
  <c r="HW69" i="1"/>
  <c r="FG69" i="1"/>
  <c r="FD69" i="1"/>
  <c r="EB69" i="1"/>
  <c r="DU69" i="1"/>
  <c r="CE69" i="1"/>
  <c r="BW69" i="1" s="1"/>
  <c r="DC69" i="1" s="1"/>
  <c r="DD69" i="1" s="1"/>
  <c r="BT69" i="1"/>
  <c r="AS69" i="1"/>
  <c r="AK69" i="1" s="1"/>
  <c r="BQ69" i="1" s="1"/>
  <c r="BR69" i="1" s="1"/>
  <c r="PW67" i="1"/>
  <c r="PO67" i="1" s="1"/>
  <c r="PG67" i="1" s="1"/>
  <c r="OV67" i="1"/>
  <c r="OX67" i="1" s="1"/>
  <c r="JZ67" i="1"/>
  <c r="JW67" i="1"/>
  <c r="JD67" i="1"/>
  <c r="JA67" i="1"/>
  <c r="IX67" i="1"/>
  <c r="IU67" i="1"/>
  <c r="IR67" i="1"/>
  <c r="IO67" i="1"/>
  <c r="IL67" i="1"/>
  <c r="II67" i="1"/>
  <c r="IF67" i="1"/>
  <c r="IC67" i="1"/>
  <c r="HZ67" i="1"/>
  <c r="HW67" i="1"/>
  <c r="FG67" i="1"/>
  <c r="FD67" i="1"/>
  <c r="EB67" i="1"/>
  <c r="DU67" i="1"/>
  <c r="CE67" i="1"/>
  <c r="BW67" i="1" s="1"/>
  <c r="DC67" i="1" s="1"/>
  <c r="DD67" i="1" s="1"/>
  <c r="BT67" i="1"/>
  <c r="AS67" i="1"/>
  <c r="AK67" i="1" s="1"/>
  <c r="BQ67" i="1" s="1"/>
  <c r="BR67" i="1" s="1"/>
  <c r="PY65" i="1"/>
  <c r="PW65" i="1"/>
  <c r="PO65" i="1" s="1"/>
  <c r="PG65" i="1" s="1"/>
  <c r="QW65" i="1" s="1"/>
  <c r="OV65" i="1"/>
  <c r="OX65" i="1" s="1"/>
  <c r="JZ65" i="1"/>
  <c r="JW65" i="1"/>
  <c r="JD65" i="1"/>
  <c r="JA65" i="1"/>
  <c r="IX65" i="1"/>
  <c r="IU65" i="1"/>
  <c r="IR65" i="1"/>
  <c r="IO65" i="1"/>
  <c r="IL65" i="1"/>
  <c r="II65" i="1"/>
  <c r="IF65" i="1"/>
  <c r="IC65" i="1"/>
  <c r="HZ65" i="1"/>
  <c r="HW65" i="1"/>
  <c r="FG65" i="1"/>
  <c r="FD65" i="1"/>
  <c r="EB65" i="1"/>
  <c r="DU65" i="1"/>
  <c r="CE65" i="1"/>
  <c r="BW65" i="1" s="1"/>
  <c r="DC65" i="1" s="1"/>
  <c r="DD65" i="1" s="1"/>
  <c r="BT65" i="1"/>
  <c r="AS65" i="1"/>
  <c r="AK65" i="1" s="1"/>
  <c r="BQ65" i="1" s="1"/>
  <c r="BR65" i="1" s="1"/>
  <c r="PY63" i="1"/>
  <c r="PW63" i="1"/>
  <c r="PO63" i="1" s="1"/>
  <c r="PG63" i="1" s="1"/>
  <c r="OV63" i="1"/>
  <c r="OX63" i="1" s="1"/>
  <c r="JW63" i="1"/>
  <c r="JD63" i="1"/>
  <c r="JA63" i="1"/>
  <c r="IX63" i="1"/>
  <c r="IU63" i="1"/>
  <c r="IR63" i="1"/>
  <c r="IO63" i="1"/>
  <c r="IL63" i="1"/>
  <c r="II63" i="1"/>
  <c r="IF63" i="1"/>
  <c r="IC63" i="1"/>
  <c r="HZ63" i="1"/>
  <c r="HW63" i="1"/>
  <c r="FG63" i="1"/>
  <c r="FD63" i="1"/>
  <c r="EB63" i="1"/>
  <c r="DU63" i="1"/>
  <c r="CE63" i="1"/>
  <c r="BW63" i="1" s="1"/>
  <c r="DC63" i="1" s="1"/>
  <c r="DD63" i="1" s="1"/>
  <c r="BT63" i="1"/>
  <c r="AS63" i="1"/>
  <c r="AK63" i="1" s="1"/>
  <c r="BQ63" i="1" s="1"/>
  <c r="BR63" i="1" s="1"/>
  <c r="PY61" i="1"/>
  <c r="PW61" i="1"/>
  <c r="PO61" i="1" s="1"/>
  <c r="OV61" i="1"/>
  <c r="OX61" i="1" s="1"/>
  <c r="JZ61" i="1"/>
  <c r="JW61" i="1"/>
  <c r="JD61" i="1"/>
  <c r="JA61" i="1"/>
  <c r="IX61" i="1"/>
  <c r="IU61" i="1"/>
  <c r="IR61" i="1"/>
  <c r="IO61" i="1"/>
  <c r="IL61" i="1"/>
  <c r="II61" i="1"/>
  <c r="IF61" i="1"/>
  <c r="IC61" i="1"/>
  <c r="HZ61" i="1"/>
  <c r="HW61" i="1"/>
  <c r="FG61" i="1"/>
  <c r="FD61" i="1"/>
  <c r="EB61" i="1"/>
  <c r="DU61" i="1"/>
  <c r="CE61" i="1"/>
  <c r="BW61" i="1" s="1"/>
  <c r="DC61" i="1" s="1"/>
  <c r="DD61" i="1" s="1"/>
  <c r="BT61" i="1"/>
  <c r="AS61" i="1"/>
  <c r="AK61" i="1" s="1"/>
  <c r="BQ61" i="1" s="1"/>
  <c r="BR61" i="1" s="1"/>
  <c r="PY59" i="1"/>
  <c r="PW59" i="1"/>
  <c r="PO59" i="1" s="1"/>
  <c r="OV59" i="1"/>
  <c r="OX59" i="1" s="1"/>
  <c r="JW59" i="1"/>
  <c r="JD59" i="1"/>
  <c r="JA59" i="1"/>
  <c r="IX59" i="1"/>
  <c r="IU59" i="1"/>
  <c r="IR59" i="1"/>
  <c r="IO59" i="1"/>
  <c r="IL59" i="1"/>
  <c r="II59" i="1"/>
  <c r="IF59" i="1"/>
  <c r="IC59" i="1"/>
  <c r="HZ59" i="1"/>
  <c r="HW59" i="1"/>
  <c r="FG59" i="1"/>
  <c r="FD59" i="1"/>
  <c r="EB59" i="1"/>
  <c r="DU59" i="1"/>
  <c r="CE59" i="1"/>
  <c r="BW59" i="1" s="1"/>
  <c r="DC59" i="1" s="1"/>
  <c r="DD59" i="1" s="1"/>
  <c r="BT59" i="1"/>
  <c r="AS59" i="1"/>
  <c r="AK59" i="1" s="1"/>
  <c r="BQ59" i="1" s="1"/>
  <c r="BR59" i="1" s="1"/>
  <c r="PY51" i="1"/>
  <c r="PW51" i="1"/>
  <c r="PO51" i="1" s="1"/>
  <c r="PG51" i="1" s="1"/>
  <c r="OV51" i="1"/>
  <c r="OX51" i="1" s="1"/>
  <c r="JZ51" i="1"/>
  <c r="JW51" i="1"/>
  <c r="JD51" i="1"/>
  <c r="JA51" i="1"/>
  <c r="IX51" i="1"/>
  <c r="IU51" i="1"/>
  <c r="IR51" i="1"/>
  <c r="IO51" i="1"/>
  <c r="IL51" i="1"/>
  <c r="II51" i="1"/>
  <c r="IF51" i="1"/>
  <c r="IC51" i="1"/>
  <c r="HZ51" i="1"/>
  <c r="HW51" i="1"/>
  <c r="FG51" i="1"/>
  <c r="FD51" i="1"/>
  <c r="EB51" i="1"/>
  <c r="DU51" i="1"/>
  <c r="CE51" i="1"/>
  <c r="BW51" i="1" s="1"/>
  <c r="DC51" i="1" s="1"/>
  <c r="DD51" i="1" s="1"/>
  <c r="BT51" i="1"/>
  <c r="AS51" i="1"/>
  <c r="AK51" i="1" s="1"/>
  <c r="BQ51" i="1" s="1"/>
  <c r="BR51" i="1" s="1"/>
  <c r="PW47" i="1"/>
  <c r="PO47" i="1" s="1"/>
  <c r="PG47" i="1" s="1"/>
  <c r="OV47" i="1"/>
  <c r="OX47" i="1" s="1"/>
  <c r="JZ47" i="1"/>
  <c r="JW47" i="1"/>
  <c r="JD47" i="1"/>
  <c r="JA47" i="1"/>
  <c r="IX47" i="1"/>
  <c r="IU47" i="1"/>
  <c r="IR47" i="1"/>
  <c r="IL47" i="1"/>
  <c r="IF47" i="1"/>
  <c r="IC47" i="1"/>
  <c r="HZ47" i="1"/>
  <c r="HW47" i="1"/>
  <c r="FG47" i="1"/>
  <c r="FD47" i="1"/>
  <c r="EB47" i="1"/>
  <c r="DU47" i="1"/>
  <c r="CE47" i="1"/>
  <c r="BW47" i="1" s="1"/>
  <c r="DC47" i="1" s="1"/>
  <c r="DD47" i="1" s="1"/>
  <c r="BT47" i="1"/>
  <c r="AS47" i="1"/>
  <c r="AK47" i="1" s="1"/>
  <c r="BQ47" i="1" s="1"/>
  <c r="BR47" i="1" s="1"/>
  <c r="PY45" i="1"/>
  <c r="PW45" i="1"/>
  <c r="PO45" i="1" s="1"/>
  <c r="PG45" i="1" s="1"/>
  <c r="OV45" i="1"/>
  <c r="OX45" i="1" s="1"/>
  <c r="JZ45" i="1"/>
  <c r="JW45" i="1"/>
  <c r="JD45" i="1"/>
  <c r="JA45" i="1"/>
  <c r="IX45" i="1"/>
  <c r="IU45" i="1"/>
  <c r="IR45" i="1"/>
  <c r="IO45" i="1"/>
  <c r="IL45" i="1"/>
  <c r="II45" i="1"/>
  <c r="IF45" i="1"/>
  <c r="IC45" i="1"/>
  <c r="HZ45" i="1"/>
  <c r="HW45" i="1"/>
  <c r="FG45" i="1"/>
  <c r="FD45" i="1"/>
  <c r="EB45" i="1"/>
  <c r="DU45" i="1"/>
  <c r="CE45" i="1"/>
  <c r="BW45" i="1" s="1"/>
  <c r="DC45" i="1" s="1"/>
  <c r="DD45" i="1" s="1"/>
  <c r="BT45" i="1"/>
  <c r="AS45" i="1"/>
  <c r="AK45" i="1" s="1"/>
  <c r="BQ45" i="1" s="1"/>
  <c r="BR45" i="1" s="1"/>
  <c r="PY43" i="1"/>
  <c r="PW43" i="1"/>
  <c r="PO43" i="1" s="1"/>
  <c r="PG43" i="1" s="1"/>
  <c r="OV43" i="1"/>
  <c r="OX43" i="1" s="1"/>
  <c r="JZ43" i="1"/>
  <c r="JW43" i="1"/>
  <c r="JD43" i="1"/>
  <c r="JA43" i="1"/>
  <c r="IX43" i="1"/>
  <c r="IU43" i="1"/>
  <c r="IR43" i="1"/>
  <c r="IO43" i="1"/>
  <c r="IL43" i="1"/>
  <c r="II43" i="1"/>
  <c r="IF43" i="1"/>
  <c r="IC43" i="1"/>
  <c r="HZ43" i="1"/>
  <c r="HW43" i="1"/>
  <c r="FG43" i="1"/>
  <c r="FD43" i="1"/>
  <c r="EB43" i="1"/>
  <c r="DU43" i="1"/>
  <c r="CE43" i="1"/>
  <c r="BW43" i="1" s="1"/>
  <c r="DC43" i="1" s="1"/>
  <c r="DD43" i="1" s="1"/>
  <c r="BT43" i="1"/>
  <c r="AS43" i="1"/>
  <c r="AK43" i="1" s="1"/>
  <c r="BQ43" i="1" s="1"/>
  <c r="BR43" i="1" s="1"/>
  <c r="PY41" i="1"/>
  <c r="PW41" i="1"/>
  <c r="PO41" i="1" s="1"/>
  <c r="PG41" i="1" s="1"/>
  <c r="OV41" i="1"/>
  <c r="OX41" i="1" s="1"/>
  <c r="JZ41" i="1"/>
  <c r="JW41" i="1"/>
  <c r="JD41" i="1"/>
  <c r="JA41" i="1"/>
  <c r="IX41" i="1"/>
  <c r="IU41" i="1"/>
  <c r="IR41" i="1"/>
  <c r="IO41" i="1"/>
  <c r="IL41" i="1"/>
  <c r="II41" i="1"/>
  <c r="IF41" i="1"/>
  <c r="IC41" i="1"/>
  <c r="HZ41" i="1"/>
  <c r="HW41" i="1"/>
  <c r="FG41" i="1"/>
  <c r="FD41" i="1"/>
  <c r="EB41" i="1"/>
  <c r="DU41" i="1"/>
  <c r="CE41" i="1"/>
  <c r="BW41" i="1" s="1"/>
  <c r="DC41" i="1" s="1"/>
  <c r="DD41" i="1" s="1"/>
  <c r="BT41" i="1"/>
  <c r="AS41" i="1"/>
  <c r="AK41" i="1" s="1"/>
  <c r="BQ41" i="1" s="1"/>
  <c r="BR41" i="1" s="1"/>
  <c r="PY39" i="1"/>
  <c r="PW39" i="1"/>
  <c r="PO39" i="1" s="1"/>
  <c r="PG39" i="1" s="1"/>
  <c r="OV39" i="1"/>
  <c r="OX39" i="1" s="1"/>
  <c r="JZ39" i="1"/>
  <c r="JW39" i="1"/>
  <c r="JD39" i="1"/>
  <c r="JA39" i="1"/>
  <c r="IX39" i="1"/>
  <c r="IU39" i="1"/>
  <c r="IR39" i="1"/>
  <c r="IO39" i="1"/>
  <c r="IL39" i="1"/>
  <c r="II39" i="1"/>
  <c r="IF39" i="1"/>
  <c r="IC39" i="1"/>
  <c r="HZ39" i="1"/>
  <c r="HW39" i="1"/>
  <c r="FG39" i="1"/>
  <c r="FD39" i="1"/>
  <c r="EB39" i="1"/>
  <c r="DU39" i="1"/>
  <c r="CE39" i="1"/>
  <c r="BW39" i="1" s="1"/>
  <c r="DC39" i="1" s="1"/>
  <c r="DD39" i="1" s="1"/>
  <c r="BT39" i="1"/>
  <c r="AS39" i="1"/>
  <c r="AK39" i="1" s="1"/>
  <c r="BQ39" i="1" s="1"/>
  <c r="BR39" i="1" s="1"/>
  <c r="PY37" i="1"/>
  <c r="PW37" i="1"/>
  <c r="PO37" i="1" s="1"/>
  <c r="PG37" i="1" s="1"/>
  <c r="OV37" i="1"/>
  <c r="OX37" i="1" s="1"/>
  <c r="JZ37" i="1"/>
  <c r="JW37" i="1"/>
  <c r="JD37" i="1"/>
  <c r="JA37" i="1"/>
  <c r="IX37" i="1"/>
  <c r="IU37" i="1"/>
  <c r="IR37" i="1"/>
  <c r="IO37" i="1"/>
  <c r="IL37" i="1"/>
  <c r="II37" i="1"/>
  <c r="IF37" i="1"/>
  <c r="IC37" i="1"/>
  <c r="HZ37" i="1"/>
  <c r="HW37" i="1"/>
  <c r="FG37" i="1"/>
  <c r="FD37" i="1"/>
  <c r="EB37" i="1"/>
  <c r="DU37" i="1"/>
  <c r="CE37" i="1"/>
  <c r="BW37" i="1" s="1"/>
  <c r="DC37" i="1" s="1"/>
  <c r="DD37" i="1" s="1"/>
  <c r="BT37" i="1"/>
  <c r="AS37" i="1"/>
  <c r="AK37" i="1" s="1"/>
  <c r="BQ37" i="1" s="1"/>
  <c r="BR37" i="1" s="1"/>
  <c r="PY35" i="1"/>
  <c r="PW35" i="1"/>
  <c r="PO35" i="1" s="1"/>
  <c r="PG35" i="1" s="1"/>
  <c r="OV35" i="1"/>
  <c r="OX35" i="1" s="1"/>
  <c r="JZ35" i="1"/>
  <c r="JW35" i="1"/>
  <c r="JD35" i="1"/>
  <c r="JA35" i="1"/>
  <c r="IX35" i="1"/>
  <c r="IU35" i="1"/>
  <c r="IR35" i="1"/>
  <c r="IO35" i="1"/>
  <c r="IL35" i="1"/>
  <c r="II35" i="1"/>
  <c r="IF35" i="1"/>
  <c r="IC35" i="1"/>
  <c r="HZ35" i="1"/>
  <c r="HW35" i="1"/>
  <c r="FG35" i="1"/>
  <c r="FD35" i="1"/>
  <c r="EB35" i="1"/>
  <c r="DU35" i="1"/>
  <c r="CE35" i="1"/>
  <c r="BW35" i="1" s="1"/>
  <c r="DC35" i="1" s="1"/>
  <c r="DD35" i="1" s="1"/>
  <c r="BT35" i="1"/>
  <c r="AS35" i="1"/>
  <c r="AK35" i="1" s="1"/>
  <c r="BQ35" i="1" s="1"/>
  <c r="BR35" i="1" s="1"/>
  <c r="PW31" i="1"/>
  <c r="PO31" i="1" s="1"/>
  <c r="PG31" i="1" s="1"/>
  <c r="OV31" i="1"/>
  <c r="OX31" i="1" s="1"/>
  <c r="JZ31" i="1"/>
  <c r="JW31" i="1"/>
  <c r="JD31" i="1"/>
  <c r="JA31" i="1"/>
  <c r="IX31" i="1"/>
  <c r="IU31" i="1"/>
  <c r="IR31" i="1"/>
  <c r="IO31" i="1"/>
  <c r="IL31" i="1"/>
  <c r="II31" i="1"/>
  <c r="IF31" i="1"/>
  <c r="IC31" i="1"/>
  <c r="HZ31" i="1"/>
  <c r="HW31" i="1"/>
  <c r="FG31" i="1"/>
  <c r="FD31" i="1"/>
  <c r="EB31" i="1"/>
  <c r="DU31" i="1"/>
  <c r="CE31" i="1"/>
  <c r="BW31" i="1" s="1"/>
  <c r="DC31" i="1" s="1"/>
  <c r="DD31" i="1" s="1"/>
  <c r="BT31" i="1"/>
  <c r="AS31" i="1"/>
  <c r="AK31" i="1" s="1"/>
  <c r="BQ31" i="1" s="1"/>
  <c r="BR31" i="1" s="1"/>
  <c r="PY27" i="1"/>
  <c r="PW27" i="1"/>
  <c r="PO27" i="1" s="1"/>
  <c r="PG27" i="1" s="1"/>
  <c r="QW27" i="1" s="1"/>
  <c r="OV27" i="1"/>
  <c r="OX27" i="1" s="1"/>
  <c r="JZ27" i="1"/>
  <c r="JW27" i="1"/>
  <c r="JD27" i="1"/>
  <c r="JA27" i="1"/>
  <c r="IX27" i="1"/>
  <c r="IU27" i="1"/>
  <c r="IR27" i="1"/>
  <c r="IO27" i="1"/>
  <c r="IL27" i="1"/>
  <c r="II27" i="1"/>
  <c r="IF27" i="1"/>
  <c r="IC27" i="1"/>
  <c r="HZ27" i="1"/>
  <c r="HW27" i="1"/>
  <c r="FG27" i="1"/>
  <c r="FD27" i="1"/>
  <c r="EB27" i="1"/>
  <c r="DU27" i="1"/>
  <c r="CE27" i="1"/>
  <c r="BW27" i="1" s="1"/>
  <c r="DC27" i="1" s="1"/>
  <c r="DD27" i="1" s="1"/>
  <c r="BT27" i="1"/>
  <c r="AS27" i="1"/>
  <c r="AK27" i="1" s="1"/>
  <c r="BQ27" i="1" s="1"/>
  <c r="BR27" i="1" s="1"/>
  <c r="PY23" i="1"/>
  <c r="PW23" i="1"/>
  <c r="PO23" i="1" s="1"/>
  <c r="PG23" i="1" s="1"/>
  <c r="QW23" i="1" s="1"/>
  <c r="OV23" i="1"/>
  <c r="OX23" i="1" s="1"/>
  <c r="JZ23" i="1"/>
  <c r="JW23" i="1"/>
  <c r="JD23" i="1"/>
  <c r="JA23" i="1"/>
  <c r="IX23" i="1"/>
  <c r="IU23" i="1"/>
  <c r="IR23" i="1"/>
  <c r="IO23" i="1"/>
  <c r="IL23" i="1"/>
  <c r="II23" i="1"/>
  <c r="IF23" i="1"/>
  <c r="IC23" i="1"/>
  <c r="HZ23" i="1"/>
  <c r="HW23" i="1"/>
  <c r="FG23" i="1"/>
  <c r="FD23" i="1"/>
  <c r="EB23" i="1"/>
  <c r="DU23" i="1"/>
  <c r="CE23" i="1"/>
  <c r="BW23" i="1" s="1"/>
  <c r="DC23" i="1" s="1"/>
  <c r="DD23" i="1" s="1"/>
  <c r="BT23" i="1"/>
  <c r="AS23" i="1"/>
  <c r="AK23" i="1" s="1"/>
  <c r="BQ23" i="1" s="1"/>
  <c r="BR23" i="1" s="1"/>
  <c r="PY17" i="1"/>
  <c r="PW17" i="1"/>
  <c r="PO17" i="1" s="1"/>
  <c r="OV17" i="1"/>
  <c r="OX17" i="1" s="1"/>
  <c r="JZ17" i="1"/>
  <c r="JW17" i="1"/>
  <c r="JD17" i="1"/>
  <c r="JA17" i="1"/>
  <c r="IX17" i="1"/>
  <c r="IU17" i="1"/>
  <c r="IR17" i="1"/>
  <c r="IO17" i="1"/>
  <c r="IL17" i="1"/>
  <c r="II17" i="1"/>
  <c r="IF17" i="1"/>
  <c r="IC17" i="1"/>
  <c r="HZ17" i="1"/>
  <c r="HW17" i="1"/>
  <c r="FG17" i="1"/>
  <c r="FD17" i="1"/>
  <c r="EB17" i="1"/>
  <c r="DU17" i="1"/>
  <c r="CE17" i="1"/>
  <c r="BW17" i="1" s="1"/>
  <c r="DC17" i="1" s="1"/>
  <c r="DD17" i="1" s="1"/>
  <c r="BT17" i="1"/>
  <c r="AS17" i="1"/>
  <c r="AK17" i="1" s="1"/>
  <c r="BQ17" i="1" s="1"/>
  <c r="BR17" i="1" s="1"/>
  <c r="PG91" i="1" l="1"/>
  <c r="QW91" i="1" s="1"/>
  <c r="JG53" i="1"/>
  <c r="JG11" i="1"/>
  <c r="HV53" i="1"/>
  <c r="HV11" i="1"/>
  <c r="PG11" i="1"/>
  <c r="QW11" i="1" s="1"/>
  <c r="QW53" i="1"/>
  <c r="JG45" i="1"/>
  <c r="HV27" i="1"/>
  <c r="HV73" i="1"/>
  <c r="PG79" i="1"/>
  <c r="QW79" i="1" s="1"/>
  <c r="JG93" i="1"/>
  <c r="JG35" i="1"/>
  <c r="JG83" i="1"/>
  <c r="HV23" i="1"/>
  <c r="JG59" i="1"/>
  <c r="JG31" i="1"/>
  <c r="HV51" i="1"/>
  <c r="HV93" i="1"/>
  <c r="HV69" i="1"/>
  <c r="HV43" i="1"/>
  <c r="PG69" i="1"/>
  <c r="QW69" i="1" s="1"/>
  <c r="PG83" i="1"/>
  <c r="QW83" i="1" s="1"/>
  <c r="HV39" i="1"/>
  <c r="JG41" i="1"/>
  <c r="JG47" i="1"/>
  <c r="HV61" i="1"/>
  <c r="HV31" i="1"/>
  <c r="HV35" i="1"/>
  <c r="JG37" i="1"/>
  <c r="JG43" i="1"/>
  <c r="QW45" i="1"/>
  <c r="HV59" i="1"/>
  <c r="HV71" i="1"/>
  <c r="HV79" i="1"/>
  <c r="JG87" i="1"/>
  <c r="JG17" i="1"/>
  <c r="HV45" i="1"/>
  <c r="HV63" i="1"/>
  <c r="JG81" i="1"/>
  <c r="JG23" i="1"/>
  <c r="JG39" i="1"/>
  <c r="QW41" i="1"/>
  <c r="HV47" i="1"/>
  <c r="JG51" i="1"/>
  <c r="JG71" i="1"/>
  <c r="JG73" i="1"/>
  <c r="HV83" i="1"/>
  <c r="HV41" i="1"/>
  <c r="HV65" i="1"/>
  <c r="JG67" i="1"/>
  <c r="QW37" i="1"/>
  <c r="JG79" i="1"/>
  <c r="HV87" i="1"/>
  <c r="HV17" i="1"/>
  <c r="HV37" i="1"/>
  <c r="JG61" i="1"/>
  <c r="JG63" i="1"/>
  <c r="HV81" i="1"/>
  <c r="JG27" i="1"/>
  <c r="JG65" i="1"/>
  <c r="HV67" i="1"/>
  <c r="JG69" i="1"/>
  <c r="PG93" i="1"/>
  <c r="QW93" i="1" s="1"/>
  <c r="PG87" i="1"/>
  <c r="QW87" i="1" s="1"/>
  <c r="PG59" i="1"/>
  <c r="QW59" i="1" s="1"/>
  <c r="PG61" i="1"/>
  <c r="QW61" i="1" s="1"/>
  <c r="PG71" i="1"/>
  <c r="QW71" i="1" s="1"/>
  <c r="PG73" i="1"/>
  <c r="QW73" i="1" s="1"/>
  <c r="QW67" i="1"/>
  <c r="QW81" i="1"/>
  <c r="QW63" i="1"/>
  <c r="QW31" i="1"/>
  <c r="QW35" i="1"/>
  <c r="QW39" i="1"/>
  <c r="PG17" i="1"/>
  <c r="QW17" i="1" s="1"/>
  <c r="QW51" i="1"/>
  <c r="QW47" i="1"/>
  <c r="QW43" i="1"/>
  <c r="PY55" i="1" l="1"/>
  <c r="PW55" i="1"/>
  <c r="PO55" i="1" s="1"/>
  <c r="PG55" i="1" s="1"/>
  <c r="OV55" i="1"/>
  <c r="OX55" i="1" s="1"/>
  <c r="JD55" i="1"/>
  <c r="JA55" i="1"/>
  <c r="IX55" i="1"/>
  <c r="IU55" i="1"/>
  <c r="IR55" i="1"/>
  <c r="IO55" i="1"/>
  <c r="IL55" i="1"/>
  <c r="II55" i="1"/>
  <c r="IF55" i="1"/>
  <c r="IC55" i="1"/>
  <c r="HZ55" i="1"/>
  <c r="HW55" i="1"/>
  <c r="FG55" i="1"/>
  <c r="FD55" i="1"/>
  <c r="EB55" i="1"/>
  <c r="DU55" i="1"/>
  <c r="CE55" i="1"/>
  <c r="BW55" i="1" s="1"/>
  <c r="DC55" i="1" s="1"/>
  <c r="DD55" i="1" s="1"/>
  <c r="BT55" i="1"/>
  <c r="AS55" i="1"/>
  <c r="AK55" i="1" s="1"/>
  <c r="BQ55" i="1" s="1"/>
  <c r="BR55" i="1" s="1"/>
  <c r="P96" i="1"/>
  <c r="Q96" i="1"/>
  <c r="R96" i="1"/>
  <c r="QL95" i="1"/>
  <c r="QJ95" i="1"/>
  <c r="QH95" i="1"/>
  <c r="QF95" i="1"/>
  <c r="QD95" i="1"/>
  <c r="QB95" i="1"/>
  <c r="DE97" i="1"/>
  <c r="DE96" i="1"/>
  <c r="DE95" i="1"/>
  <c r="CP97" i="1"/>
  <c r="CP96" i="1"/>
  <c r="CP95" i="1"/>
  <c r="CN97" i="1"/>
  <c r="CN96" i="1"/>
  <c r="CN95" i="1"/>
  <c r="CL97" i="1"/>
  <c r="CL96" i="1"/>
  <c r="CL95" i="1"/>
  <c r="CB97" i="1"/>
  <c r="CB96" i="1"/>
  <c r="CB95" i="1"/>
  <c r="CC97" i="1"/>
  <c r="CC96" i="1"/>
  <c r="CC95" i="1"/>
  <c r="BU97" i="1"/>
  <c r="BU96" i="1"/>
  <c r="BU95" i="1"/>
  <c r="BS95" i="1"/>
  <c r="BS97" i="1"/>
  <c r="BS96" i="1"/>
  <c r="BL97" i="1"/>
  <c r="BL96" i="1"/>
  <c r="BL95" i="1"/>
  <c r="BJ97" i="1"/>
  <c r="BJ96" i="1"/>
  <c r="BJ95" i="1"/>
  <c r="BH97" i="1"/>
  <c r="BH96" i="1"/>
  <c r="BH95" i="1"/>
  <c r="BF97" i="1"/>
  <c r="BF96" i="1"/>
  <c r="BF95" i="1"/>
  <c r="BD97" i="1"/>
  <c r="BD96" i="1"/>
  <c r="BD95" i="1"/>
  <c r="BB97" i="1"/>
  <c r="BB96" i="1"/>
  <c r="BB95" i="1"/>
  <c r="AZ97" i="1"/>
  <c r="AZ96" i="1"/>
  <c r="AZ95" i="1"/>
  <c r="AX97" i="1"/>
  <c r="AX96" i="1"/>
  <c r="AX95" i="1"/>
  <c r="AT97" i="1"/>
  <c r="AT96" i="1"/>
  <c r="AT95" i="1"/>
  <c r="AP97" i="1"/>
  <c r="AP96" i="1"/>
  <c r="AP95" i="1"/>
  <c r="AF95" i="1"/>
  <c r="AE95" i="1"/>
  <c r="AD95" i="1"/>
  <c r="AC95" i="1"/>
  <c r="V97" i="1"/>
  <c r="V96" i="1"/>
  <c r="V95" i="1"/>
  <c r="P97" i="1"/>
  <c r="P95" i="1"/>
  <c r="DB97" i="1"/>
  <c r="DA97" i="1"/>
  <c r="CW97" i="1"/>
  <c r="CU97" i="1"/>
  <c r="CS97" i="1"/>
  <c r="CQ97" i="1"/>
  <c r="CO97" i="1"/>
  <c r="CM97" i="1"/>
  <c r="CK97" i="1"/>
  <c r="CI97" i="1"/>
  <c r="CH97" i="1"/>
  <c r="CD97" i="1"/>
  <c r="CA97" i="1"/>
  <c r="BZ97" i="1"/>
  <c r="BY97" i="1"/>
  <c r="BP97" i="1"/>
  <c r="BO97" i="1"/>
  <c r="BN97" i="1"/>
  <c r="BK97" i="1"/>
  <c r="BI97" i="1"/>
  <c r="BG97" i="1"/>
  <c r="BE97" i="1"/>
  <c r="BC97" i="1"/>
  <c r="BA97" i="1"/>
  <c r="AY97" i="1"/>
  <c r="AW97" i="1"/>
  <c r="AV97" i="1"/>
  <c r="AR97" i="1"/>
  <c r="AO97" i="1"/>
  <c r="AN97" i="1"/>
  <c r="X97" i="1"/>
  <c r="W97" i="1"/>
  <c r="R97" i="1"/>
  <c r="Q97" i="1"/>
  <c r="M97" i="1"/>
  <c r="DB96" i="1"/>
  <c r="DA96" i="1"/>
  <c r="CW96" i="1"/>
  <c r="CU96" i="1"/>
  <c r="CS96" i="1"/>
  <c r="CQ96" i="1"/>
  <c r="CO96" i="1"/>
  <c r="CM96" i="1"/>
  <c r="CK96" i="1"/>
  <c r="CI96" i="1"/>
  <c r="CH96" i="1"/>
  <c r="CD96" i="1"/>
  <c r="CA96" i="1"/>
  <c r="BZ96" i="1"/>
  <c r="BY96" i="1"/>
  <c r="BP96" i="1"/>
  <c r="BO96" i="1"/>
  <c r="BN96" i="1"/>
  <c r="BK96" i="1"/>
  <c r="BI96" i="1"/>
  <c r="BG96" i="1"/>
  <c r="BE96" i="1"/>
  <c r="BC96" i="1"/>
  <c r="BA96" i="1"/>
  <c r="AY96" i="1"/>
  <c r="AW96" i="1"/>
  <c r="AV96" i="1"/>
  <c r="AR96" i="1"/>
  <c r="AO96" i="1"/>
  <c r="AN96" i="1"/>
  <c r="X96" i="1"/>
  <c r="W96" i="1"/>
  <c r="M96" i="1"/>
  <c r="RP95" i="1"/>
  <c r="QU95" i="1"/>
  <c r="QT95" i="1"/>
  <c r="QS95" i="1"/>
  <c r="QR95" i="1"/>
  <c r="QQ95" i="1"/>
  <c r="QO95" i="1"/>
  <c r="QM95" i="1"/>
  <c r="QK95" i="1"/>
  <c r="QI95" i="1"/>
  <c r="QG95" i="1"/>
  <c r="QE95" i="1"/>
  <c r="QC95" i="1"/>
  <c r="QA95" i="1"/>
  <c r="PZ95" i="1"/>
  <c r="PV95" i="1"/>
  <c r="PU95" i="1"/>
  <c r="PS95" i="1"/>
  <c r="PM95" i="1"/>
  <c r="PK95" i="1"/>
  <c r="EY95" i="1"/>
  <c r="EV95" i="1"/>
  <c r="ES95" i="1"/>
  <c r="ER95" i="1"/>
  <c r="EQ95" i="1"/>
  <c r="EP95" i="1"/>
  <c r="EO95" i="1"/>
  <c r="EM95" i="1"/>
  <c r="EL95" i="1"/>
  <c r="EK95" i="1"/>
  <c r="EJ95" i="1"/>
  <c r="EI95" i="1"/>
  <c r="EG95" i="1"/>
  <c r="EF95" i="1"/>
  <c r="EE95" i="1"/>
  <c r="ED95" i="1"/>
  <c r="EC95" i="1"/>
  <c r="DZ95" i="1"/>
  <c r="DY95" i="1"/>
  <c r="DX95" i="1"/>
  <c r="DW95" i="1"/>
  <c r="DV95" i="1"/>
  <c r="DS95" i="1"/>
  <c r="DR95" i="1"/>
  <c r="DQ95" i="1"/>
  <c r="DP95" i="1"/>
  <c r="DO95" i="1"/>
  <c r="DB95" i="1"/>
  <c r="DA95" i="1"/>
  <c r="CW95" i="1"/>
  <c r="CU95" i="1"/>
  <c r="CS95" i="1"/>
  <c r="CQ95" i="1"/>
  <c r="CO95" i="1"/>
  <c r="CM95" i="1"/>
  <c r="CK95" i="1"/>
  <c r="CI95" i="1"/>
  <c r="CH95" i="1"/>
  <c r="CD95" i="1"/>
  <c r="CA95" i="1"/>
  <c r="BZ95" i="1"/>
  <c r="BY95" i="1"/>
  <c r="BP95" i="1"/>
  <c r="BO95" i="1"/>
  <c r="BN95" i="1"/>
  <c r="BK95" i="1"/>
  <c r="BI95" i="1"/>
  <c r="BG95" i="1"/>
  <c r="BE95" i="1"/>
  <c r="BC95" i="1"/>
  <c r="BA95" i="1"/>
  <c r="AY95" i="1"/>
  <c r="AW95" i="1"/>
  <c r="AV95" i="1"/>
  <c r="AR95" i="1"/>
  <c r="AO95" i="1"/>
  <c r="AN95" i="1"/>
  <c r="AJ95" i="1"/>
  <c r="AI95" i="1"/>
  <c r="AH95" i="1"/>
  <c r="AG95" i="1"/>
  <c r="AB95" i="1"/>
  <c r="AA95" i="1"/>
  <c r="Z95" i="1"/>
  <c r="Y95" i="1"/>
  <c r="X95" i="1"/>
  <c r="W95" i="1"/>
  <c r="S95" i="1"/>
  <c r="R95" i="1"/>
  <c r="Q95" i="1"/>
  <c r="M95" i="1"/>
  <c r="PQ95" i="1"/>
  <c r="JG55" i="1" l="1"/>
  <c r="QW55" i="1"/>
  <c r="HV55" i="1"/>
  <c r="AS95" i="1"/>
  <c r="BT97" i="1"/>
  <c r="BV97" i="1"/>
  <c r="BV95" i="1"/>
  <c r="BV96" i="1"/>
  <c r="BT96" i="1"/>
  <c r="BT95" i="1"/>
  <c r="AS97" i="1"/>
  <c r="PY95" i="1"/>
  <c r="CE97" i="1"/>
  <c r="CE95" i="1"/>
  <c r="CE96" i="1"/>
  <c r="PO95" i="1"/>
  <c r="PW95" i="1"/>
  <c r="PI95" i="1"/>
  <c r="BW97" i="1"/>
  <c r="AK96" i="1"/>
  <c r="BW95" i="1"/>
  <c r="BW96" i="1"/>
  <c r="AS96" i="1"/>
  <c r="DC95" i="1" l="1"/>
  <c r="DD95" i="1" s="1"/>
  <c r="DC96" i="1"/>
  <c r="DD96" i="1" s="1"/>
  <c r="AK97" i="1"/>
  <c r="PG95" i="1"/>
  <c r="QW95" i="1" s="1"/>
  <c r="DC97" i="1"/>
  <c r="DD97" i="1" s="1"/>
  <c r="AK9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鳥居 紗世</author>
    <author>AD19-0021</author>
    <author>01162 奥田 純子</author>
    <author>広報DTP</author>
    <author>296</author>
    <author>服部</author>
  </authors>
  <commentList>
    <comment ref="AU25" authorId="0" shapeId="0" xr:uid="{C1E6E5CA-B3BD-4BA3-811B-4EA66C477E31}">
      <text>
        <r>
          <rPr>
            <sz val="9"/>
            <color indexed="81"/>
            <rFont val="MS P ゴシック"/>
            <family val="3"/>
            <charset val="128"/>
          </rPr>
          <t>7h45m　33人
不規則　14人　
交替勤務　4人</t>
        </r>
      </text>
    </comment>
    <comment ref="HM27" authorId="1" shapeId="0" xr:uid="{6DE887BB-6EE2-4FF1-ACE0-A9DA15831A7C}">
      <text>
        <r>
          <rPr>
            <sz val="9"/>
            <color indexed="81"/>
            <rFont val="MS P ゴシック"/>
            <family val="3"/>
            <charset val="128"/>
          </rPr>
          <t>※各課管理のため、人事課では把握していません。</t>
        </r>
      </text>
    </comment>
    <comment ref="MV27" authorId="1" shapeId="0" xr:uid="{A9987306-712E-43CC-9EF6-497CC06BB292}">
      <text>
        <r>
          <rPr>
            <sz val="9"/>
            <color indexed="81"/>
            <rFont val="MS P ゴシック"/>
            <family val="3"/>
            <charset val="128"/>
          </rPr>
          <t>予定</t>
        </r>
      </text>
    </comment>
    <comment ref="QQ29" authorId="2" shapeId="0" xr:uid="{A7AA7496-C6B0-40F3-8A04-14624F11E790}">
      <text>
        <r>
          <rPr>
            <b/>
            <sz val="9"/>
            <color indexed="81"/>
            <rFont val="ＭＳ Ｐゴシック"/>
            <family val="3"/>
            <charset val="128"/>
          </rPr>
          <t>11</t>
        </r>
      </text>
    </comment>
    <comment ref="HM31" authorId="1" shapeId="0" xr:uid="{E50ED2BE-BC18-4F08-9D9E-7643A578A878}">
      <text>
        <r>
          <rPr>
            <sz val="9"/>
            <color indexed="81"/>
            <rFont val="MS P ゴシック"/>
            <family val="3"/>
            <charset val="128"/>
          </rPr>
          <t>※各課管理のため、人事課では把握していません。</t>
        </r>
      </text>
    </comment>
    <comment ref="SD35" authorId="3" shapeId="0" xr:uid="{14A601F0-39D7-40C1-8E3A-15D97CCA6B89}">
      <text>
        <r>
          <rPr>
            <b/>
            <sz val="9"/>
            <color indexed="81"/>
            <rFont val="MS P ゴシック"/>
            <family val="3"/>
            <charset val="128"/>
          </rPr>
          <t>パート雇用のため、採用1年目の給与の金額を定めていない。時給に働いた時間を乗じた金額を支払っている。月によって金額に変動がある。</t>
        </r>
      </text>
    </comment>
    <comment ref="CB67" authorId="4" shapeId="0" xr:uid="{66DC293C-E4FF-47F9-A214-171821D68A3D}">
      <text>
        <r>
          <rPr>
            <b/>
            <sz val="9"/>
            <color indexed="81"/>
            <rFont val="ＭＳ Ｐゴシック"/>
            <family val="3"/>
            <charset val="128"/>
          </rPr>
          <t>296:</t>
        </r>
        <r>
          <rPr>
            <sz val="9"/>
            <color indexed="81"/>
            <rFont val="ＭＳ Ｐゴシック"/>
            <family val="3"/>
            <charset val="128"/>
          </rPr>
          <t xml:space="preserve">
病院は該当なし。</t>
        </r>
      </text>
    </comment>
    <comment ref="HR67" authorId="5" shapeId="0" xr:uid="{F8A6111E-5461-4817-B981-5BACAC6682E6}">
      <text>
        <r>
          <rPr>
            <b/>
            <sz val="9"/>
            <color indexed="81"/>
            <rFont val="MS P ゴシック"/>
            <family val="3"/>
            <charset val="128"/>
          </rPr>
          <t>服部:</t>
        </r>
        <r>
          <rPr>
            <sz val="9"/>
            <color indexed="81"/>
            <rFont val="MS P ゴシック"/>
            <family val="3"/>
            <charset val="128"/>
          </rPr>
          <t xml:space="preserve">
</t>
        </r>
      </text>
    </comment>
    <comment ref="JO67" authorId="4" shapeId="0" xr:uid="{22F6EC21-FCB8-427C-84D4-457DC9862185}">
      <text>
        <r>
          <rPr>
            <b/>
            <sz val="9"/>
            <color indexed="81"/>
            <rFont val="ＭＳ Ｐゴシック"/>
            <family val="3"/>
            <charset val="128"/>
          </rPr>
          <t>296:</t>
        </r>
        <r>
          <rPr>
            <sz val="9"/>
            <color indexed="81"/>
            <rFont val="ＭＳ Ｐゴシック"/>
            <family val="3"/>
            <charset val="128"/>
          </rPr>
          <t xml:space="preserve">
障害者任免状況通報書
参考</t>
        </r>
      </text>
    </comment>
  </commentList>
</comments>
</file>

<file path=xl/sharedStrings.xml><?xml version="1.0" encoding="utf-8"?>
<sst xmlns="http://schemas.openxmlformats.org/spreadsheetml/2006/main" count="4346" uniqueCount="1356">
  <si>
    <t>地域区分</t>
  </si>
  <si>
    <t>第Ⅰ部</t>
    <rPh sb="0" eb="1">
      <t>ダイ</t>
    </rPh>
    <rPh sb="2" eb="3">
      <t>ブ</t>
    </rPh>
    <phoneticPr fontId="2"/>
  </si>
  <si>
    <t>(１の１)　 正規職員数</t>
  </si>
  <si>
    <t xml:space="preserve">(１の２)
</t>
    <phoneticPr fontId="2"/>
  </si>
  <si>
    <t>(２の１)　会計年度任用職員など</t>
    <rPh sb="6" eb="8">
      <t>カイケイ</t>
    </rPh>
    <rPh sb="8" eb="10">
      <t>ネンド</t>
    </rPh>
    <rPh sb="10" eb="12">
      <t>ニンヨウ</t>
    </rPh>
    <rPh sb="12" eb="14">
      <t>ショクイン</t>
    </rPh>
    <phoneticPr fontId="2"/>
  </si>
  <si>
    <t>病院</t>
    <rPh sb="0" eb="2">
      <t>ビョウイン</t>
    </rPh>
    <phoneticPr fontId="2"/>
  </si>
  <si>
    <t>（３）</t>
    <phoneticPr fontId="2"/>
  </si>
  <si>
    <t>（４）</t>
    <phoneticPr fontId="2"/>
  </si>
  <si>
    <t>正職</t>
    <rPh sb="0" eb="2">
      <t>セイショク</t>
    </rPh>
    <phoneticPr fontId="2"/>
  </si>
  <si>
    <t>正規職員の病気休職（年度別）</t>
    <rPh sb="0" eb="2">
      <t>セイキ</t>
    </rPh>
    <rPh sb="2" eb="4">
      <t>ショクイン</t>
    </rPh>
    <rPh sb="5" eb="7">
      <t>ビョウキ</t>
    </rPh>
    <rPh sb="7" eb="9">
      <t>キュウショク</t>
    </rPh>
    <rPh sb="10" eb="11">
      <t>ネン</t>
    </rPh>
    <rPh sb="11" eb="12">
      <t>ド</t>
    </rPh>
    <rPh sb="12" eb="13">
      <t>ベツ</t>
    </rPh>
    <phoneticPr fontId="2"/>
  </si>
  <si>
    <t>正規職員の在職死亡（年度別）</t>
    <rPh sb="0" eb="2">
      <t>セイキ</t>
    </rPh>
    <rPh sb="2" eb="4">
      <t>ショクイン</t>
    </rPh>
    <rPh sb="5" eb="7">
      <t>ザイショク</t>
    </rPh>
    <rPh sb="7" eb="9">
      <t>シボウ</t>
    </rPh>
    <rPh sb="10" eb="12">
      <t>ネンド</t>
    </rPh>
    <rPh sb="12" eb="13">
      <t>ベツ</t>
    </rPh>
    <phoneticPr fontId="2"/>
  </si>
  <si>
    <t>パワハラ　（労働施策総合推進法第３０条の２ほか）</t>
    <rPh sb="6" eb="8">
      <t>ロウドウ</t>
    </rPh>
    <rPh sb="8" eb="10">
      <t>シサク</t>
    </rPh>
    <rPh sb="10" eb="12">
      <t>ソウゴウ</t>
    </rPh>
    <rPh sb="12" eb="14">
      <t>スイシン</t>
    </rPh>
    <rPh sb="14" eb="15">
      <t>ホウ</t>
    </rPh>
    <rPh sb="15" eb="16">
      <t>ダイ</t>
    </rPh>
    <rPh sb="18" eb="19">
      <t>ジョウ</t>
    </rPh>
    <phoneticPr fontId="2"/>
  </si>
  <si>
    <t>子の看護休暇について</t>
    <rPh sb="0" eb="1">
      <t>コ</t>
    </rPh>
    <rPh sb="2" eb="4">
      <t>カンゴ</t>
    </rPh>
    <rPh sb="4" eb="6">
      <t>キュウカ</t>
    </rPh>
    <phoneticPr fontId="2"/>
  </si>
  <si>
    <t>行政職１表適用の正規職員の男女共同参画について</t>
    <rPh sb="0" eb="3">
      <t>ギョウセイショク</t>
    </rPh>
    <rPh sb="4" eb="5">
      <t>ヒョウ</t>
    </rPh>
    <rPh sb="5" eb="7">
      <t>テキヨウ</t>
    </rPh>
    <rPh sb="8" eb="10">
      <t>セイキ</t>
    </rPh>
    <rPh sb="10" eb="12">
      <t>ショクイン</t>
    </rPh>
    <rPh sb="13" eb="15">
      <t>ダンジョ</t>
    </rPh>
    <rPh sb="15" eb="17">
      <t>キョウドウ</t>
    </rPh>
    <rPh sb="17" eb="19">
      <t>サンカク</t>
    </rPh>
    <phoneticPr fontId="2"/>
  </si>
  <si>
    <t>(１)</t>
  </si>
  <si>
    <t>保育士</t>
    <rPh sb="0" eb="3">
      <t>ホイクシ</t>
    </rPh>
    <phoneticPr fontId="2"/>
  </si>
  <si>
    <t>(４)</t>
    <phoneticPr fontId="2"/>
  </si>
  <si>
    <t>（１）　公設公営の職員（指導員）の勤務条件</t>
    <rPh sb="4" eb="6">
      <t>コウセツ</t>
    </rPh>
    <rPh sb="6" eb="8">
      <t>コウエイ</t>
    </rPh>
    <rPh sb="9" eb="11">
      <t>ショクイン</t>
    </rPh>
    <rPh sb="12" eb="15">
      <t>シドウイン</t>
    </rPh>
    <rPh sb="17" eb="19">
      <t>キンム</t>
    </rPh>
    <rPh sb="19" eb="21">
      <t>ジョウケン</t>
    </rPh>
    <phoneticPr fontId="2"/>
  </si>
  <si>
    <t>(２)　公設民営指導員勤務条件……（欄を【例１】【例２】と２つ用意してあります。必要な自治体はご利用ください。）</t>
    <rPh sb="18" eb="19">
      <t>ラン</t>
    </rPh>
    <rPh sb="21" eb="22">
      <t>レイ</t>
    </rPh>
    <rPh sb="25" eb="26">
      <t>レイ</t>
    </rPh>
    <rPh sb="31" eb="33">
      <t>ヨウイ</t>
    </rPh>
    <rPh sb="40" eb="42">
      <t>ヒツヨウ</t>
    </rPh>
    <rPh sb="43" eb="46">
      <t>ジチタイ</t>
    </rPh>
    <rPh sb="48" eb="50">
      <t>リヨウ</t>
    </rPh>
    <phoneticPr fontId="2"/>
  </si>
  <si>
    <t>(３)　民設民営指導員勤務条件……（欄を【例１】【例２】の２つ用意してあります。必要な自治体はご利用ください。）</t>
    <rPh sb="4" eb="5">
      <t>ミン</t>
    </rPh>
    <rPh sb="18" eb="19">
      <t>ラン</t>
    </rPh>
    <rPh sb="21" eb="22">
      <t>レイ</t>
    </rPh>
    <rPh sb="25" eb="26">
      <t>レイ</t>
    </rPh>
    <rPh sb="31" eb="33">
      <t>ヨウイ</t>
    </rPh>
    <rPh sb="40" eb="42">
      <t>ヒツヨウ</t>
    </rPh>
    <rPh sb="43" eb="46">
      <t>ジチタイ</t>
    </rPh>
    <rPh sb="48" eb="50">
      <t>リヨウ</t>
    </rPh>
    <phoneticPr fontId="2"/>
  </si>
  <si>
    <t>ｃ</t>
    <phoneticPr fontId="2"/>
  </si>
  <si>
    <t xml:space="preserve">ｃ　　病院
</t>
    <phoneticPr fontId="2"/>
  </si>
  <si>
    <t>Ｂ</t>
    <phoneticPr fontId="2"/>
  </si>
  <si>
    <t xml:space="preserve">Ｃ
全非正規数
Ｂ＋（１の２）ａ
＋（１の２）ｂ
</t>
    <rPh sb="2" eb="3">
      <t>ゼン</t>
    </rPh>
    <rPh sb="3" eb="6">
      <t>ヒセイキ</t>
    </rPh>
    <rPh sb="6" eb="7">
      <t>スウ</t>
    </rPh>
    <phoneticPr fontId="2"/>
  </si>
  <si>
    <t>年休取得日数（年度別）</t>
    <rPh sb="0" eb="2">
      <t>ネンキュウ</t>
    </rPh>
    <rPh sb="2" eb="4">
      <t>シュトク</t>
    </rPh>
    <rPh sb="4" eb="6">
      <t>ニッスウ</t>
    </rPh>
    <rPh sb="7" eb="9">
      <t>ネンド</t>
    </rPh>
    <rPh sb="9" eb="10">
      <t>ベツ</t>
    </rPh>
    <phoneticPr fontId="2"/>
  </si>
  <si>
    <t>ａ　３ヵ月以上病気休職の正規職員</t>
    <rPh sb="4" eb="5">
      <t>ゲツ</t>
    </rPh>
    <rPh sb="5" eb="7">
      <t>イジョウ</t>
    </rPh>
    <rPh sb="7" eb="9">
      <t>ビョウキ</t>
    </rPh>
    <rPh sb="9" eb="11">
      <t>キュウショク</t>
    </rPh>
    <rPh sb="12" eb="14">
      <t>セイキ</t>
    </rPh>
    <rPh sb="14" eb="16">
      <t>ショクイン</t>
    </rPh>
    <phoneticPr fontId="2"/>
  </si>
  <si>
    <t>ｂ　★左記のうち精神疾患者数</t>
    <rPh sb="3" eb="5">
      <t>サキ</t>
    </rPh>
    <rPh sb="8" eb="10">
      <t>セイシン</t>
    </rPh>
    <rPh sb="10" eb="12">
      <t>シッカン</t>
    </rPh>
    <rPh sb="12" eb="13">
      <t>モノ</t>
    </rPh>
    <rPh sb="13" eb="14">
      <t>カズ</t>
    </rPh>
    <phoneticPr fontId="2"/>
  </si>
  <si>
    <t>　ａ　在職者死亡者数</t>
    <rPh sb="3" eb="6">
      <t>ザイショクシャ</t>
    </rPh>
    <rPh sb="6" eb="9">
      <t>シボウシャ</t>
    </rPh>
    <rPh sb="9" eb="10">
      <t>スウ</t>
    </rPh>
    <phoneticPr fontId="2"/>
  </si>
  <si>
    <t>　ｂ　★　ａのうち　脳疾患・心疾患</t>
    <rPh sb="10" eb="13">
      <t>ノウシッカン</t>
    </rPh>
    <rPh sb="14" eb="17">
      <t>シンシッカン</t>
    </rPh>
    <phoneticPr fontId="2"/>
  </si>
  <si>
    <t>　ｃ　★　ａのうち　自殺・自死</t>
    <rPh sb="10" eb="12">
      <t>ジサツ</t>
    </rPh>
    <rPh sb="13" eb="15">
      <t>ジシ</t>
    </rPh>
    <phoneticPr fontId="2"/>
  </si>
  <si>
    <t>ｄ</t>
    <phoneticPr fontId="2"/>
  </si>
  <si>
    <t>２０２１年度</t>
    <rPh sb="4" eb="5">
      <t>ネン</t>
    </rPh>
    <rPh sb="5" eb="6">
      <t>ド</t>
    </rPh>
    <phoneticPr fontId="2"/>
  </si>
  <si>
    <t>セクハラ　（男女雇用機会均等法第１１条）・マタハラについて</t>
    <rPh sb="6" eb="8">
      <t>ダンジョ</t>
    </rPh>
    <rPh sb="8" eb="10">
      <t>コヨウ</t>
    </rPh>
    <rPh sb="10" eb="12">
      <t>キカイ</t>
    </rPh>
    <rPh sb="12" eb="14">
      <t>キントウ</t>
    </rPh>
    <rPh sb="14" eb="15">
      <t>ホウ</t>
    </rPh>
    <rPh sb="15" eb="16">
      <t>ダイ</t>
    </rPh>
    <rPh sb="18" eb="19">
      <t>ジョウ</t>
    </rPh>
    <phoneticPr fontId="2"/>
  </si>
  <si>
    <t>　　ａ　</t>
    <phoneticPr fontId="2"/>
  </si>
  <si>
    <t>育休取得率</t>
    <rPh sb="0" eb="2">
      <t>イクキュウ</t>
    </rPh>
    <rPh sb="2" eb="5">
      <t>シュトクリツ</t>
    </rPh>
    <phoneticPr fontId="2"/>
  </si>
  <si>
    <t>ｂ</t>
    <phoneticPr fontId="2"/>
  </si>
  <si>
    <t>昇給への影響</t>
    <rPh sb="0" eb="2">
      <t>ショウキュウ</t>
    </rPh>
    <rPh sb="4" eb="6">
      <t>エイキョウ</t>
    </rPh>
    <phoneticPr fontId="2"/>
  </si>
  <si>
    <t>昇格への影響</t>
    <rPh sb="0" eb="2">
      <t>ショウカク</t>
    </rPh>
    <rPh sb="4" eb="6">
      <t>エイキョウ</t>
    </rPh>
    <phoneticPr fontId="2"/>
  </si>
  <si>
    <t>非正規職員の育児休業について</t>
    <rPh sb="0" eb="3">
      <t>ヒセイキ</t>
    </rPh>
    <rPh sb="3" eb="5">
      <t>ショクイン</t>
    </rPh>
    <rPh sb="6" eb="8">
      <t>イクジ</t>
    </rPh>
    <rPh sb="8" eb="10">
      <t>キュウギョウ</t>
    </rPh>
    <phoneticPr fontId="2"/>
  </si>
  <si>
    <t>ａ</t>
    <phoneticPr fontId="2"/>
  </si>
  <si>
    <t>男女別、給料級別人数</t>
    <rPh sb="0" eb="2">
      <t>ダンジョ</t>
    </rPh>
    <rPh sb="2" eb="3">
      <t>ベツ</t>
    </rPh>
    <rPh sb="4" eb="6">
      <t>キュウリョウ</t>
    </rPh>
    <rPh sb="6" eb="7">
      <t>キュウ</t>
    </rPh>
    <rPh sb="7" eb="8">
      <t>ベツ</t>
    </rPh>
    <rPh sb="8" eb="10">
      <t>ニンズウ</t>
    </rPh>
    <phoneticPr fontId="2"/>
  </si>
  <si>
    <t>ａ　</t>
    <phoneticPr fontId="2"/>
  </si>
  <si>
    <t>ｂ　障害者雇用率の変遷</t>
    <rPh sb="2" eb="4">
      <t>ショウガイ</t>
    </rPh>
    <rPh sb="4" eb="5">
      <t>シャ</t>
    </rPh>
    <rPh sb="5" eb="7">
      <t>コヨウ</t>
    </rPh>
    <rPh sb="7" eb="8">
      <t>リツ</t>
    </rPh>
    <rPh sb="9" eb="11">
      <t>ヘンセン</t>
    </rPh>
    <phoneticPr fontId="2"/>
  </si>
  <si>
    <t>　一般会計</t>
    <phoneticPr fontId="2"/>
  </si>
  <si>
    <t xml:space="preserve">雇用関係が存在する指定管理施設において、指定管理者が雇い入れた労働者に、同管理者が雇用契約書を渡していることを、貴自治体は確認していますか
</t>
    <rPh sb="0" eb="2">
      <t>コヨウ</t>
    </rPh>
    <rPh sb="2" eb="4">
      <t>カンケイ</t>
    </rPh>
    <rPh sb="5" eb="7">
      <t>ソンザイ</t>
    </rPh>
    <rPh sb="9" eb="11">
      <t>シテイ</t>
    </rPh>
    <rPh sb="11" eb="13">
      <t>カンリ</t>
    </rPh>
    <rPh sb="13" eb="15">
      <t>シセツ</t>
    </rPh>
    <rPh sb="20" eb="22">
      <t>シテイ</t>
    </rPh>
    <rPh sb="22" eb="25">
      <t>カンリシャ</t>
    </rPh>
    <rPh sb="26" eb="29">
      <t>ヤトイイ</t>
    </rPh>
    <rPh sb="31" eb="34">
      <t>ロウドウシャ</t>
    </rPh>
    <rPh sb="36" eb="37">
      <t>ドウ</t>
    </rPh>
    <rPh sb="37" eb="40">
      <t>カンリシャ</t>
    </rPh>
    <rPh sb="41" eb="43">
      <t>コヨウ</t>
    </rPh>
    <rPh sb="43" eb="46">
      <t>ケイヤクショ</t>
    </rPh>
    <rPh sb="47" eb="48">
      <t>ワタ</t>
    </rPh>
    <rPh sb="56" eb="57">
      <t>キ</t>
    </rPh>
    <rPh sb="57" eb="60">
      <t>ジチタイ</t>
    </rPh>
    <rPh sb="61" eb="63">
      <t>カクニン</t>
    </rPh>
    <phoneticPr fontId="2"/>
  </si>
  <si>
    <t>認可園</t>
  </si>
  <si>
    <t>認定こども園</t>
    <rPh sb="0" eb="2">
      <t>ニンテイ</t>
    </rPh>
    <phoneticPr fontId="2"/>
  </si>
  <si>
    <t>その他</t>
  </si>
  <si>
    <t>変　化　　　内　訳</t>
  </si>
  <si>
    <t>存在する雇用（任用）形態はどれですか。</t>
    <rPh sb="0" eb="2">
      <t>ソンザイ</t>
    </rPh>
    <rPh sb="4" eb="6">
      <t>コヨウ</t>
    </rPh>
    <rPh sb="7" eb="9">
      <t>ニンヨウ</t>
    </rPh>
    <rPh sb="10" eb="12">
      <t>ケイタイ</t>
    </rPh>
    <phoneticPr fontId="2"/>
  </si>
  <si>
    <t>左欄の　①　②　に当てはまる職員の給料形態およびその額（採用１年目）をお聞きします。</t>
    <rPh sb="0" eb="1">
      <t>サ</t>
    </rPh>
    <rPh sb="1" eb="2">
      <t>ラン</t>
    </rPh>
    <rPh sb="9" eb="10">
      <t>ア</t>
    </rPh>
    <rPh sb="14" eb="16">
      <t>ショクイン</t>
    </rPh>
    <rPh sb="17" eb="19">
      <t>キュウリョウ</t>
    </rPh>
    <rPh sb="19" eb="21">
      <t>ケイタイ</t>
    </rPh>
    <rPh sb="26" eb="27">
      <t>ガク</t>
    </rPh>
    <rPh sb="28" eb="30">
      <t>サイヨウ</t>
    </rPh>
    <rPh sb="31" eb="33">
      <t>ネンメ</t>
    </rPh>
    <rPh sb="36" eb="37">
      <t>キ</t>
    </rPh>
    <phoneticPr fontId="2"/>
  </si>
  <si>
    <t>【例１】</t>
    <rPh sb="1" eb="2">
      <t>レイ</t>
    </rPh>
    <phoneticPr fontId="2"/>
  </si>
  <si>
    <t>【例２】</t>
    <rPh sb="1" eb="2">
      <t>レイ</t>
    </rPh>
    <phoneticPr fontId="2"/>
  </si>
  <si>
    <t>１　正規職員および会計年度任用職員</t>
    <rPh sb="2" eb="4">
      <t>セイキ</t>
    </rPh>
    <rPh sb="4" eb="6">
      <t>ショクイン</t>
    </rPh>
    <rPh sb="9" eb="11">
      <t>カイケイ</t>
    </rPh>
    <rPh sb="11" eb="13">
      <t>ネンド</t>
    </rPh>
    <rPh sb="13" eb="15">
      <t>ニンヨウ</t>
    </rPh>
    <rPh sb="15" eb="17">
      <t>ショクイン</t>
    </rPh>
    <phoneticPr fontId="2"/>
  </si>
  <si>
    <t>★</t>
    <phoneticPr fontId="2"/>
  </si>
  <si>
    <t>ａ</t>
  </si>
  <si>
    <t>ｂ</t>
  </si>
  <si>
    <t>ｃ</t>
  </si>
  <si>
    <t>ｄ</t>
  </si>
  <si>
    <t>ｅ</t>
  </si>
  <si>
    <t>公災（労災）</t>
    <rPh sb="0" eb="2">
      <t>コウサイ</t>
    </rPh>
    <rPh sb="3" eb="5">
      <t>ロウサイ</t>
    </rPh>
    <phoneticPr fontId="2"/>
  </si>
  <si>
    <t>マタハラ　（男女雇用均等法第１１条の２、育児・介護休業法第２５条ほか）　　　　について</t>
    <rPh sb="6" eb="8">
      <t>ダンジョ</t>
    </rPh>
    <rPh sb="8" eb="10">
      <t>コヨウ</t>
    </rPh>
    <rPh sb="10" eb="13">
      <t>キントウホウ</t>
    </rPh>
    <rPh sb="13" eb="14">
      <t>ダイ</t>
    </rPh>
    <rPh sb="16" eb="17">
      <t>ジョウ</t>
    </rPh>
    <rPh sb="20" eb="22">
      <t>イクジ</t>
    </rPh>
    <rPh sb="23" eb="25">
      <t>カイゴ</t>
    </rPh>
    <rPh sb="25" eb="28">
      <t>キュウギョウホウ</t>
    </rPh>
    <rPh sb="28" eb="29">
      <t>ダイ</t>
    </rPh>
    <rPh sb="31" eb="32">
      <t>ジョウ</t>
    </rPh>
    <phoneticPr fontId="2"/>
  </si>
  <si>
    <t>育休の対象となる非正規職員【該当のところに「1」をつけてください】</t>
    <rPh sb="0" eb="2">
      <t>イクキュウ</t>
    </rPh>
    <rPh sb="3" eb="5">
      <t>タイショウ</t>
    </rPh>
    <rPh sb="8" eb="11">
      <t>ヒセイキ</t>
    </rPh>
    <rPh sb="11" eb="13">
      <t>ショクイン</t>
    </rPh>
    <rPh sb="14" eb="16">
      <t>ガイトウ</t>
    </rPh>
    <phoneticPr fontId="2"/>
  </si>
  <si>
    <t>最上級に</t>
    <rPh sb="0" eb="3">
      <t>サイジョウキュウ</t>
    </rPh>
    <phoneticPr fontId="2"/>
  </si>
  <si>
    <t>障害者
雇用数</t>
    <rPh sb="0" eb="3">
      <t>ショウガイシャ</t>
    </rPh>
    <rPh sb="4" eb="6">
      <t>コヨウ</t>
    </rPh>
    <rPh sb="6" eb="7">
      <t>スウ</t>
    </rPh>
    <phoneticPr fontId="2"/>
  </si>
  <si>
    <t>決算額</t>
  </si>
  <si>
    <t>業務委託費</t>
  </si>
  <si>
    <t>指定管理料</t>
    <rPh sb="4" eb="5">
      <t>リョウ</t>
    </rPh>
    <phoneticPr fontId="2"/>
  </si>
  <si>
    <t>ｅ</t>
    <phoneticPr fontId="2"/>
  </si>
  <si>
    <t>★うち幼児園</t>
    <rPh sb="3" eb="5">
      <t>ヨウジ</t>
    </rPh>
    <rPh sb="5" eb="6">
      <t>エン</t>
    </rPh>
    <phoneticPr fontId="2"/>
  </si>
  <si>
    <t>★
うち
幼保
連携
型</t>
    <phoneticPr fontId="2"/>
  </si>
  <si>
    <t>★
うち
幼稚
園型</t>
    <phoneticPr fontId="2"/>
  </si>
  <si>
    <t>★
うち
保育
所型</t>
    <phoneticPr fontId="2"/>
  </si>
  <si>
    <t>★
うち
地方
裁量
型</t>
    <phoneticPr fontId="2"/>
  </si>
  <si>
    <t>新設</t>
  </si>
  <si>
    <t>統合</t>
  </si>
  <si>
    <t>廃止</t>
  </si>
  <si>
    <t>民営化</t>
  </si>
  <si>
    <t>委託化</t>
  </si>
  <si>
    <t>その他
＋は無印
－は△</t>
    <phoneticPr fontId="2"/>
  </si>
  <si>
    <t>ｆ</t>
    <phoneticPr fontId="2"/>
  </si>
  <si>
    <t>保育士
非正規
割合</t>
    <rPh sb="0" eb="3">
      <t>ホイクシ</t>
    </rPh>
    <rPh sb="8" eb="10">
      <t>ワリアイ</t>
    </rPh>
    <phoneticPr fontId="2"/>
  </si>
  <si>
    <t>※ＦＴ……ﾌﾙﾀｲﾑ</t>
    <phoneticPr fontId="2"/>
  </si>
  <si>
    <t>※ＰＴ……ﾊﾟｰﾄﾀｲﾑ</t>
    <phoneticPr fontId="2"/>
  </si>
  <si>
    <t>※会計職……会計年度任用職員</t>
    <rPh sb="1" eb="4">
      <t>カイケイショク</t>
    </rPh>
    <rPh sb="6" eb="8">
      <t>カイケイ</t>
    </rPh>
    <rPh sb="8" eb="10">
      <t>ネンド</t>
    </rPh>
    <rPh sb="10" eb="12">
      <t>ニンヨウ</t>
    </rPh>
    <rPh sb="12" eb="14">
      <t>ショクイン</t>
    </rPh>
    <phoneticPr fontId="2"/>
  </si>
  <si>
    <t>うち
ﾌﾙﾀｲﾑ再任用</t>
  </si>
  <si>
    <t>正規</t>
  </si>
  <si>
    <t>病　院</t>
    <rPh sb="0" eb="1">
      <t>ヤマイ</t>
    </rPh>
    <rPh sb="2" eb="3">
      <t>イン</t>
    </rPh>
    <phoneticPr fontId="2"/>
  </si>
  <si>
    <t>短時間
再任用</t>
  </si>
  <si>
    <t>ａ～ｅの
合計
非正規
職員数</t>
    <rPh sb="5" eb="7">
      <t>ゴウケイ</t>
    </rPh>
    <rPh sb="8" eb="11">
      <t>ヒセイキ</t>
    </rPh>
    <rPh sb="12" eb="14">
      <t>ショクイン</t>
    </rPh>
    <rPh sb="14" eb="15">
      <t>スウ</t>
    </rPh>
    <phoneticPr fontId="2"/>
  </si>
  <si>
    <t>2021</t>
    <phoneticPr fontId="2"/>
  </si>
  <si>
    <t>2020</t>
    <phoneticPr fontId="2"/>
  </si>
  <si>
    <t>非正規
割合％</t>
    <phoneticPr fontId="2"/>
  </si>
  <si>
    <t>申請数</t>
    <rPh sb="0" eb="2">
      <t>シンセイ</t>
    </rPh>
    <rPh sb="2" eb="3">
      <t>スウ</t>
    </rPh>
    <phoneticPr fontId="2"/>
  </si>
  <si>
    <t>２０１９年度</t>
    <rPh sb="4" eb="6">
      <t>ネンド</t>
    </rPh>
    <phoneticPr fontId="2"/>
  </si>
  <si>
    <t>２０２０年度</t>
    <rPh sb="4" eb="6">
      <t>ネンド</t>
    </rPh>
    <phoneticPr fontId="2"/>
  </si>
  <si>
    <t>２０２１年度</t>
    <rPh sb="4" eb="6">
      <t>ネンド</t>
    </rPh>
    <phoneticPr fontId="2"/>
  </si>
  <si>
    <t>①</t>
    <phoneticPr fontId="2"/>
  </si>
  <si>
    <t>②</t>
    <phoneticPr fontId="2"/>
  </si>
  <si>
    <t>③</t>
    <phoneticPr fontId="2"/>
  </si>
  <si>
    <t>④</t>
    <phoneticPr fontId="2"/>
  </si>
  <si>
    <t>【　　※　ＦＴ　…　フルタイム　／　ＰＴ　…　パートタイム　　】</t>
    <phoneticPr fontId="2"/>
  </si>
  <si>
    <t>【直近の既存データでもかまいません】</t>
    <rPh sb="1" eb="3">
      <t>チョッキン</t>
    </rPh>
    <rPh sb="4" eb="6">
      <t>キソン</t>
    </rPh>
    <phoneticPr fontId="2"/>
  </si>
  <si>
    <t>女性
管理職
比率</t>
    <rPh sb="0" eb="2">
      <t>ジョセイ</t>
    </rPh>
    <rPh sb="3" eb="5">
      <t>カンリ</t>
    </rPh>
    <rPh sb="5" eb="6">
      <t>ショク</t>
    </rPh>
    <rPh sb="7" eb="9">
      <t>ヒリツ</t>
    </rPh>
    <phoneticPr fontId="2"/>
  </si>
  <si>
    <t>その他</t>
    <rPh sb="2" eb="3">
      <t>タ</t>
    </rPh>
    <phoneticPr fontId="2"/>
  </si>
  <si>
    <t>2022</t>
    <phoneticPr fontId="2"/>
  </si>
  <si>
    <t>正規</t>
    <phoneticPr fontId="2"/>
  </si>
  <si>
    <t>臨時的任用</t>
    <rPh sb="0" eb="3">
      <t>リンジテキ</t>
    </rPh>
    <rPh sb="3" eb="5">
      <t>ニンヨウ</t>
    </rPh>
    <phoneticPr fontId="2"/>
  </si>
  <si>
    <t>①　　ＦＴ　会計職</t>
    <rPh sb="6" eb="8">
      <t>カイケイ</t>
    </rPh>
    <rPh sb="8" eb="9">
      <t>ショク</t>
    </rPh>
    <phoneticPr fontId="2"/>
  </si>
  <si>
    <t>②　　Ｐ　Ｔ　会　計　職</t>
    <rPh sb="7" eb="8">
      <t>カイ</t>
    </rPh>
    <rPh sb="9" eb="10">
      <t>ケイ</t>
    </rPh>
    <rPh sb="11" eb="12">
      <t>ショク</t>
    </rPh>
    <phoneticPr fontId="2"/>
  </si>
  <si>
    <t>③　その他</t>
    <rPh sb="4" eb="5">
      <t>タ</t>
    </rPh>
    <phoneticPr fontId="2"/>
  </si>
  <si>
    <t>【左方の　Ａ【例１】の場合】</t>
    <rPh sb="1" eb="3">
      <t>サホウ</t>
    </rPh>
    <rPh sb="7" eb="8">
      <t>レイ</t>
    </rPh>
    <rPh sb="11" eb="13">
      <t>バアイ</t>
    </rPh>
    <phoneticPr fontId="2"/>
  </si>
  <si>
    <t>【左方の　Ｂ【例２】の場合】</t>
    <rPh sb="1" eb="3">
      <t>サホウ</t>
    </rPh>
    <rPh sb="7" eb="8">
      <t>レイ</t>
    </rPh>
    <rPh sb="11" eb="13">
      <t>バアイ</t>
    </rPh>
    <phoneticPr fontId="2"/>
  </si>
  <si>
    <t>雇用形態</t>
    <phoneticPr fontId="2"/>
  </si>
  <si>
    <t>給料形態</t>
    <phoneticPr fontId="2"/>
  </si>
  <si>
    <t>採用１年目</t>
    <rPh sb="0" eb="2">
      <t>サイヨウ</t>
    </rPh>
    <rPh sb="3" eb="5">
      <t>ネンメ</t>
    </rPh>
    <phoneticPr fontId="2"/>
  </si>
  <si>
    <t>協会
けんぽ</t>
  </si>
  <si>
    <t>厚生
年金</t>
  </si>
  <si>
    <t>ﾌﾙﾀｲﾑ再任用</t>
  </si>
  <si>
    <t>ﾌﾙﾀｲﾑ任期付</t>
    <rPh sb="5" eb="7">
      <t>ニンキ</t>
    </rPh>
    <rPh sb="7" eb="8">
      <t>ツキ</t>
    </rPh>
    <phoneticPr fontId="2"/>
  </si>
  <si>
    <t>職員</t>
  </si>
  <si>
    <t>ﾌﾙﾀｲﾑ任期付</t>
  </si>
  <si>
    <t>フルタイム</t>
    <phoneticPr fontId="2"/>
  </si>
  <si>
    <t>パートタイム</t>
    <phoneticPr fontId="2"/>
  </si>
  <si>
    <t>臨時的</t>
    <rPh sb="0" eb="3">
      <t>リンジテキ</t>
    </rPh>
    <phoneticPr fontId="2"/>
  </si>
  <si>
    <t>左欄／
正職数</t>
    <rPh sb="0" eb="2">
      <t>サラン</t>
    </rPh>
    <rPh sb="4" eb="6">
      <t>セイショク</t>
    </rPh>
    <rPh sb="6" eb="7">
      <t>スウ</t>
    </rPh>
    <phoneticPr fontId="2"/>
  </si>
  <si>
    <t>正規</t>
    <rPh sb="0" eb="2">
      <t>セイキ</t>
    </rPh>
    <phoneticPr fontId="2"/>
  </si>
  <si>
    <t>非正規</t>
    <rPh sb="0" eb="3">
      <t>ヒセイキ</t>
    </rPh>
    <phoneticPr fontId="2"/>
  </si>
  <si>
    <t xml:space="preserve">①影響なし
</t>
    <rPh sb="1" eb="3">
      <t>エイキョウ</t>
    </rPh>
    <phoneticPr fontId="2"/>
  </si>
  <si>
    <t xml:space="preserve">②一定まで
　影響なし
</t>
    <rPh sb="1" eb="3">
      <t>イッテイ</t>
    </rPh>
    <rPh sb="7" eb="9">
      <t>エイキョウ</t>
    </rPh>
    <phoneticPr fontId="2"/>
  </si>
  <si>
    <t>その期間</t>
    <rPh sb="2" eb="4">
      <t>キカン</t>
    </rPh>
    <phoneticPr fontId="2"/>
  </si>
  <si>
    <t>③影響ある</t>
    <rPh sb="1" eb="3">
      <t>エイキョウ</t>
    </rPh>
    <phoneticPr fontId="2"/>
  </si>
  <si>
    <t>①全くない</t>
    <rPh sb="1" eb="2">
      <t>マッタ</t>
    </rPh>
    <phoneticPr fontId="2"/>
  </si>
  <si>
    <t>②殆どない</t>
    <rPh sb="1" eb="2">
      <t>ホトン</t>
    </rPh>
    <phoneticPr fontId="2"/>
  </si>
  <si>
    <t>③少しはある</t>
    <rPh sb="1" eb="2">
      <t>スコ</t>
    </rPh>
    <phoneticPr fontId="2"/>
  </si>
  <si>
    <t>④かなりある</t>
    <phoneticPr fontId="2"/>
  </si>
  <si>
    <t>⑤必ずある</t>
    <rPh sb="1" eb="2">
      <t>カナラ</t>
    </rPh>
    <phoneticPr fontId="2"/>
  </si>
  <si>
    <t>⑥関係がない</t>
    <rPh sb="1" eb="3">
      <t>カンケイ</t>
    </rPh>
    <phoneticPr fontId="2"/>
  </si>
  <si>
    <t>会計年度任用職員</t>
    <rPh sb="0" eb="2">
      <t>カイケイ</t>
    </rPh>
    <rPh sb="2" eb="4">
      <t>ネンド</t>
    </rPh>
    <rPh sb="4" eb="6">
      <t>ニンヨウ</t>
    </rPh>
    <rPh sb="6" eb="8">
      <t>ショクイン</t>
    </rPh>
    <phoneticPr fontId="2"/>
  </si>
  <si>
    <t>（法定雇用率）</t>
    <rPh sb="1" eb="3">
      <t>ホウテイ</t>
    </rPh>
    <rPh sb="3" eb="6">
      <t>コヨウリツ</t>
    </rPh>
    <phoneticPr fontId="2"/>
  </si>
  <si>
    <t>全
保育士
計</t>
    <rPh sb="0" eb="1">
      <t>ゼン</t>
    </rPh>
    <rPh sb="2" eb="5">
      <t>ホイクシ</t>
    </rPh>
    <rPh sb="6" eb="7">
      <t>ケイ</t>
    </rPh>
    <phoneticPr fontId="2"/>
  </si>
  <si>
    <t>非正規
保育士
計</t>
    <rPh sb="0" eb="3">
      <t>ヒセイキ</t>
    </rPh>
    <rPh sb="4" eb="7">
      <t>ホイクシ</t>
    </rPh>
    <rPh sb="8" eb="9">
      <t>ケイ</t>
    </rPh>
    <phoneticPr fontId="2"/>
  </si>
  <si>
    <t>ａ～ｄ
以外の
直雇用</t>
    <rPh sb="4" eb="6">
      <t>イガイ</t>
    </rPh>
    <rPh sb="8" eb="9">
      <t>チョク</t>
    </rPh>
    <rPh sb="9" eb="11">
      <t>コヨウ</t>
    </rPh>
    <phoneticPr fontId="2"/>
  </si>
  <si>
    <t>給料形態</t>
    <rPh sb="0" eb="2">
      <t>キュウリョウ</t>
    </rPh>
    <rPh sb="2" eb="4">
      <t>ケイタイ</t>
    </rPh>
    <phoneticPr fontId="2"/>
  </si>
  <si>
    <t>（２択）</t>
    <rPh sb="2" eb="3">
      <t>タク</t>
    </rPh>
    <phoneticPr fontId="2"/>
  </si>
  <si>
    <t>「いる→」場合、
人数</t>
    <rPh sb="5" eb="7">
      <t>バアイ</t>
    </rPh>
    <rPh sb="9" eb="11">
      <t>ニンズウ</t>
    </rPh>
    <phoneticPr fontId="2"/>
  </si>
  <si>
    <t>Ａ　【例１】</t>
    <rPh sb="3" eb="4">
      <t>レイ</t>
    </rPh>
    <phoneticPr fontId="2"/>
  </si>
  <si>
    <t>Ｂ　【例２】</t>
    <rPh sb="3" eb="4">
      <t>レイ</t>
    </rPh>
    <phoneticPr fontId="2"/>
  </si>
  <si>
    <t>制度上の一番高い例で</t>
    <rPh sb="0" eb="2">
      <t>セイド</t>
    </rPh>
    <rPh sb="2" eb="3">
      <t>ジョウ</t>
    </rPh>
    <rPh sb="4" eb="6">
      <t>イチバン</t>
    </rPh>
    <rPh sb="6" eb="7">
      <t>タカ</t>
    </rPh>
    <rPh sb="8" eb="9">
      <t>レイ</t>
    </rPh>
    <phoneticPr fontId="2"/>
  </si>
  <si>
    <t>（記述）</t>
    <rPh sb="1" eb="3">
      <t>キジュツ</t>
    </rPh>
    <phoneticPr fontId="2"/>
  </si>
  <si>
    <t>数</t>
  </si>
  <si>
    <t>再任用</t>
    <rPh sb="0" eb="3">
      <t>サイニンヨウ</t>
    </rPh>
    <phoneticPr fontId="2"/>
  </si>
  <si>
    <t>任期付</t>
    <rPh sb="0" eb="2">
      <t>ニンキ</t>
    </rPh>
    <rPh sb="2" eb="3">
      <t>ツキ</t>
    </rPh>
    <phoneticPr fontId="2"/>
  </si>
  <si>
    <t>会計職</t>
    <rPh sb="0" eb="2">
      <t>カイケイ</t>
    </rPh>
    <rPh sb="2" eb="3">
      <t>ショク</t>
    </rPh>
    <phoneticPr fontId="2"/>
  </si>
  <si>
    <t>会計職</t>
    <rPh sb="0" eb="3">
      <t>カイケイショク</t>
    </rPh>
    <phoneticPr fontId="2"/>
  </si>
  <si>
    <t>１日の勤務時間が</t>
    <rPh sb="1" eb="2">
      <t>ニチ</t>
    </rPh>
    <rPh sb="3" eb="5">
      <t>キンム</t>
    </rPh>
    <rPh sb="5" eb="7">
      <t>ジカン</t>
    </rPh>
    <phoneticPr fontId="2"/>
  </si>
  <si>
    <t>任用</t>
    <rPh sb="0" eb="2">
      <t>ニンヨウ</t>
    </rPh>
    <phoneticPr fontId="2"/>
  </si>
  <si>
    <t>労働者性</t>
    <rPh sb="0" eb="3">
      <t>ロウドウシャ</t>
    </rPh>
    <rPh sb="3" eb="4">
      <t>セイ</t>
    </rPh>
    <phoneticPr fontId="2"/>
  </si>
  <si>
    <t>男性</t>
    <rPh sb="0" eb="2">
      <t>ダンセイ</t>
    </rPh>
    <phoneticPr fontId="2"/>
  </si>
  <si>
    <t>女性</t>
    <rPh sb="0" eb="2">
      <t>ジョセイ</t>
    </rPh>
    <phoneticPr fontId="2"/>
  </si>
  <si>
    <t>一部のＰＴ会計年度職が対象となる場合、その任用形態、勤務時間、職種などを下記に記述してください。
【例……勤務時間が週１５ｈ３０ｍ以上の者が対象】</t>
    <rPh sb="0" eb="2">
      <t>イチブ</t>
    </rPh>
    <rPh sb="5" eb="7">
      <t>カイケイ</t>
    </rPh>
    <rPh sb="7" eb="9">
      <t>ネンド</t>
    </rPh>
    <rPh sb="9" eb="10">
      <t>ショク</t>
    </rPh>
    <rPh sb="11" eb="13">
      <t>タイショウ</t>
    </rPh>
    <rPh sb="16" eb="18">
      <t>バアイ</t>
    </rPh>
    <rPh sb="21" eb="23">
      <t>ニンヨウ</t>
    </rPh>
    <rPh sb="23" eb="25">
      <t>ケイタイ</t>
    </rPh>
    <rPh sb="26" eb="28">
      <t>キンム</t>
    </rPh>
    <rPh sb="28" eb="30">
      <t>ジカン</t>
    </rPh>
    <rPh sb="31" eb="33">
      <t>ショクシュ</t>
    </rPh>
    <rPh sb="36" eb="38">
      <t>カキ</t>
    </rPh>
    <rPh sb="39" eb="41">
      <t>キジュツ</t>
    </rPh>
    <rPh sb="50" eb="51">
      <t>レイ</t>
    </rPh>
    <rPh sb="53" eb="55">
      <t>キンム</t>
    </rPh>
    <rPh sb="55" eb="57">
      <t>ジカン</t>
    </rPh>
    <rPh sb="58" eb="59">
      <t>シュウ</t>
    </rPh>
    <rPh sb="65" eb="67">
      <t>イジョウ</t>
    </rPh>
    <rPh sb="68" eb="69">
      <t>モノ</t>
    </rPh>
    <rPh sb="70" eb="72">
      <t>タイショウ</t>
    </rPh>
    <phoneticPr fontId="2"/>
  </si>
  <si>
    <t>給別</t>
    <rPh sb="0" eb="1">
      <t>キュウ</t>
    </rPh>
    <rPh sb="1" eb="2">
      <t>ベツ</t>
    </rPh>
    <phoneticPr fontId="2"/>
  </si>
  <si>
    <t>１級</t>
    <rPh sb="1" eb="2">
      <t>キュウ</t>
    </rPh>
    <phoneticPr fontId="2"/>
  </si>
  <si>
    <t>２級</t>
    <rPh sb="1" eb="2">
      <t>キュウ</t>
    </rPh>
    <phoneticPr fontId="2"/>
  </si>
  <si>
    <t>３級</t>
    <rPh sb="1" eb="2">
      <t>キュウ</t>
    </rPh>
    <phoneticPr fontId="2"/>
  </si>
  <si>
    <t>４級（非管理職）</t>
    <rPh sb="1" eb="2">
      <t>キュウ</t>
    </rPh>
    <rPh sb="3" eb="4">
      <t>ヒ</t>
    </rPh>
    <rPh sb="4" eb="7">
      <t>カンリショク</t>
    </rPh>
    <phoneticPr fontId="2"/>
  </si>
  <si>
    <t>４級（管理職）</t>
    <rPh sb="1" eb="2">
      <t>キュウ</t>
    </rPh>
    <rPh sb="3" eb="6">
      <t>カンリショク</t>
    </rPh>
    <phoneticPr fontId="2"/>
  </si>
  <si>
    <t>５級（非管理職）</t>
    <rPh sb="1" eb="2">
      <t>キュウ</t>
    </rPh>
    <rPh sb="3" eb="4">
      <t>ヒ</t>
    </rPh>
    <rPh sb="4" eb="7">
      <t>カンリショク</t>
    </rPh>
    <phoneticPr fontId="2"/>
  </si>
  <si>
    <t>５級（管理職）</t>
    <rPh sb="1" eb="2">
      <t>キュウ</t>
    </rPh>
    <rPh sb="3" eb="6">
      <t>カンリショク</t>
    </rPh>
    <phoneticPr fontId="2"/>
  </si>
  <si>
    <t>６級（非管理職）</t>
    <rPh sb="1" eb="2">
      <t>キュウ</t>
    </rPh>
    <rPh sb="3" eb="4">
      <t>ヒ</t>
    </rPh>
    <rPh sb="4" eb="7">
      <t>カンリショク</t>
    </rPh>
    <phoneticPr fontId="2"/>
  </si>
  <si>
    <t>６級（管理職）</t>
    <rPh sb="1" eb="2">
      <t>キュウ</t>
    </rPh>
    <rPh sb="3" eb="6">
      <t>カンリショク</t>
    </rPh>
    <phoneticPr fontId="2"/>
  </si>
  <si>
    <t>７級</t>
    <rPh sb="1" eb="2">
      <t>キュウ</t>
    </rPh>
    <phoneticPr fontId="2"/>
  </si>
  <si>
    <t>８級</t>
    <rPh sb="1" eb="2">
      <t>キュウ</t>
    </rPh>
    <phoneticPr fontId="2"/>
  </si>
  <si>
    <t>９級</t>
    <rPh sb="1" eb="2">
      <t>キュウ</t>
    </rPh>
    <phoneticPr fontId="2"/>
  </si>
  <si>
    <t>非正規</t>
    <phoneticPr fontId="2"/>
  </si>
  <si>
    <t>3/1～</t>
    <phoneticPr fontId="2"/>
  </si>
  <si>
    <t>会計職</t>
    <rPh sb="0" eb="2">
      <t>カイケイ</t>
    </rPh>
    <phoneticPr fontId="2"/>
  </si>
  <si>
    <t>月給</t>
    <rPh sb="0" eb="2">
      <t>ゲッキュウ</t>
    </rPh>
    <phoneticPr fontId="2"/>
  </si>
  <si>
    <t>いる→</t>
    <phoneticPr fontId="2"/>
  </si>
  <si>
    <t>一番目に勤務時間が長い例</t>
    <rPh sb="0" eb="2">
      <t>イチバン</t>
    </rPh>
    <rPh sb="2" eb="3">
      <t>メ</t>
    </rPh>
    <rPh sb="4" eb="6">
      <t>キンム</t>
    </rPh>
    <rPh sb="6" eb="8">
      <t>ジカン</t>
    </rPh>
    <rPh sb="9" eb="10">
      <t>ナガ</t>
    </rPh>
    <rPh sb="11" eb="12">
      <t>レイ</t>
    </rPh>
    <phoneticPr fontId="2"/>
  </si>
  <si>
    <t>二番目に勤務時間が長い例</t>
    <rPh sb="0" eb="3">
      <t>ニバンメ</t>
    </rPh>
    <rPh sb="4" eb="6">
      <t>キンム</t>
    </rPh>
    <rPh sb="6" eb="8">
      <t>ジカン</t>
    </rPh>
    <rPh sb="9" eb="10">
      <t>ナガ</t>
    </rPh>
    <rPh sb="11" eb="12">
      <t>レイ</t>
    </rPh>
    <phoneticPr fontId="2"/>
  </si>
  <si>
    <t>月額・日額</t>
    <rPh sb="1" eb="2">
      <t>ガク</t>
    </rPh>
    <phoneticPr fontId="2"/>
  </si>
  <si>
    <t>（換算）</t>
    <rPh sb="1" eb="3">
      <t>カンザン</t>
    </rPh>
    <phoneticPr fontId="2"/>
  </si>
  <si>
    <t>市外</t>
    <rPh sb="0" eb="2">
      <t>シガイ</t>
    </rPh>
    <phoneticPr fontId="2"/>
  </si>
  <si>
    <t>市内</t>
    <rPh sb="0" eb="2">
      <t>シナイ</t>
    </rPh>
    <phoneticPr fontId="2"/>
  </si>
  <si>
    <t>加入者</t>
    <rPh sb="0" eb="3">
      <t>カニュウシャ</t>
    </rPh>
    <phoneticPr fontId="2"/>
  </si>
  <si>
    <t>内線</t>
    <rPh sb="0" eb="2">
      <t>ナイセン</t>
    </rPh>
    <phoneticPr fontId="2"/>
  </si>
  <si>
    <t>うち
病院</t>
  </si>
  <si>
    <t>７ｈ４５ｍ</t>
    <phoneticPr fontId="2"/>
  </si>
  <si>
    <t>７ｈ４４ｍ</t>
    <phoneticPr fontId="2"/>
  </si>
  <si>
    <t>７ｈ２９ｍ</t>
    <phoneticPr fontId="2"/>
  </si>
  <si>
    <t>７ｈ１４ｍ</t>
    <phoneticPr fontId="2"/>
  </si>
  <si>
    <t>６ｈ５９ｍ</t>
    <phoneticPr fontId="2"/>
  </si>
  <si>
    <t>４ｈ５９ｍ</t>
    <phoneticPr fontId="2"/>
  </si>
  <si>
    <t>左の６種類に</t>
    <rPh sb="0" eb="1">
      <t>ヒダリ</t>
    </rPh>
    <rPh sb="3" eb="5">
      <t>シュルイ</t>
    </rPh>
    <phoneticPr fontId="2"/>
  </si>
  <si>
    <t>職員</t>
    <rPh sb="0" eb="2">
      <t>ショクイン</t>
    </rPh>
    <phoneticPr fontId="2"/>
  </si>
  <si>
    <t>のある</t>
    <phoneticPr fontId="2"/>
  </si>
  <si>
    <t>（記述欄）</t>
    <rPh sb="1" eb="3">
      <t>キジュツ</t>
    </rPh>
    <rPh sb="3" eb="4">
      <t>ラン</t>
    </rPh>
    <phoneticPr fontId="2"/>
  </si>
  <si>
    <t>○年△月</t>
    <rPh sb="1" eb="2">
      <t>ネン</t>
    </rPh>
    <rPh sb="3" eb="4">
      <t>ツキ</t>
    </rPh>
    <phoneticPr fontId="2"/>
  </si>
  <si>
    <t>人数</t>
    <rPh sb="0" eb="2">
      <t>ニンズウ</t>
    </rPh>
    <phoneticPr fontId="2"/>
  </si>
  <si>
    <t>級別</t>
    <rPh sb="0" eb="1">
      <t>キュウ</t>
    </rPh>
    <rPh sb="1" eb="2">
      <t>ベツ</t>
    </rPh>
    <phoneticPr fontId="2"/>
  </si>
  <si>
    <t>（上４桁数字）</t>
  </si>
  <si>
    <t>（単位）</t>
  </si>
  <si>
    <t>派遣</t>
    <phoneticPr fontId="2"/>
  </si>
  <si>
    <t>非正規/</t>
    <rPh sb="0" eb="3">
      <t>ヒセイキ</t>
    </rPh>
    <phoneticPr fontId="2"/>
  </si>
  <si>
    <t>日給</t>
    <rPh sb="0" eb="2">
      <t>ニッキュウ</t>
    </rPh>
    <phoneticPr fontId="2"/>
  </si>
  <si>
    <t>いない</t>
    <phoneticPr fontId="2"/>
  </si>
  <si>
    <t>「いる→」場合、
１日の勤務時間</t>
    <rPh sb="5" eb="7">
      <t>バアイ</t>
    </rPh>
    <rPh sb="10" eb="11">
      <t>ニチ</t>
    </rPh>
    <rPh sb="12" eb="14">
      <t>キンム</t>
    </rPh>
    <rPh sb="14" eb="16">
      <t>ジカン</t>
    </rPh>
    <phoneticPr fontId="2"/>
  </si>
  <si>
    <t>「いる→」場合、
週の勤務時間</t>
    <rPh sb="5" eb="7">
      <t>バアイ</t>
    </rPh>
    <rPh sb="9" eb="10">
      <t>シュウ</t>
    </rPh>
    <rPh sb="11" eb="13">
      <t>キンム</t>
    </rPh>
    <rPh sb="13" eb="15">
      <t>ジカン</t>
    </rPh>
    <phoneticPr fontId="2"/>
  </si>
  <si>
    <t>形態</t>
    <rPh sb="0" eb="2">
      <t>ケイタイ</t>
    </rPh>
    <phoneticPr fontId="2"/>
  </si>
  <si>
    <t>時給額</t>
    <rPh sb="0" eb="2">
      <t>ジキュウ</t>
    </rPh>
    <rPh sb="2" eb="3">
      <t>ガク</t>
    </rPh>
    <phoneticPr fontId="2"/>
  </si>
  <si>
    <t>局番</t>
    <rPh sb="0" eb="2">
      <t>キョクバン</t>
    </rPh>
    <phoneticPr fontId="2"/>
  </si>
  <si>
    <t>番号</t>
    <rPh sb="0" eb="2">
      <t>バンゴウ</t>
    </rPh>
    <phoneticPr fontId="2"/>
  </si>
  <si>
    <t>病院含む</t>
  </si>
  <si>
    <t>～</t>
    <phoneticPr fontId="2"/>
  </si>
  <si>
    <t>以下</t>
    <rPh sb="0" eb="2">
      <t>イカ</t>
    </rPh>
    <phoneticPr fontId="2"/>
  </si>
  <si>
    <t>当てはまらないもの</t>
    <rPh sb="0" eb="1">
      <t>ア</t>
    </rPh>
    <phoneticPr fontId="2"/>
  </si>
  <si>
    <t>ある　→</t>
    <phoneticPr fontId="2"/>
  </si>
  <si>
    <t>「ある　→」の場合、この欄にもご記入ください</t>
    <rPh sb="7" eb="9">
      <t>バアイ</t>
    </rPh>
    <rPh sb="12" eb="13">
      <t>ラン</t>
    </rPh>
    <rPh sb="16" eb="18">
      <t>キニュウ</t>
    </rPh>
    <phoneticPr fontId="2"/>
  </si>
  <si>
    <t>現在</t>
    <rPh sb="0" eb="2">
      <t>ゲンザイ</t>
    </rPh>
    <phoneticPr fontId="2"/>
  </si>
  <si>
    <t>合計</t>
    <rPh sb="0" eb="2">
      <t>ゴウケイ</t>
    </rPh>
    <phoneticPr fontId="2"/>
  </si>
  <si>
    <t>男女計</t>
    <rPh sb="0" eb="2">
      <t>ダンジョ</t>
    </rPh>
    <rPh sb="2" eb="3">
      <t>ケイ</t>
    </rPh>
    <phoneticPr fontId="2"/>
  </si>
  <si>
    <t xml:space="preserve">委託/
</t>
    <phoneticPr fontId="2"/>
  </si>
  <si>
    <t xml:space="preserve">指定/
</t>
    <rPh sb="0" eb="2">
      <t>シテイ</t>
    </rPh>
    <phoneticPr fontId="2"/>
  </si>
  <si>
    <t>全保育士</t>
    <rPh sb="0" eb="1">
      <t>ゼン</t>
    </rPh>
    <rPh sb="1" eb="4">
      <t>ホイクシ</t>
    </rPh>
    <phoneticPr fontId="2"/>
  </si>
  <si>
    <t>時給</t>
    <rPh sb="0" eb="2">
      <t>ジキュウ</t>
    </rPh>
    <phoneticPr fontId="2"/>
  </si>
  <si>
    <t>７ｈ３０ｍ</t>
    <phoneticPr fontId="2"/>
  </si>
  <si>
    <t>７ｈ１５ｍ</t>
    <phoneticPr fontId="2"/>
  </si>
  <si>
    <t>７ｈ００ｍ</t>
    <phoneticPr fontId="2"/>
  </si>
  <si>
    <t>５ｈ００ｍ</t>
    <phoneticPr fontId="2"/>
  </si>
  <si>
    <t>左欄の額</t>
    <rPh sb="0" eb="1">
      <t>サ</t>
    </rPh>
    <rPh sb="1" eb="2">
      <t>ラン</t>
    </rPh>
    <rPh sb="3" eb="4">
      <t>ガク</t>
    </rPh>
    <phoneticPr fontId="2"/>
  </si>
  <si>
    <t>時間額</t>
    <rPh sb="0" eb="2">
      <t>ジカン</t>
    </rPh>
    <rPh sb="2" eb="3">
      <t>ガク</t>
    </rPh>
    <phoneticPr fontId="2"/>
  </si>
  <si>
    <t>額に幅のある場合↓</t>
    <rPh sb="0" eb="1">
      <t>ガク</t>
    </rPh>
    <rPh sb="2" eb="3">
      <t>ハバ</t>
    </rPh>
    <rPh sb="6" eb="8">
      <t>バアイ</t>
    </rPh>
    <phoneticPr fontId="2"/>
  </si>
  <si>
    <t xml:space="preserve">有○
無×
</t>
  </si>
  <si>
    <t>（人）</t>
  </si>
  <si>
    <t>(人)</t>
    <rPh sb="1" eb="2">
      <t>ニン</t>
    </rPh>
    <phoneticPr fontId="2"/>
  </si>
  <si>
    <t>（人）</t>
    <phoneticPr fontId="2"/>
  </si>
  <si>
    <t>（人）</t>
    <rPh sb="1" eb="2">
      <t>ニン</t>
    </rPh>
    <phoneticPr fontId="2"/>
  </si>
  <si>
    <t>の職員数</t>
    <rPh sb="1" eb="3">
      <t>ショクイン</t>
    </rPh>
    <rPh sb="3" eb="4">
      <t>スウ</t>
    </rPh>
    <phoneticPr fontId="2"/>
  </si>
  <si>
    <t>（日）</t>
    <rPh sb="1" eb="2">
      <t>ニチ</t>
    </rPh>
    <phoneticPr fontId="2"/>
  </si>
  <si>
    <t>(日）</t>
    <rPh sb="1" eb="2">
      <t>ニチ</t>
    </rPh>
    <phoneticPr fontId="2"/>
  </si>
  <si>
    <t>（％）</t>
    <phoneticPr fontId="2"/>
  </si>
  <si>
    <t>（件）</t>
    <rPh sb="1" eb="2">
      <t>ケン</t>
    </rPh>
    <phoneticPr fontId="2"/>
  </si>
  <si>
    <t>ない</t>
    <phoneticPr fontId="2"/>
  </si>
  <si>
    <t>どんな部署・部門にありますか？</t>
    <rPh sb="3" eb="5">
      <t>ブショ</t>
    </rPh>
    <rPh sb="6" eb="8">
      <t>ブモン</t>
    </rPh>
    <phoneticPr fontId="2"/>
  </si>
  <si>
    <t>どんなところにありますか？</t>
    <phoneticPr fontId="2"/>
  </si>
  <si>
    <t>％</t>
    <phoneticPr fontId="2"/>
  </si>
  <si>
    <t>無×</t>
    <rPh sb="0" eb="1">
      <t>ム</t>
    </rPh>
    <phoneticPr fontId="2"/>
  </si>
  <si>
    <t>決算</t>
    <rPh sb="0" eb="2">
      <t>ケッサン</t>
    </rPh>
    <phoneticPr fontId="2"/>
  </si>
  <si>
    <t>（３択）</t>
    <rPh sb="2" eb="3">
      <t>タク</t>
    </rPh>
    <phoneticPr fontId="2"/>
  </si>
  <si>
    <t>（円）</t>
    <rPh sb="1" eb="2">
      <t>エン</t>
    </rPh>
    <phoneticPr fontId="2"/>
  </si>
  <si>
    <t>左欄について……以下の記述をご記入願います。</t>
    <rPh sb="8" eb="10">
      <t>イカ</t>
    </rPh>
    <rPh sb="11" eb="13">
      <t>キジュツ</t>
    </rPh>
    <rPh sb="15" eb="17">
      <t>キニュウ</t>
    </rPh>
    <rPh sb="17" eb="18">
      <t>ネガ</t>
    </rPh>
    <phoneticPr fontId="2"/>
  </si>
  <si>
    <t>Ｂ+Ｃ</t>
    <phoneticPr fontId="2"/>
  </si>
  <si>
    <t>ａ～ｆ　の合計</t>
    <rPh sb="5" eb="7">
      <t>ゴウケイ</t>
    </rPh>
    <phoneticPr fontId="2"/>
  </si>
  <si>
    <t>大きい額</t>
    <rPh sb="0" eb="1">
      <t>オオ</t>
    </rPh>
    <rPh sb="3" eb="4">
      <t>ガク</t>
    </rPh>
    <phoneticPr fontId="2"/>
  </si>
  <si>
    <t>小さい額</t>
    <rPh sb="0" eb="1">
      <t>チイ</t>
    </rPh>
    <rPh sb="3" eb="4">
      <t>ガク</t>
    </rPh>
    <phoneticPr fontId="2"/>
  </si>
  <si>
    <t>（自動計算）</t>
    <rPh sb="1" eb="3">
      <t>ジドウ</t>
    </rPh>
    <rPh sb="3" eb="5">
      <t>ケイサン</t>
    </rPh>
    <phoneticPr fontId="2"/>
  </si>
  <si>
    <t>例……弁護士と契約</t>
    <rPh sb="0" eb="1">
      <t>レイ</t>
    </rPh>
    <rPh sb="3" eb="6">
      <t>ベンゴシ</t>
    </rPh>
    <rPh sb="7" eb="9">
      <t>ケイヤク</t>
    </rPh>
    <phoneticPr fontId="2"/>
  </si>
  <si>
    <t>年</t>
    <rPh sb="0" eb="1">
      <t>ネン</t>
    </rPh>
    <phoneticPr fontId="2"/>
  </si>
  <si>
    <t>月</t>
    <rPh sb="0" eb="1">
      <t>ツキ</t>
    </rPh>
    <phoneticPr fontId="2"/>
  </si>
  <si>
    <t>自動計算</t>
    <rPh sb="0" eb="4">
      <t>ジドウケイサン</t>
    </rPh>
    <phoneticPr fontId="2"/>
  </si>
  <si>
    <t>％</t>
  </si>
  <si>
    <t>はい→どのような方法で？/いいえ→その理由は？</t>
    <rPh sb="19" eb="21">
      <t>リユウ</t>
    </rPh>
    <phoneticPr fontId="2"/>
  </si>
  <si>
    <t>（〇時間）</t>
    <rPh sb="2" eb="4">
      <t>ジカン</t>
    </rPh>
    <phoneticPr fontId="2"/>
  </si>
  <si>
    <t>（△分）</t>
    <rPh sb="2" eb="3">
      <t>フン</t>
    </rPh>
    <phoneticPr fontId="2"/>
  </si>
  <si>
    <t>（円）</t>
  </si>
  <si>
    <t>岐阜県春闘共闘会議</t>
    <phoneticPr fontId="2"/>
  </si>
  <si>
    <t>１</t>
    <phoneticPr fontId="2"/>
  </si>
  <si>
    <t>飛騨</t>
  </si>
  <si>
    <t>×</t>
  </si>
  <si>
    <t>２</t>
    <phoneticPr fontId="2"/>
  </si>
  <si>
    <t>高山市</t>
  </si>
  <si>
    <t>３　指定管理者制度</t>
    <rPh sb="2" eb="4">
      <t>シテイ</t>
    </rPh>
    <rPh sb="4" eb="7">
      <t>カンリシャ</t>
    </rPh>
    <rPh sb="7" eb="9">
      <t>セイド</t>
    </rPh>
    <phoneticPr fontId="2"/>
  </si>
  <si>
    <t>３</t>
    <phoneticPr fontId="2"/>
  </si>
  <si>
    <t>下呂市</t>
  </si>
  <si>
    <t>〇</t>
  </si>
  <si>
    <t>４　公立保育所（園）について</t>
    <rPh sb="2" eb="4">
      <t>コウリツ</t>
    </rPh>
    <rPh sb="4" eb="6">
      <t>ホイク</t>
    </rPh>
    <rPh sb="6" eb="7">
      <t>ショ</t>
    </rPh>
    <rPh sb="8" eb="9">
      <t>エン</t>
    </rPh>
    <phoneticPr fontId="2"/>
  </si>
  <si>
    <t>４</t>
  </si>
  <si>
    <t>東濃</t>
  </si>
  <si>
    <t>中津川市</t>
  </si>
  <si>
    <t>５</t>
  </si>
  <si>
    <t>恵那市</t>
  </si>
  <si>
    <t>（2021回答）各運営団体の勤務条件まで把握していない</t>
    <rPh sb="5" eb="7">
      <t>カイトウ</t>
    </rPh>
    <rPh sb="8" eb="9">
      <t>カク</t>
    </rPh>
    <rPh sb="9" eb="11">
      <t>ウンエイ</t>
    </rPh>
    <rPh sb="11" eb="13">
      <t>ダンタイ</t>
    </rPh>
    <rPh sb="14" eb="16">
      <t>キンム</t>
    </rPh>
    <rPh sb="16" eb="18">
      <t>ジョウケン</t>
    </rPh>
    <rPh sb="20" eb="22">
      <t>ハアク</t>
    </rPh>
    <phoneticPr fontId="2"/>
  </si>
  <si>
    <t>６</t>
  </si>
  <si>
    <t>瑞浪市</t>
  </si>
  <si>
    <t>７</t>
  </si>
  <si>
    <t>土岐市</t>
  </si>
  <si>
    <t>８</t>
  </si>
  <si>
    <t>多治見市</t>
  </si>
  <si>
    <t>９</t>
    <phoneticPr fontId="2"/>
  </si>
  <si>
    <t>中濃</t>
  </si>
  <si>
    <t>可児市</t>
  </si>
  <si>
    <t>１０</t>
  </si>
  <si>
    <t>美濃加茂市</t>
  </si>
  <si>
    <t>１１</t>
  </si>
  <si>
    <t>関市</t>
  </si>
  <si>
    <t>１２</t>
  </si>
  <si>
    <t>美濃市</t>
  </si>
  <si>
    <t>自治体アンケート</t>
    <phoneticPr fontId="2"/>
  </si>
  <si>
    <t>１３</t>
  </si>
  <si>
    <t>郡上市</t>
  </si>
  <si>
    <t>１４</t>
  </si>
  <si>
    <t>岐阜市</t>
  </si>
  <si>
    <t>岐阜</t>
  </si>
  <si>
    <t>１５</t>
  </si>
  <si>
    <t>各務原市</t>
  </si>
  <si>
    <t>１６</t>
  </si>
  <si>
    <t>瑞穂市</t>
  </si>
  <si>
    <t>１７</t>
  </si>
  <si>
    <t>山県市</t>
  </si>
  <si>
    <t>１８</t>
  </si>
  <si>
    <t>本巣市</t>
  </si>
  <si>
    <t>１９</t>
  </si>
  <si>
    <t>羽島市</t>
  </si>
  <si>
    <t>（2021回答）委託している事業のため詳細の把握はしていない</t>
    <rPh sb="5" eb="7">
      <t>カイトウ</t>
    </rPh>
    <rPh sb="8" eb="10">
      <t>イタク</t>
    </rPh>
    <rPh sb="14" eb="16">
      <t>ジギョウ</t>
    </rPh>
    <rPh sb="19" eb="21">
      <t>ショウサイ</t>
    </rPh>
    <rPh sb="22" eb="24">
      <t>ハアク</t>
    </rPh>
    <phoneticPr fontId="2"/>
  </si>
  <si>
    <t>２０</t>
  </si>
  <si>
    <t>西濃</t>
  </si>
  <si>
    <t>大垣市</t>
  </si>
  <si>
    <t>非公開</t>
    <rPh sb="0" eb="3">
      <t>ヒコウカイ</t>
    </rPh>
    <phoneticPr fontId="2"/>
  </si>
  <si>
    <t>２１</t>
  </si>
  <si>
    <t>海津市</t>
  </si>
  <si>
    <t>飛</t>
  </si>
  <si>
    <t>３　公立保育所（園）について</t>
    <rPh sb="2" eb="4">
      <t>コウリツ</t>
    </rPh>
    <rPh sb="4" eb="6">
      <t>ホイク</t>
    </rPh>
    <rPh sb="6" eb="7">
      <t>ショ</t>
    </rPh>
    <rPh sb="8" eb="9">
      <t>エン</t>
    </rPh>
    <phoneticPr fontId="2"/>
  </si>
  <si>
    <t>２３</t>
    <phoneticPr fontId="2"/>
  </si>
  <si>
    <t>東白川村</t>
  </si>
  <si>
    <t>２４</t>
    <phoneticPr fontId="2"/>
  </si>
  <si>
    <t>白川町</t>
  </si>
  <si>
    <t>２５</t>
    <phoneticPr fontId="2"/>
  </si>
  <si>
    <t>七宗町</t>
  </si>
  <si>
    <t>２６</t>
  </si>
  <si>
    <t>川辺町</t>
  </si>
  <si>
    <t>２７</t>
  </si>
  <si>
    <t>八百津町</t>
    <phoneticPr fontId="2"/>
  </si>
  <si>
    <t>２８</t>
  </si>
  <si>
    <t>御嵩町</t>
  </si>
  <si>
    <t>２９</t>
  </si>
  <si>
    <t>坂祝町</t>
  </si>
  <si>
    <t>３０</t>
  </si>
  <si>
    <t>富加町</t>
  </si>
  <si>
    <t>３１</t>
  </si>
  <si>
    <t>３２</t>
  </si>
  <si>
    <t>３３</t>
  </si>
  <si>
    <t>北方町</t>
  </si>
  <si>
    <t>３４</t>
  </si>
  <si>
    <t>神戸町</t>
  </si>
  <si>
    <t>３５</t>
  </si>
  <si>
    <t>安八町</t>
  </si>
  <si>
    <t>３６</t>
  </si>
  <si>
    <t>輪之内町</t>
  </si>
  <si>
    <t>該当者無</t>
    <rPh sb="0" eb="3">
      <t>ガイトウシャ</t>
    </rPh>
    <rPh sb="3" eb="4">
      <t>ム</t>
    </rPh>
    <phoneticPr fontId="2"/>
  </si>
  <si>
    <t>３７</t>
  </si>
  <si>
    <t>大野町</t>
  </si>
  <si>
    <t>３８</t>
  </si>
  <si>
    <t>揖斐川町</t>
  </si>
  <si>
    <t>３９</t>
  </si>
  <si>
    <t>池田町</t>
  </si>
  <si>
    <t>４０</t>
  </si>
  <si>
    <t>垂井町</t>
  </si>
  <si>
    <t>４１</t>
  </si>
  <si>
    <t>関ヶ原町</t>
  </si>
  <si>
    <t>４２</t>
  </si>
  <si>
    <t>養老町</t>
  </si>
  <si>
    <t>全体計→</t>
    <rPh sb="0" eb="2">
      <t>ゼンタイ</t>
    </rPh>
    <rPh sb="2" eb="3">
      <t>ケイ</t>
    </rPh>
    <phoneticPr fontId="2"/>
  </si>
  <si>
    <t>※除病院7.8/病院11.27</t>
    <rPh sb="1" eb="2">
      <t>ジョ</t>
    </rPh>
    <rPh sb="2" eb="4">
      <t>ビョウイン</t>
    </rPh>
    <rPh sb="8" eb="10">
      <t>ビョウイン</t>
    </rPh>
    <phoneticPr fontId="2"/>
  </si>
  <si>
    <t>市　計→</t>
    <rPh sb="0" eb="1">
      <t>シ</t>
    </rPh>
    <rPh sb="2" eb="3">
      <t>ケイ</t>
    </rPh>
    <phoneticPr fontId="2"/>
  </si>
  <si>
    <t>町村計→</t>
    <rPh sb="0" eb="2">
      <t>チョウソン</t>
    </rPh>
    <rPh sb="2" eb="3">
      <t>ケイ</t>
    </rPh>
    <phoneticPr fontId="2"/>
  </si>
  <si>
    <t>２０２２年度</t>
    <rPh sb="4" eb="6">
      <t>ネンド</t>
    </rPh>
    <phoneticPr fontId="2"/>
  </si>
  <si>
    <t>４</t>
    <phoneticPr fontId="2"/>
  </si>
  <si>
    <t>５</t>
    <phoneticPr fontId="2"/>
  </si>
  <si>
    <t>６</t>
    <phoneticPr fontId="2"/>
  </si>
  <si>
    <t>指</t>
    <rPh sb="0" eb="1">
      <t>ユビ</t>
    </rPh>
    <phoneticPr fontId="2"/>
  </si>
  <si>
    <t>放</t>
    <rPh sb="0" eb="1">
      <t>ホウ</t>
    </rPh>
    <phoneticPr fontId="2"/>
  </si>
  <si>
    <t>公設民営
制度の有無</t>
    <rPh sb="0" eb="2">
      <t>コウセツ</t>
    </rPh>
    <rPh sb="2" eb="4">
      <t>ミンエイ</t>
    </rPh>
    <rPh sb="5" eb="7">
      <t>セイド</t>
    </rPh>
    <rPh sb="8" eb="10">
      <t>ウム</t>
    </rPh>
    <phoneticPr fontId="2"/>
  </si>
  <si>
    <t>定</t>
    <rPh sb="0" eb="1">
      <t>サダム</t>
    </rPh>
    <phoneticPr fontId="2"/>
  </si>
  <si>
    <t>課</t>
    <rPh sb="0" eb="1">
      <t>カ</t>
    </rPh>
    <phoneticPr fontId="2"/>
  </si>
  <si>
    <t>発生率</t>
    <rPh sb="0" eb="3">
      <t>ハッセイリツ</t>
    </rPh>
    <phoneticPr fontId="2"/>
  </si>
  <si>
    <t>管</t>
    <rPh sb="0" eb="1">
      <t>カン</t>
    </rPh>
    <phoneticPr fontId="2"/>
  </si>
  <si>
    <t>後</t>
    <rPh sb="0" eb="1">
      <t>アト</t>
    </rPh>
    <phoneticPr fontId="2"/>
  </si>
  <si>
    <t>公災人数
÷
正規
職員数</t>
    <rPh sb="0" eb="1">
      <t>コウ</t>
    </rPh>
    <rPh sb="1" eb="2">
      <t>サイ</t>
    </rPh>
    <rPh sb="2" eb="4">
      <t>ニンズウ</t>
    </rPh>
    <rPh sb="7" eb="9">
      <t>セイキ</t>
    </rPh>
    <rPh sb="10" eb="12">
      <t>ショクイン</t>
    </rPh>
    <rPh sb="12" eb="13">
      <t>スウ</t>
    </rPh>
    <phoneticPr fontId="2"/>
  </si>
  <si>
    <t>公災人数
÷
非正規
職員数</t>
    <rPh sb="0" eb="1">
      <t>コウ</t>
    </rPh>
    <rPh sb="1" eb="2">
      <t>サイ</t>
    </rPh>
    <rPh sb="2" eb="4">
      <t>ニンズウ</t>
    </rPh>
    <rPh sb="7" eb="10">
      <t>ヒセイキ</t>
    </rPh>
    <rPh sb="11" eb="13">
      <t>ショクイン</t>
    </rPh>
    <rPh sb="13" eb="14">
      <t>スウ</t>
    </rPh>
    <phoneticPr fontId="2"/>
  </si>
  <si>
    <t>理</t>
    <rPh sb="0" eb="1">
      <t>リ</t>
    </rPh>
    <phoneticPr fontId="2"/>
  </si>
  <si>
    <t>うち</t>
    <phoneticPr fontId="2"/>
  </si>
  <si>
    <t>児</t>
    <rPh sb="0" eb="1">
      <t>ジ</t>
    </rPh>
    <phoneticPr fontId="2"/>
  </si>
  <si>
    <t>ご担当部署</t>
    <rPh sb="1" eb="3">
      <t>タントウ</t>
    </rPh>
    <rPh sb="3" eb="5">
      <t>ブショ</t>
    </rPh>
    <phoneticPr fontId="2"/>
  </si>
  <si>
    <t>童</t>
    <rPh sb="0" eb="1">
      <t>ワラベ</t>
    </rPh>
    <phoneticPr fontId="2"/>
  </si>
  <si>
    <t>0577</t>
    <phoneticPr fontId="2"/>
  </si>
  <si>
    <t>0576</t>
    <phoneticPr fontId="2"/>
  </si>
  <si>
    <t>0573</t>
    <phoneticPr fontId="2"/>
  </si>
  <si>
    <t>×</t>
    <phoneticPr fontId="2"/>
  </si>
  <si>
    <t>～</t>
  </si>
  <si>
    <t>0572</t>
    <phoneticPr fontId="2"/>
  </si>
  <si>
    <t>0572</t>
  </si>
  <si>
    <t>0574</t>
    <phoneticPr fontId="2"/>
  </si>
  <si>
    <t>0575</t>
    <phoneticPr fontId="2"/>
  </si>
  <si>
    <t>058</t>
    <phoneticPr fontId="2"/>
  </si>
  <si>
    <t>0581</t>
  </si>
  <si>
    <t>0584</t>
    <phoneticPr fontId="2"/>
  </si>
  <si>
    <t>回答一覧</t>
    <phoneticPr fontId="2"/>
  </si>
  <si>
    <t>0574</t>
  </si>
  <si>
    <t>該当者無</t>
    <rPh sb="0" eb="3">
      <t>ガイトウシャ</t>
    </rPh>
    <rPh sb="3" eb="4">
      <t>ナシ</t>
    </rPh>
    <phoneticPr fontId="2"/>
  </si>
  <si>
    <t>岐南町</t>
    <phoneticPr fontId="2"/>
  </si>
  <si>
    <t>笠松町</t>
    <phoneticPr fontId="2"/>
  </si>
  <si>
    <t>0585</t>
    <phoneticPr fontId="2"/>
  </si>
  <si>
    <t>0584</t>
    <phoneticPr fontId="28"/>
  </si>
  <si>
    <t>ｂ
　2023
正規
職員数</t>
    <phoneticPr fontId="2"/>
  </si>
  <si>
    <t>2023
病院
正規
職員数</t>
    <phoneticPr fontId="2"/>
  </si>
  <si>
    <t>２０２3</t>
    <phoneticPr fontId="2"/>
  </si>
  <si>
    <t>2023</t>
    <phoneticPr fontId="2"/>
  </si>
  <si>
    <r>
      <t>　　</t>
    </r>
    <r>
      <rPr>
        <sz val="8"/>
        <color theme="1"/>
        <rFont val="HGP創英角ｺﾞｼｯｸUB"/>
        <family val="3"/>
        <charset val="128"/>
      </rPr>
      <t>（内訳）</t>
    </r>
    <r>
      <rPr>
        <sz val="8"/>
        <color theme="1"/>
        <rFont val="ＭＳ Ｐゴシック"/>
        <family val="3"/>
        <charset val="128"/>
      </rPr>
      <t>　パートタイム会計職（週の勤務時間が１５ｈ３０ｍ</t>
    </r>
    <r>
      <rPr>
        <sz val="8"/>
        <color theme="1"/>
        <rFont val="HGP創英角ｺﾞｼｯｸUB"/>
        <family val="3"/>
        <charset val="128"/>
      </rPr>
      <t>以上</t>
    </r>
    <r>
      <rPr>
        <sz val="8"/>
        <color theme="1"/>
        <rFont val="ＭＳ Ｐゴシック"/>
        <family val="3"/>
        <charset val="128"/>
      </rPr>
      <t>）について</t>
    </r>
    <rPh sb="3" eb="5">
      <t>ウチワケ</t>
    </rPh>
    <rPh sb="13" eb="16">
      <t>カイケイショク</t>
    </rPh>
    <rPh sb="17" eb="18">
      <t>シュウ</t>
    </rPh>
    <rPh sb="19" eb="21">
      <t>キンム</t>
    </rPh>
    <rPh sb="21" eb="23">
      <t>ジカン</t>
    </rPh>
    <rPh sb="30" eb="32">
      <t>イジョウ</t>
    </rPh>
    <phoneticPr fontId="2"/>
  </si>
  <si>
    <t>ﾊﾟｰﾄﾀｲﾑ会計職</t>
    <rPh sb="7" eb="9">
      <t>カイケイ</t>
    </rPh>
    <phoneticPr fontId="2"/>
  </si>
  <si>
    <t>非正規
割合</t>
    <rPh sb="0" eb="3">
      <t>ヒセイキ</t>
    </rPh>
    <rPh sb="4" eb="6">
      <t>ワリアイ</t>
    </rPh>
    <phoneticPr fontId="1"/>
  </si>
  <si>
    <t>全
非正規数</t>
    <rPh sb="0" eb="1">
      <t>ゼン</t>
    </rPh>
    <rPh sb="2" eb="5">
      <t>ヒセイキ</t>
    </rPh>
    <rPh sb="5" eb="6">
      <t>スウ</t>
    </rPh>
    <phoneticPr fontId="1"/>
  </si>
  <si>
    <t>（人）</t>
    <rPh sb="1" eb="2">
      <t>ニン</t>
    </rPh>
    <phoneticPr fontId="1"/>
  </si>
  <si>
    <t>％</t>
    <phoneticPr fontId="1"/>
  </si>
  <si>
    <t>Ｃ／（Ｃ＋正職）</t>
    <rPh sb="5" eb="7">
      <t>セイショク</t>
    </rPh>
    <rPh sb="6" eb="7">
      <t>ショク</t>
    </rPh>
    <phoneticPr fontId="2"/>
  </si>
  <si>
    <r>
      <t>(２の２)　　うち　</t>
    </r>
    <r>
      <rPr>
        <sz val="8"/>
        <color theme="1"/>
        <rFont val="HGP創英角ｺﾞｼｯｸUB"/>
        <family val="3"/>
        <charset val="128"/>
      </rPr>
      <t>病院</t>
    </r>
    <r>
      <rPr>
        <sz val="8"/>
        <color theme="1"/>
        <rFont val="ＭＳ Ｐゴシック"/>
        <family val="3"/>
        <charset val="128"/>
      </rPr>
      <t>の　会計年度任用職員など</t>
    </r>
    <rPh sb="10" eb="12">
      <t>ビョウイン</t>
    </rPh>
    <rPh sb="14" eb="16">
      <t>カイケイ</t>
    </rPh>
    <rPh sb="16" eb="18">
      <t>ネンド</t>
    </rPh>
    <rPh sb="18" eb="20">
      <t>ニンヨウ</t>
    </rPh>
    <rPh sb="20" eb="22">
      <t>ショクイン</t>
    </rPh>
    <phoneticPr fontId="2"/>
  </si>
  <si>
    <t xml:space="preserve">全非正規数
Ｂ＋
（１の２）ａ＋
（１の２）ｂ
</t>
    <rPh sb="0" eb="1">
      <t>ゼン</t>
    </rPh>
    <rPh sb="1" eb="4">
      <t>ヒセイキ</t>
    </rPh>
    <rPh sb="4" eb="5">
      <t>スウ</t>
    </rPh>
    <phoneticPr fontId="2"/>
  </si>
  <si>
    <t>(自動計)人</t>
    <rPh sb="1" eb="3">
      <t>ジドウ</t>
    </rPh>
    <rPh sb="3" eb="4">
      <t>ケイ</t>
    </rPh>
    <rPh sb="5" eb="6">
      <t>ニン</t>
    </rPh>
    <phoneticPr fontId="1"/>
  </si>
  <si>
    <t>（自動計）</t>
    <rPh sb="1" eb="3">
      <t>ジドウ</t>
    </rPh>
    <rPh sb="3" eb="4">
      <t>ケイ</t>
    </rPh>
    <phoneticPr fontId="2"/>
  </si>
  <si>
    <r>
      <rPr>
        <sz val="8"/>
        <color theme="1"/>
        <rFont val="HGP創英角ｺﾞｼｯｸUB"/>
        <family val="3"/>
        <charset val="128"/>
      </rPr>
      <t>２０２3</t>
    </r>
    <r>
      <rPr>
        <sz val="8"/>
        <color theme="1"/>
        <rFont val="游ゴシック"/>
        <family val="3"/>
        <charset val="128"/>
        <scheme val="minor"/>
      </rPr>
      <t xml:space="preserve">
</t>
    </r>
    <phoneticPr fontId="2"/>
  </si>
  <si>
    <t>（自動計）人</t>
    <rPh sb="1" eb="3">
      <t>ジドウ</t>
    </rPh>
    <rPh sb="3" eb="4">
      <t>ケイ</t>
    </rPh>
    <rPh sb="5" eb="6">
      <t>ニン</t>
    </rPh>
    <phoneticPr fontId="2"/>
  </si>
  <si>
    <t>（５の１）</t>
    <phoneticPr fontId="2"/>
  </si>
  <si>
    <t>★ａのうち
2022年度の地公災保険基金への請求件数（件）</t>
    <rPh sb="10" eb="12">
      <t>ネンド</t>
    </rPh>
    <rPh sb="13" eb="15">
      <t>チコウ</t>
    </rPh>
    <rPh sb="15" eb="16">
      <t>サイ</t>
    </rPh>
    <rPh sb="16" eb="18">
      <t>ホケン</t>
    </rPh>
    <rPh sb="18" eb="20">
      <t>キキン</t>
    </rPh>
    <rPh sb="22" eb="24">
      <t>セイキュウ</t>
    </rPh>
    <rPh sb="24" eb="26">
      <t>ケンスウ</t>
    </rPh>
    <rPh sb="27" eb="28">
      <t>ケン</t>
    </rPh>
    <phoneticPr fontId="2"/>
  </si>
  <si>
    <t>（５の２）</t>
    <phoneticPr fontId="2"/>
  </si>
  <si>
    <t>２０２２年度</t>
    <rPh sb="4" eb="5">
      <t>ネン</t>
    </rPh>
    <rPh sb="5" eb="6">
      <t>ド</t>
    </rPh>
    <phoneticPr fontId="2"/>
  </si>
  <si>
    <t>（６）</t>
    <phoneticPr fontId="2"/>
  </si>
  <si>
    <t>★うち非正規からは（件）</t>
    <rPh sb="3" eb="4">
      <t>ヒ</t>
    </rPh>
    <rPh sb="4" eb="6">
      <t>セイキ</t>
    </rPh>
    <rPh sb="10" eb="11">
      <t>ケン</t>
    </rPh>
    <phoneticPr fontId="2"/>
  </si>
  <si>
    <t>ハラスメント防止のための指針の策定（２択）</t>
    <rPh sb="6" eb="8">
      <t>ボウシ</t>
    </rPh>
    <rPh sb="12" eb="14">
      <t>シシン</t>
    </rPh>
    <rPh sb="15" eb="17">
      <t>サクテイ</t>
    </rPh>
    <rPh sb="19" eb="20">
      <t>タク</t>
    </rPh>
    <phoneticPr fontId="1"/>
  </si>
  <si>
    <t>実施</t>
    <rPh sb="0" eb="2">
      <t>ジッシ</t>
    </rPh>
    <phoneticPr fontId="1"/>
  </si>
  <si>
    <t>未実施→</t>
    <rPh sb="0" eb="3">
      <t>ミジッシ</t>
    </rPh>
    <phoneticPr fontId="1"/>
  </si>
  <si>
    <t>実施見込みがあれば記述してください</t>
    <rPh sb="0" eb="2">
      <t>ジッシ</t>
    </rPh>
    <rPh sb="2" eb="4">
      <t>ミコ</t>
    </rPh>
    <rPh sb="9" eb="11">
      <t>キジュツ</t>
    </rPh>
    <phoneticPr fontId="1"/>
  </si>
  <si>
    <t>（７の１）　正規職員の育児休業について</t>
    <rPh sb="6" eb="8">
      <t>セイキ</t>
    </rPh>
    <rPh sb="8" eb="10">
      <t>ショクイン</t>
    </rPh>
    <rPh sb="11" eb="13">
      <t>イクジ</t>
    </rPh>
    <rPh sb="13" eb="15">
      <t>キュウギョウ</t>
    </rPh>
    <phoneticPr fontId="2"/>
  </si>
  <si>
    <t>【該当箇所に「1」を付す】</t>
    <rPh sb="1" eb="3">
      <t>ガイトウ</t>
    </rPh>
    <rPh sb="3" eb="5">
      <t>カショ</t>
    </rPh>
    <rPh sb="10" eb="11">
      <t>フ</t>
    </rPh>
    <phoneticPr fontId="2"/>
  </si>
  <si>
    <t>【該当箇所に「1」を付す】【複数可】</t>
    <rPh sb="1" eb="3">
      <t>ガイトウ</t>
    </rPh>
    <rPh sb="3" eb="5">
      <t>カショ</t>
    </rPh>
    <rPh sb="10" eb="11">
      <t>フ</t>
    </rPh>
    <rPh sb="14" eb="16">
      <t>フクスウ</t>
    </rPh>
    <rPh sb="16" eb="17">
      <t>カ</t>
    </rPh>
    <phoneticPr fontId="2"/>
  </si>
  <si>
    <t>2022で①にしるしがあった</t>
    <phoneticPr fontId="1"/>
  </si>
  <si>
    <t>⑤</t>
    <phoneticPr fontId="1"/>
  </si>
  <si>
    <t>⑥</t>
    <phoneticPr fontId="1"/>
  </si>
  <si>
    <t>その他を充てる</t>
    <rPh sb="2" eb="3">
      <t>タ</t>
    </rPh>
    <rPh sb="4" eb="5">
      <t>ア</t>
    </rPh>
    <phoneticPr fontId="2"/>
  </si>
  <si>
    <t>補充しない場合がある</t>
    <rPh sb="0" eb="2">
      <t>ホジュウ</t>
    </rPh>
    <rPh sb="5" eb="7">
      <t>バアイ</t>
    </rPh>
    <phoneticPr fontId="1"/>
  </si>
  <si>
    <t>補充対応していない</t>
    <rPh sb="0" eb="2">
      <t>ホジュウ</t>
    </rPh>
    <rPh sb="2" eb="4">
      <t>タイオウ</t>
    </rPh>
    <phoneticPr fontId="1"/>
  </si>
  <si>
    <t>ｄ　育休代替の職員の確保は？</t>
    <rPh sb="2" eb="4">
      <t>イクキュウ</t>
    </rPh>
    <rPh sb="4" eb="6">
      <t>ダイタイ</t>
    </rPh>
    <rPh sb="7" eb="9">
      <t>ショクイン</t>
    </rPh>
    <rPh sb="10" eb="12">
      <t>カクホ</t>
    </rPh>
    <phoneticPr fontId="2"/>
  </si>
  <si>
    <t>（７の２）</t>
    <phoneticPr fontId="2"/>
  </si>
  <si>
    <t>全ての会計職が対象</t>
    <rPh sb="0" eb="1">
      <t>スベ</t>
    </rPh>
    <rPh sb="3" eb="6">
      <t>カイケイショク</t>
    </rPh>
    <rPh sb="7" eb="9">
      <t>タイショウ</t>
    </rPh>
    <phoneticPr fontId="2"/>
  </si>
  <si>
    <t>ＦＴ会計職が対象</t>
    <rPh sb="2" eb="4">
      <t>カイケイ</t>
    </rPh>
    <rPh sb="4" eb="5">
      <t>ショク</t>
    </rPh>
    <rPh sb="6" eb="8">
      <t>タイショウ</t>
    </rPh>
    <phoneticPr fontId="2"/>
  </si>
  <si>
    <t>全てのＰＴ会計職が対象</t>
    <rPh sb="0" eb="1">
      <t>スベ</t>
    </rPh>
    <rPh sb="5" eb="7">
      <t>カイケイ</t>
    </rPh>
    <rPh sb="7" eb="8">
      <t>ショク</t>
    </rPh>
    <rPh sb="9" eb="11">
      <t>タイショウ</t>
    </rPh>
    <phoneticPr fontId="2"/>
  </si>
  <si>
    <t>➔
一部のＰＴ会計職が対象</t>
    <rPh sb="2" eb="4">
      <t>イチブ</t>
    </rPh>
    <rPh sb="7" eb="9">
      <t>カイケイ</t>
    </rPh>
    <rPh sb="9" eb="10">
      <t>ショク</t>
    </rPh>
    <rPh sb="11" eb="13">
      <t>タイショウ</t>
    </rPh>
    <phoneticPr fontId="2"/>
  </si>
  <si>
    <t>（８）</t>
    <phoneticPr fontId="2"/>
  </si>
  <si>
    <t>（日）</t>
    <rPh sb="1" eb="2">
      <t>ニチ</t>
    </rPh>
    <phoneticPr fontId="1"/>
  </si>
  <si>
    <t>その１……正規職員について</t>
    <rPh sb="5" eb="7">
      <t>セイキ</t>
    </rPh>
    <rPh sb="7" eb="9">
      <t>ショクイン</t>
    </rPh>
    <phoneticPr fontId="2"/>
  </si>
  <si>
    <t>ａ　子の看護休暇の制度および取得状況など</t>
    <rPh sb="2" eb="3">
      <t>コ</t>
    </rPh>
    <rPh sb="4" eb="6">
      <t>カンゴ</t>
    </rPh>
    <rPh sb="6" eb="8">
      <t>キュウカ</t>
    </rPh>
    <rPh sb="9" eb="11">
      <t>セイド</t>
    </rPh>
    <rPh sb="14" eb="16">
      <t>シュトク</t>
    </rPh>
    <rPh sb="16" eb="18">
      <t>ジョウキョウ</t>
    </rPh>
    <phoneticPr fontId="2"/>
  </si>
  <si>
    <t>有無</t>
    <rPh sb="0" eb="2">
      <t>ウム</t>
    </rPh>
    <phoneticPr fontId="1"/>
  </si>
  <si>
    <t>制度の</t>
    <rPh sb="0" eb="2">
      <t>セイド</t>
    </rPh>
    <phoneticPr fontId="1"/>
  </si>
  <si>
    <t>日数</t>
    <rPh sb="0" eb="2">
      <t>ニッスウ</t>
    </rPh>
    <phoneticPr fontId="1"/>
  </si>
  <si>
    <t>子ども</t>
    <rPh sb="0" eb="1">
      <t>コ</t>
    </rPh>
    <phoneticPr fontId="1"/>
  </si>
  <si>
    <t>１人に</t>
    <rPh sb="1" eb="2">
      <t>ニン</t>
    </rPh>
    <phoneticPr fontId="1"/>
  </si>
  <si>
    <t>対する</t>
    <rPh sb="0" eb="1">
      <t>タイ</t>
    </rPh>
    <phoneticPr fontId="1"/>
  </si>
  <si>
    <t>①</t>
    <phoneticPr fontId="1"/>
  </si>
  <si>
    <t>②</t>
    <phoneticPr fontId="1"/>
  </si>
  <si>
    <t>③
子の対象年齢など</t>
    <rPh sb="2" eb="3">
      <t>コ</t>
    </rPh>
    <rPh sb="4" eb="6">
      <t>タイショウ</t>
    </rPh>
    <rPh sb="6" eb="8">
      <t>ネンレイ</t>
    </rPh>
    <phoneticPr fontId="2"/>
  </si>
  <si>
    <t>その２……会計年度任用職員について</t>
    <rPh sb="5" eb="7">
      <t>カイケイ</t>
    </rPh>
    <rPh sb="7" eb="9">
      <t>ネンド</t>
    </rPh>
    <rPh sb="9" eb="11">
      <t>ニンヨウ</t>
    </rPh>
    <rPh sb="11" eb="13">
      <t>ショクイン</t>
    </rPh>
    <phoneticPr fontId="2"/>
  </si>
  <si>
    <t xml:space="preserve">
「有給」
「無給」
の別</t>
    <rPh sb="2" eb="4">
      <t>ユウキュウ</t>
    </rPh>
    <rPh sb="7" eb="9">
      <t>ムキュウ</t>
    </rPh>
    <rPh sb="12" eb="13">
      <t>ベツ</t>
    </rPh>
    <phoneticPr fontId="2"/>
  </si>
  <si>
    <t>有給</t>
    <rPh sb="0" eb="2">
      <t>ユウキュウ</t>
    </rPh>
    <phoneticPr fontId="1"/>
  </si>
  <si>
    <t>または</t>
    <phoneticPr fontId="1"/>
  </si>
  <si>
    <t>無給</t>
    <phoneticPr fontId="1"/>
  </si>
  <si>
    <t>取得状況</t>
    <rPh sb="0" eb="2">
      <t>シュトク</t>
    </rPh>
    <rPh sb="2" eb="4">
      <t>ジョウキョウ</t>
    </rPh>
    <phoneticPr fontId="1"/>
  </si>
  <si>
    <t>２０２２年度中の</t>
    <rPh sb="4" eb="6">
      <t>ネンド</t>
    </rPh>
    <rPh sb="6" eb="7">
      <t>チュウ</t>
    </rPh>
    <phoneticPr fontId="1"/>
  </si>
  <si>
    <t>ｂ　子の看護休暇の制度について年齢や事由の拡大についてのお考えは？</t>
    <rPh sb="2" eb="3">
      <t>コ</t>
    </rPh>
    <rPh sb="4" eb="6">
      <t>カンゴ</t>
    </rPh>
    <rPh sb="6" eb="8">
      <t>キュウカ</t>
    </rPh>
    <rPh sb="9" eb="11">
      <t>セイド</t>
    </rPh>
    <rPh sb="15" eb="17">
      <t>ネンレイ</t>
    </rPh>
    <rPh sb="18" eb="20">
      <t>ジユウ</t>
    </rPh>
    <rPh sb="21" eb="23">
      <t>カクダイ</t>
    </rPh>
    <rPh sb="29" eb="30">
      <t>カンガ</t>
    </rPh>
    <phoneticPr fontId="2"/>
  </si>
  <si>
    <t>説明</t>
    <rPh sb="0" eb="2">
      <t>セツメイ</t>
    </rPh>
    <phoneticPr fontId="1"/>
  </si>
  <si>
    <t>年齢や事由の拡大を行っています</t>
    <rPh sb="0" eb="2">
      <t>ネンレイ</t>
    </rPh>
    <rPh sb="3" eb="5">
      <t>ジユウ</t>
    </rPh>
    <rPh sb="6" eb="8">
      <t>カクダイ</t>
    </rPh>
    <rPh sb="9" eb="10">
      <t>オコナ</t>
    </rPh>
    <phoneticPr fontId="1"/>
  </si>
  <si>
    <t>・県は「子の看護休暇」を「家族の看護のための休暇」として、</t>
    <rPh sb="1" eb="2">
      <t>ケン</t>
    </rPh>
    <rPh sb="4" eb="5">
      <t>コ</t>
    </rPh>
    <rPh sb="6" eb="10">
      <t>カンゴキュウカ</t>
    </rPh>
    <rPh sb="13" eb="15">
      <t>カゾク</t>
    </rPh>
    <rPh sb="16" eb="18">
      <t>カンゴ</t>
    </rPh>
    <rPh sb="22" eb="24">
      <t>キュウカ</t>
    </rPh>
    <phoneticPr fontId="1"/>
  </si>
  <si>
    <t>・国は、来年の通常国会に育児・介護休業法の改正案を提出する予定です。</t>
    <rPh sb="1" eb="2">
      <t>クニ</t>
    </rPh>
    <rPh sb="4" eb="6">
      <t>ライネン</t>
    </rPh>
    <rPh sb="7" eb="9">
      <t>ツウジョウ</t>
    </rPh>
    <rPh sb="9" eb="11">
      <t>コッカイ</t>
    </rPh>
    <rPh sb="12" eb="14">
      <t>イクジ</t>
    </rPh>
    <rPh sb="15" eb="17">
      <t>カイゴ</t>
    </rPh>
    <rPh sb="17" eb="19">
      <t>キュウギョウ</t>
    </rPh>
    <rPh sb="19" eb="20">
      <t>ホウ</t>
    </rPh>
    <rPh sb="21" eb="24">
      <t>カイセイアン</t>
    </rPh>
    <rPh sb="25" eb="27">
      <t>テイシュツ</t>
    </rPh>
    <rPh sb="29" eb="31">
      <t>ヨテイ</t>
    </rPh>
    <phoneticPr fontId="1"/>
  </si>
  <si>
    <t>厚生労働省の有識者研究会では、小学３年までの拡大や、保育園の</t>
    <rPh sb="0" eb="5">
      <t>コウセイロウドウショウ</t>
    </rPh>
    <rPh sb="6" eb="9">
      <t>ユウシキシャ</t>
    </rPh>
    <rPh sb="9" eb="12">
      <t>ケンキュウカイ</t>
    </rPh>
    <rPh sb="15" eb="17">
      <t>ショウガク</t>
    </rPh>
    <rPh sb="18" eb="19">
      <t>ネン</t>
    </rPh>
    <rPh sb="22" eb="24">
      <t>カクダイ</t>
    </rPh>
    <rPh sb="26" eb="29">
      <t>ホイクエン</t>
    </rPh>
    <phoneticPr fontId="1"/>
  </si>
  <si>
    <t>卒園式・感染流行による学級閉鎖などの事由の拡大が議論されています。</t>
    <rPh sb="0" eb="3">
      <t>ソツエンシキ</t>
    </rPh>
    <rPh sb="4" eb="6">
      <t>カンセン</t>
    </rPh>
    <rPh sb="6" eb="8">
      <t>リュウコウ</t>
    </rPh>
    <rPh sb="11" eb="13">
      <t>ガッキュウ</t>
    </rPh>
    <rPh sb="13" eb="15">
      <t>ヘイサ</t>
    </rPh>
    <rPh sb="18" eb="20">
      <t>ジユウ</t>
    </rPh>
    <rPh sb="21" eb="23">
      <t>カクダイ</t>
    </rPh>
    <rPh sb="24" eb="26">
      <t>ギロン</t>
    </rPh>
    <phoneticPr fontId="1"/>
  </si>
  <si>
    <t>↓　左欄についての記述　↓</t>
    <rPh sb="2" eb="4">
      <t>サラン</t>
    </rPh>
    <rPh sb="9" eb="11">
      <t>キジュツ</t>
    </rPh>
    <phoneticPr fontId="1"/>
  </si>
  <si>
    <t>【岐阜県内の同職員はほとんどにおいて病休が無給で１０日（一部自治体においては有給で６～１０日）という状況です】……2022岐阜県春闘共闘会議調べ　</t>
    <rPh sb="1" eb="3">
      <t>ギフ</t>
    </rPh>
    <rPh sb="3" eb="5">
      <t>ケンナイ</t>
    </rPh>
    <rPh sb="6" eb="7">
      <t>ドウ</t>
    </rPh>
    <rPh sb="7" eb="9">
      <t>ショクイン</t>
    </rPh>
    <rPh sb="18" eb="20">
      <t>ビョウキュウ</t>
    </rPh>
    <rPh sb="21" eb="23">
      <t>ムキュウ</t>
    </rPh>
    <rPh sb="26" eb="27">
      <t>ニチ</t>
    </rPh>
    <rPh sb="28" eb="30">
      <t>イチブ</t>
    </rPh>
    <rPh sb="30" eb="33">
      <t>ジチタイ</t>
    </rPh>
    <rPh sb="38" eb="40">
      <t>ユウキュウ</t>
    </rPh>
    <rPh sb="45" eb="46">
      <t>ニチ</t>
    </rPh>
    <rPh sb="50" eb="52">
      <t>ジョウキョウ</t>
    </rPh>
    <rPh sb="61" eb="64">
      <t>ギフケン</t>
    </rPh>
    <rPh sb="64" eb="70">
      <t>シュントウキョウトウカイギ</t>
    </rPh>
    <rPh sb="70" eb="71">
      <t>シラ</t>
    </rPh>
    <phoneticPr fontId="1"/>
  </si>
  <si>
    <r>
      <t>非管理職ｊと</t>
    </r>
    <r>
      <rPr>
        <sz val="8"/>
        <color theme="1"/>
        <rFont val="HGP創英角ｺﾞｼｯｸUB"/>
        <family val="3"/>
        <charset val="128"/>
      </rPr>
      <t>管理職</t>
    </r>
    <r>
      <rPr>
        <sz val="8"/>
        <color theme="1"/>
        <rFont val="游ゴシック"/>
        <family val="3"/>
        <charset val="128"/>
        <scheme val="minor"/>
      </rPr>
      <t>とを分けてご記入願います</t>
    </r>
    <rPh sb="0" eb="1">
      <t>ヒ</t>
    </rPh>
    <rPh sb="1" eb="3">
      <t>カンリ</t>
    </rPh>
    <rPh sb="3" eb="4">
      <t>ショク</t>
    </rPh>
    <rPh sb="6" eb="8">
      <t>カンリ</t>
    </rPh>
    <rPh sb="8" eb="9">
      <t>ショク</t>
    </rPh>
    <rPh sb="11" eb="12">
      <t>ワ</t>
    </rPh>
    <rPh sb="15" eb="17">
      <t>キニュウ</t>
    </rPh>
    <rPh sb="17" eb="18">
      <t>ネガ</t>
    </rPh>
    <phoneticPr fontId="2"/>
  </si>
  <si>
    <t>2.6%</t>
    <phoneticPr fontId="2"/>
  </si>
  <si>
    <t>2.5%</t>
    <phoneticPr fontId="2"/>
  </si>
  <si>
    <r>
      <t>(１２)　</t>
    </r>
    <r>
      <rPr>
        <sz val="8"/>
        <color theme="1"/>
        <rFont val="HGP創英角ｺﾞｼｯｸUB"/>
        <family val="3"/>
        <charset val="128"/>
      </rPr>
      <t>２０２１</t>
    </r>
    <r>
      <rPr>
        <sz val="8"/>
        <color theme="1"/>
        <rFont val="ＭＳ Ｐゴシック"/>
        <family val="3"/>
        <charset val="128"/>
      </rPr>
      <t>年度／決算額、うち業務委託費および指定管理料</t>
    </r>
    <rPh sb="30" eb="31">
      <t>リョウ</t>
    </rPh>
    <phoneticPr fontId="2"/>
  </si>
  <si>
    <t>（１３）女性相談員【国の「婦人相談員」相当職】について</t>
    <rPh sb="4" eb="6">
      <t>ジョセイ</t>
    </rPh>
    <rPh sb="6" eb="9">
      <t>ソウダンイン</t>
    </rPh>
    <rPh sb="10" eb="11">
      <t>クニ</t>
    </rPh>
    <rPh sb="13" eb="15">
      <t>フジン</t>
    </rPh>
    <rPh sb="15" eb="18">
      <t>ソウダンイン</t>
    </rPh>
    <rPh sb="19" eb="21">
      <t>ソウトウ</t>
    </rPh>
    <rPh sb="21" eb="22">
      <t>ショク</t>
    </rPh>
    <phoneticPr fontId="2"/>
  </si>
  <si>
    <t>すでに増員・処遇改善を実施した</t>
    <rPh sb="3" eb="5">
      <t>ゾウイン</t>
    </rPh>
    <rPh sb="6" eb="8">
      <t>ショグウ</t>
    </rPh>
    <rPh sb="8" eb="10">
      <t>カイゼン</t>
    </rPh>
    <rPh sb="11" eb="13">
      <t>ジッシ</t>
    </rPh>
    <phoneticPr fontId="1"/>
  </si>
  <si>
    <t>↓実施した場合は下記に〇を</t>
    <rPh sb="1" eb="3">
      <t>ジッシ</t>
    </rPh>
    <rPh sb="5" eb="7">
      <t>バアイ</t>
    </rPh>
    <rPh sb="8" eb="10">
      <t>カキ</t>
    </rPh>
    <phoneticPr fontId="1"/>
  </si>
  <si>
    <t>↓その内容を記述</t>
    <rPh sb="3" eb="5">
      <t>ナイヨウ</t>
    </rPh>
    <rPh sb="6" eb="8">
      <t>キジュツ</t>
    </rPh>
    <phoneticPr fontId="1"/>
  </si>
  <si>
    <t>現在検討中である</t>
    <rPh sb="0" eb="2">
      <t>ゲンザイ</t>
    </rPh>
    <rPh sb="2" eb="5">
      <t>ケントウチュウ</t>
    </rPh>
    <phoneticPr fontId="1"/>
  </si>
  <si>
    <t>↓該当すれば下記に〇を</t>
    <rPh sb="1" eb="3">
      <t>ガイトウ</t>
    </rPh>
    <rPh sb="6" eb="8">
      <t>カキ</t>
    </rPh>
    <phoneticPr fontId="1"/>
  </si>
  <si>
    <t>↓検討のポイントを記述</t>
    <rPh sb="1" eb="3">
      <t>ケントウ</t>
    </rPh>
    <rPh sb="9" eb="11">
      <t>キジュツ</t>
    </rPh>
    <phoneticPr fontId="1"/>
  </si>
  <si>
    <t>まだ検討に入っていない</t>
    <rPh sb="2" eb="4">
      <t>ケントウ</t>
    </rPh>
    <rPh sb="5" eb="6">
      <t>ハイ</t>
    </rPh>
    <phoneticPr fontId="1"/>
  </si>
  <si>
    <t>↓その理由を記述</t>
    <rPh sb="3" eb="5">
      <t>リユウ</t>
    </rPh>
    <rPh sb="6" eb="8">
      <t>キジュツ</t>
    </rPh>
    <phoneticPr fontId="1"/>
  </si>
  <si>
    <t>ｄ</t>
    <phoneticPr fontId="1"/>
  </si>
  <si>
    <t>「女性相談員」の設置がない</t>
    <rPh sb="1" eb="3">
      <t>ジョセイ</t>
    </rPh>
    <rPh sb="3" eb="6">
      <t>ソウダンイン</t>
    </rPh>
    <rPh sb="8" eb="10">
      <t>セッチ</t>
    </rPh>
    <phoneticPr fontId="1"/>
  </si>
  <si>
    <t>【売春防止法から女性支援法に抜本的に改正されてもとで、女性相談員の位置づけがさらに重要になりました。貴自治体では女性相談員の増員や処遇の改善を実施されましたか。また、実施の予定はありますか】</t>
    <rPh sb="1" eb="3">
      <t>バイシュン</t>
    </rPh>
    <rPh sb="3" eb="6">
      <t>ボウシホウ</t>
    </rPh>
    <rPh sb="8" eb="10">
      <t>ジョセイ</t>
    </rPh>
    <rPh sb="10" eb="13">
      <t>シエンホウ</t>
    </rPh>
    <rPh sb="14" eb="17">
      <t>バッポンテキ</t>
    </rPh>
    <rPh sb="18" eb="20">
      <t>カイセイ</t>
    </rPh>
    <rPh sb="27" eb="29">
      <t>ジョセイ</t>
    </rPh>
    <rPh sb="29" eb="32">
      <t>ソウダンイン</t>
    </rPh>
    <rPh sb="33" eb="35">
      <t>イチ</t>
    </rPh>
    <rPh sb="41" eb="43">
      <t>ジュウヨウ</t>
    </rPh>
    <rPh sb="50" eb="54">
      <t>キジチタイ</t>
    </rPh>
    <rPh sb="56" eb="58">
      <t>ジョセイ</t>
    </rPh>
    <rPh sb="58" eb="61">
      <t>ソウダンイン</t>
    </rPh>
    <rPh sb="62" eb="64">
      <t>ゾウイン</t>
    </rPh>
    <rPh sb="65" eb="67">
      <t>ショグウ</t>
    </rPh>
    <rPh sb="68" eb="70">
      <t>カイゼン</t>
    </rPh>
    <rPh sb="71" eb="73">
      <t>ジッシ</t>
    </rPh>
    <rPh sb="83" eb="85">
      <t>ジッシ</t>
    </rPh>
    <rPh sb="86" eb="88">
      <t>ヨテイ</t>
    </rPh>
    <phoneticPr fontId="1"/>
  </si>
  <si>
    <t>２０２３年度</t>
    <rPh sb="4" eb="6">
      <t>ネンド</t>
    </rPh>
    <phoneticPr fontId="2"/>
  </si>
  <si>
    <t>２　４年目の会計年度任用職員制度</t>
    <rPh sb="3" eb="5">
      <t>ネンメ</t>
    </rPh>
    <rPh sb="6" eb="8">
      <t>カイケイ</t>
    </rPh>
    <rPh sb="8" eb="10">
      <t>ネンド</t>
    </rPh>
    <rPh sb="10" eb="12">
      <t>ニンヨウ</t>
    </rPh>
    <rPh sb="12" eb="14">
      <t>ショクイン</t>
    </rPh>
    <rPh sb="14" eb="16">
      <t>セイド</t>
    </rPh>
    <phoneticPr fontId="2"/>
  </si>
  <si>
    <t>（３択）</t>
    <rPh sb="2" eb="3">
      <t>タク</t>
    </rPh>
    <phoneticPr fontId="1"/>
  </si>
  <si>
    <t>記述</t>
    <rPh sb="0" eb="2">
      <t>キジュツ</t>
    </rPh>
    <phoneticPr fontId="1"/>
  </si>
  <si>
    <t>（２）期末手当の月数など</t>
    <rPh sb="3" eb="7">
      <t>キマツテアテ</t>
    </rPh>
    <rPh sb="8" eb="9">
      <t>ツキ</t>
    </rPh>
    <rPh sb="9" eb="10">
      <t>スウ</t>
    </rPh>
    <phoneticPr fontId="1"/>
  </si>
  <si>
    <t xml:space="preserve">（１）
再度の任用について言及がある2022年12月23日発出の総務省通知（総行公第１５１号・総行給第８４号）について
</t>
    <rPh sb="4" eb="6">
      <t>サイド</t>
    </rPh>
    <rPh sb="7" eb="9">
      <t>ニンヨウ</t>
    </rPh>
    <rPh sb="13" eb="15">
      <t>ゲンキュウ</t>
    </rPh>
    <rPh sb="22" eb="23">
      <t>ネン</t>
    </rPh>
    <rPh sb="25" eb="26">
      <t>ガツ</t>
    </rPh>
    <rPh sb="28" eb="29">
      <t>ニチ</t>
    </rPh>
    <rPh sb="29" eb="31">
      <t>ハッシュツ</t>
    </rPh>
    <rPh sb="32" eb="35">
      <t>ソウムショウ</t>
    </rPh>
    <rPh sb="35" eb="37">
      <t>ツウチ</t>
    </rPh>
    <rPh sb="38" eb="39">
      <t>ソウ</t>
    </rPh>
    <rPh sb="39" eb="40">
      <t>ギョウ</t>
    </rPh>
    <rPh sb="40" eb="41">
      <t>コウ</t>
    </rPh>
    <rPh sb="41" eb="42">
      <t>ダイ</t>
    </rPh>
    <rPh sb="45" eb="46">
      <t>ゴウ</t>
    </rPh>
    <rPh sb="47" eb="48">
      <t>ソウ</t>
    </rPh>
    <rPh sb="48" eb="49">
      <t>ギョウ</t>
    </rPh>
    <rPh sb="49" eb="50">
      <t>キュウ</t>
    </rPh>
    <rPh sb="50" eb="51">
      <t>ダイ</t>
    </rPh>
    <rPh sb="53" eb="54">
      <t>ゴウ</t>
    </rPh>
    <phoneticPr fontId="1"/>
  </si>
  <si>
    <t>ａ　フルタイム会計職</t>
    <rPh sb="7" eb="10">
      <t>カイケイショク</t>
    </rPh>
    <phoneticPr fontId="1"/>
  </si>
  <si>
    <t>（月数）</t>
    <rPh sb="1" eb="3">
      <t>ツキスウ</t>
    </rPh>
    <phoneticPr fontId="1"/>
  </si>
  <si>
    <t>夏季</t>
    <rPh sb="0" eb="2">
      <t>カキ</t>
    </rPh>
    <phoneticPr fontId="1"/>
  </si>
  <si>
    <t>冬季</t>
    <rPh sb="0" eb="2">
      <t>トウキ</t>
    </rPh>
    <phoneticPr fontId="1"/>
  </si>
  <si>
    <t>選択</t>
    <rPh sb="0" eb="2">
      <t>センタク</t>
    </rPh>
    <phoneticPr fontId="1"/>
  </si>
  <si>
    <t>2020年</t>
    <rPh sb="4" eb="5">
      <t>ネン</t>
    </rPh>
    <phoneticPr fontId="1"/>
  </si>
  <si>
    <t>2021年</t>
    <rPh sb="4" eb="5">
      <t>ネン</t>
    </rPh>
    <phoneticPr fontId="1"/>
  </si>
  <si>
    <t>2022年</t>
    <rPh sb="4" eb="5">
      <t>ネン</t>
    </rPh>
    <phoneticPr fontId="1"/>
  </si>
  <si>
    <t>2023年</t>
    <rPh sb="4" eb="5">
      <t>ネン</t>
    </rPh>
    <phoneticPr fontId="1"/>
  </si>
  <si>
    <t>ｂの１　週勤務時間１５ｈ３０ｍが期末手当支給基準となっているパートタイム会計職</t>
    <rPh sb="4" eb="5">
      <t>シュウ</t>
    </rPh>
    <rPh sb="5" eb="7">
      <t>キンム</t>
    </rPh>
    <rPh sb="7" eb="9">
      <t>ジカン</t>
    </rPh>
    <rPh sb="16" eb="18">
      <t>キマツ</t>
    </rPh>
    <rPh sb="18" eb="20">
      <t>テアテ</t>
    </rPh>
    <rPh sb="20" eb="22">
      <t>シキュウ</t>
    </rPh>
    <rPh sb="22" eb="24">
      <t>キジュン</t>
    </rPh>
    <rPh sb="36" eb="38">
      <t>カイケイ</t>
    </rPh>
    <rPh sb="38" eb="39">
      <t>ショクシュウキンムジカンイジョウ</t>
    </rPh>
    <phoneticPr fontId="2"/>
  </si>
  <si>
    <t>〇ｈ</t>
    <phoneticPr fontId="1"/>
  </si>
  <si>
    <t>△ｍ</t>
    <phoneticPr fontId="1"/>
  </si>
  <si>
    <t>基準となっている時間数</t>
    <rPh sb="0" eb="2">
      <t>キジュン</t>
    </rPh>
    <rPh sb="8" eb="11">
      <t>ジカンスウ</t>
    </rPh>
    <phoneticPr fontId="1"/>
  </si>
  <si>
    <t>ｃ　</t>
    <phoneticPr fontId="1"/>
  </si>
  <si>
    <t>変更の有無など</t>
    <rPh sb="0" eb="2">
      <t>ヘンコウ</t>
    </rPh>
    <rPh sb="3" eb="5">
      <t>ウム</t>
    </rPh>
    <phoneticPr fontId="1"/>
  </si>
  <si>
    <t xml:space="preserve">（３）　2023年５月２日付けで総務省から総行給第２１号文書が発出されました。
（常勤職員の給与改定に準じて会計年度任用職員の給与を改定する）
</t>
    <rPh sb="8" eb="9">
      <t>ネン</t>
    </rPh>
    <rPh sb="10" eb="11">
      <t>ツキ</t>
    </rPh>
    <rPh sb="12" eb="13">
      <t>ニチ</t>
    </rPh>
    <rPh sb="13" eb="14">
      <t>ヅ</t>
    </rPh>
    <rPh sb="16" eb="19">
      <t>ソウムショウ</t>
    </rPh>
    <rPh sb="21" eb="22">
      <t>ソウ</t>
    </rPh>
    <rPh sb="22" eb="23">
      <t>ギョウ</t>
    </rPh>
    <rPh sb="23" eb="24">
      <t>キュウ</t>
    </rPh>
    <rPh sb="24" eb="25">
      <t>ダイ</t>
    </rPh>
    <rPh sb="27" eb="28">
      <t>ゴウ</t>
    </rPh>
    <rPh sb="28" eb="30">
      <t>ブンショ</t>
    </rPh>
    <rPh sb="31" eb="33">
      <t>ハッシュツ</t>
    </rPh>
    <rPh sb="41" eb="43">
      <t>ジョウキン</t>
    </rPh>
    <rPh sb="43" eb="45">
      <t>ショクイン</t>
    </rPh>
    <rPh sb="46" eb="48">
      <t>キュウヨ</t>
    </rPh>
    <rPh sb="48" eb="50">
      <t>カイテイ</t>
    </rPh>
    <rPh sb="51" eb="52">
      <t>ジュン</t>
    </rPh>
    <rPh sb="54" eb="62">
      <t>カイケイネンドニンヨウショクイン</t>
    </rPh>
    <rPh sb="63" eb="65">
      <t>キュウヨ</t>
    </rPh>
    <rPh sb="66" eb="68">
      <t>カイテイ</t>
    </rPh>
    <phoneticPr fontId="1"/>
  </si>
  <si>
    <t>ａ　本文書の通り改定を実施する</t>
    <rPh sb="2" eb="3">
      <t>ホン</t>
    </rPh>
    <rPh sb="3" eb="5">
      <t>ブンショ</t>
    </rPh>
    <rPh sb="6" eb="7">
      <t>トオ</t>
    </rPh>
    <rPh sb="8" eb="10">
      <t>カイテイ</t>
    </rPh>
    <rPh sb="11" eb="13">
      <t>ジッシ</t>
    </rPh>
    <phoneticPr fontId="1"/>
  </si>
  <si>
    <t>ｂ　本文書とは異なる改定を実施する　→　（具体的に記述）</t>
    <rPh sb="2" eb="3">
      <t>ホン</t>
    </rPh>
    <rPh sb="3" eb="5">
      <t>ブンショ</t>
    </rPh>
    <rPh sb="7" eb="8">
      <t>コト</t>
    </rPh>
    <rPh sb="10" eb="12">
      <t>カイテイ</t>
    </rPh>
    <rPh sb="13" eb="15">
      <t>ジッシ</t>
    </rPh>
    <rPh sb="21" eb="24">
      <t>グタイテキ</t>
    </rPh>
    <rPh sb="25" eb="27">
      <t>キジュツ</t>
    </rPh>
    <phoneticPr fontId="1"/>
  </si>
  <si>
    <t>具体的記述</t>
    <rPh sb="0" eb="3">
      <t>グタイテキ</t>
    </rPh>
    <rPh sb="3" eb="5">
      <t>キジュツ</t>
    </rPh>
    <phoneticPr fontId="1"/>
  </si>
  <si>
    <t>ｃ　回答記入段階では未定である</t>
    <rPh sb="2" eb="4">
      <t>カイトウ</t>
    </rPh>
    <rPh sb="4" eb="6">
      <t>キニュウ</t>
    </rPh>
    <rPh sb="6" eb="8">
      <t>ダンカイ</t>
    </rPh>
    <rPh sb="10" eb="12">
      <t>ミテイ</t>
    </rPh>
    <phoneticPr fontId="1"/>
  </si>
  <si>
    <t>（５）　何も条件を加味しない会計年度任用職員の初任給の最低給をお聞きします</t>
    <rPh sb="4" eb="5">
      <t>ナニ</t>
    </rPh>
    <rPh sb="6" eb="8">
      <t>ジョウケン</t>
    </rPh>
    <rPh sb="9" eb="11">
      <t>カミ</t>
    </rPh>
    <rPh sb="14" eb="22">
      <t>カイケイネンドニンヨウショクイン</t>
    </rPh>
    <rPh sb="23" eb="26">
      <t>ショニンキュウ</t>
    </rPh>
    <rPh sb="27" eb="29">
      <t>サイテイ</t>
    </rPh>
    <rPh sb="29" eb="30">
      <t>キュウ</t>
    </rPh>
    <rPh sb="32" eb="33">
      <t>キ</t>
    </rPh>
    <phoneticPr fontId="1"/>
  </si>
  <si>
    <t>①　一般事務職</t>
    <rPh sb="2" eb="4">
      <t>イッパン</t>
    </rPh>
    <rPh sb="4" eb="7">
      <t>ジムショク</t>
    </rPh>
    <phoneticPr fontId="1"/>
  </si>
  <si>
    <t>⑤　給食調理員</t>
    <rPh sb="2" eb="7">
      <t>キュウショクチョウリイン</t>
    </rPh>
    <phoneticPr fontId="1"/>
  </si>
  <si>
    <t>④　看護師</t>
    <rPh sb="2" eb="5">
      <t>カンゴシ</t>
    </rPh>
    <phoneticPr fontId="1"/>
  </si>
  <si>
    <t>③　保育士</t>
    <rPh sb="2" eb="5">
      <t>ホイクシ</t>
    </rPh>
    <phoneticPr fontId="1"/>
  </si>
  <si>
    <t>②　技能労務職</t>
    <rPh sb="2" eb="7">
      <t>ギノウロウムショク</t>
    </rPh>
    <phoneticPr fontId="1"/>
  </si>
  <si>
    <r>
      <rPr>
        <sz val="8"/>
        <color theme="1"/>
        <rFont val="HGP創英角ｺﾞｼｯｸUB"/>
        <family val="3"/>
        <charset val="128"/>
      </rPr>
      <t>【参考にした総務省通知（総行経３８号/平成22年12月28日）】</t>
    </r>
    <r>
      <rPr>
        <sz val="8"/>
        <color theme="1"/>
        <rFont val="游ゴシック"/>
        <family val="3"/>
        <charset val="128"/>
        <scheme val="minor"/>
      </rPr>
      <t xml:space="preserve">
</t>
    </r>
    <r>
      <rPr>
        <sz val="8"/>
        <color theme="1"/>
        <rFont val="ＭＳ Ｐ明朝"/>
        <family val="1"/>
        <charset val="128"/>
      </rPr>
      <t>６　指定管理者が労働法令を遵守することは当然であり、指定管理者の選定にあたっても、指定管理者において労働法令の遵守・労働条件への適切な配慮がなされるよう、留意すること。</t>
    </r>
    <rPh sb="35" eb="37">
      <t>シテイ</t>
    </rPh>
    <rPh sb="37" eb="40">
      <t>カンリシャ</t>
    </rPh>
    <phoneticPr fontId="2"/>
  </si>
  <si>
    <t>（２）</t>
    <phoneticPr fontId="1"/>
  </si>
  <si>
    <t>指定管理者の変更にともない、変更後の指定管理者により労働条件の変更が行われた事例が、2020年以降でありますか？</t>
    <rPh sb="0" eb="2">
      <t>シテイ</t>
    </rPh>
    <rPh sb="2" eb="5">
      <t>カンリシャ</t>
    </rPh>
    <rPh sb="6" eb="8">
      <t>ヘンコウ</t>
    </rPh>
    <rPh sb="14" eb="17">
      <t>ヘンコウゴ</t>
    </rPh>
    <rPh sb="18" eb="20">
      <t>シテイ</t>
    </rPh>
    <rPh sb="20" eb="23">
      <t>カンリシャ</t>
    </rPh>
    <rPh sb="34" eb="35">
      <t>オコナ</t>
    </rPh>
    <rPh sb="38" eb="40">
      <t>ジレイ</t>
    </rPh>
    <rPh sb="46" eb="47">
      <t>ネン</t>
    </rPh>
    <rPh sb="47" eb="49">
      <t>イコウ</t>
    </rPh>
    <phoneticPr fontId="1"/>
  </si>
  <si>
    <t>(１)　　２０２３/４/１現在の公立保育所（園）数</t>
    <phoneticPr fontId="2"/>
  </si>
  <si>
    <t>２０２３年度
公立保育所
合　　計</t>
    <rPh sb="4" eb="6">
      <t>ネンド</t>
    </rPh>
    <rPh sb="7" eb="9">
      <t>コウリツ</t>
    </rPh>
    <rPh sb="9" eb="12">
      <t>ホイクショ</t>
    </rPh>
    <phoneticPr fontId="2"/>
  </si>
  <si>
    <t>★うち委託・指定管理の数</t>
    <phoneticPr fontId="2"/>
  </si>
  <si>
    <t>(２)　　２０２２～２０２３の公立保育所（園）の変化</t>
    <phoneticPr fontId="2"/>
  </si>
  <si>
    <t>Ｂ</t>
    <phoneticPr fontId="1"/>
  </si>
  <si>
    <t>Ｃ</t>
    <phoneticPr fontId="1"/>
  </si>
  <si>
    <t>2023</t>
    <phoneticPr fontId="1"/>
  </si>
  <si>
    <t>★（2022）</t>
    <phoneticPr fontId="2"/>
  </si>
  <si>
    <t>(2022)</t>
    <phoneticPr fontId="2"/>
  </si>
  <si>
    <t>（2023）</t>
    <phoneticPr fontId="2"/>
  </si>
  <si>
    <t>2022</t>
  </si>
  <si>
    <t>認可保育所を認定こども園に置き換えるメリット・デメリットの記述をお願いします</t>
    <rPh sb="0" eb="2">
      <t>ニンカ</t>
    </rPh>
    <rPh sb="2" eb="5">
      <t>ホイクショ</t>
    </rPh>
    <rPh sb="6" eb="8">
      <t>ニンテイ</t>
    </rPh>
    <rPh sb="11" eb="12">
      <t>エン</t>
    </rPh>
    <rPh sb="13" eb="14">
      <t>オ</t>
    </rPh>
    <rPh sb="15" eb="16">
      <t>カ</t>
    </rPh>
    <rPh sb="29" eb="31">
      <t>キジュツ</t>
    </rPh>
    <rPh sb="33" eb="34">
      <t>ネガ</t>
    </rPh>
    <phoneticPr fontId="2"/>
  </si>
  <si>
    <r>
      <t>(３)　　保育士配置人数</t>
    </r>
    <r>
      <rPr>
        <sz val="8"/>
        <color theme="1"/>
        <rFont val="HGP創英角ｺﾞｼｯｸUB"/>
        <family val="3"/>
        <charset val="128"/>
      </rPr>
      <t>（指定管理保育園を除く）　　　</t>
    </r>
    <rPh sb="13" eb="15">
      <t>シテイ</t>
    </rPh>
    <rPh sb="15" eb="17">
      <t>カンリ</t>
    </rPh>
    <rPh sb="17" eb="20">
      <t>ホイクエン</t>
    </rPh>
    <rPh sb="21" eb="22">
      <t>ノゾ</t>
    </rPh>
    <phoneticPr fontId="2"/>
  </si>
  <si>
    <r>
      <rPr>
        <sz val="8"/>
        <color theme="1"/>
        <rFont val="HGP創英角ｺﾞｼｯｸUB"/>
        <family val="3"/>
        <charset val="128"/>
      </rPr>
      <t xml:space="preserve">20
２２
</t>
    </r>
    <r>
      <rPr>
        <sz val="8"/>
        <color theme="1"/>
        <rFont val="ＭＳ Ｐゴシック"/>
        <family val="3"/>
        <charset val="128"/>
      </rPr>
      <t>年度
設置
数</t>
    </r>
    <phoneticPr fontId="2"/>
  </si>
  <si>
    <r>
      <rPr>
        <sz val="8"/>
        <color theme="1"/>
        <rFont val="HGP創英角ｺﾞｼｯｸUB"/>
        <family val="3"/>
        <charset val="128"/>
      </rPr>
      <t xml:space="preserve">20
２３
</t>
    </r>
    <r>
      <rPr>
        <sz val="8"/>
        <color theme="1"/>
        <rFont val="ＭＳ Ｐゴシック"/>
        <family val="3"/>
        <charset val="128"/>
      </rPr>
      <t>年度
設置
数</t>
    </r>
    <phoneticPr fontId="2"/>
  </si>
  <si>
    <t>左方の　①（ＦＴ会計職）の場合</t>
    <rPh sb="0" eb="2">
      <t>サホウ</t>
    </rPh>
    <rPh sb="8" eb="10">
      <t>カイケイ</t>
    </rPh>
    <rPh sb="10" eb="11">
      <t>ショク</t>
    </rPh>
    <rPh sb="13" eb="15">
      <t>バアイ</t>
    </rPh>
    <phoneticPr fontId="2"/>
  </si>
  <si>
    <t>左方の　②（ＰＴ会計職）の場合</t>
    <rPh sb="0" eb="2">
      <t>サホウ</t>
    </rPh>
    <rPh sb="8" eb="10">
      <t>カイケイ</t>
    </rPh>
    <rPh sb="10" eb="11">
      <t>ショク</t>
    </rPh>
    <rPh sb="13" eb="15">
      <t>バアイ</t>
    </rPh>
    <phoneticPr fontId="2"/>
  </si>
  <si>
    <t>（２択</t>
    <rPh sb="2" eb="3">
      <t>タク</t>
    </rPh>
    <phoneticPr fontId="2"/>
  </si>
  <si>
    <t>情報提供できない旨の記述</t>
    <rPh sb="0" eb="2">
      <t>ジョウホウ</t>
    </rPh>
    <rPh sb="2" eb="4">
      <t>テイキョウ</t>
    </rPh>
    <rPh sb="8" eb="9">
      <t>ムネ</t>
    </rPh>
    <rPh sb="10" eb="12">
      <t>キジュツ</t>
    </rPh>
    <phoneticPr fontId="2"/>
  </si>
  <si>
    <t>ａ</t>
    <phoneticPr fontId="1"/>
  </si>
  <si>
    <t>ｂの１</t>
    <phoneticPr fontId="2"/>
  </si>
  <si>
    <t>ｃの１</t>
    <phoneticPr fontId="1"/>
  </si>
  <si>
    <t>ｂの２</t>
    <phoneticPr fontId="2"/>
  </si>
  <si>
    <t>ｃの２</t>
    <phoneticPr fontId="1"/>
  </si>
  <si>
    <t>民設民営
制度の有無</t>
    <rPh sb="0" eb="1">
      <t>タミ</t>
    </rPh>
    <rPh sb="1" eb="2">
      <t>セツ</t>
    </rPh>
    <rPh sb="2" eb="4">
      <t>ミンエイ</t>
    </rPh>
    <rPh sb="5" eb="7">
      <t>セイド</t>
    </rPh>
    <rPh sb="8" eb="10">
      <t>ウム</t>
    </rPh>
    <phoneticPr fontId="2"/>
  </si>
  <si>
    <t>直雇用のケア労働者の賃上げ</t>
    <rPh sb="0" eb="1">
      <t>チョク</t>
    </rPh>
    <rPh sb="1" eb="3">
      <t>コヨウ</t>
    </rPh>
    <rPh sb="6" eb="9">
      <t>ロウドウシャ</t>
    </rPh>
    <rPh sb="10" eb="12">
      <t>チンア</t>
    </rPh>
    <phoneticPr fontId="1"/>
  </si>
  <si>
    <t>６　直雇用のケア労働者の賃上げ</t>
    <rPh sb="2" eb="3">
      <t>チョク</t>
    </rPh>
    <rPh sb="3" eb="5">
      <t>コヨウ</t>
    </rPh>
    <rPh sb="8" eb="11">
      <t>ロウドウシャ</t>
    </rPh>
    <rPh sb="12" eb="14">
      <t>チンア</t>
    </rPh>
    <phoneticPr fontId="2"/>
  </si>
  <si>
    <t>６　直雇用のケア労働者の賃上げ</t>
    <rPh sb="2" eb="5">
      <t>チョクコヨウ</t>
    </rPh>
    <rPh sb="8" eb="11">
      <t>ロウドウシャ</t>
    </rPh>
    <rPh sb="12" eb="14">
      <t>チンア</t>
    </rPh>
    <phoneticPr fontId="2"/>
  </si>
  <si>
    <t>（１）</t>
    <phoneticPr fontId="1"/>
  </si>
  <si>
    <t>保育・幼児教育職員に対して</t>
    <rPh sb="0" eb="2">
      <t>ホイク</t>
    </rPh>
    <rPh sb="3" eb="5">
      <t>ヨウジ</t>
    </rPh>
    <rPh sb="5" eb="7">
      <t>キョウイク</t>
    </rPh>
    <rPh sb="7" eb="9">
      <t>ショクイン</t>
    </rPh>
    <rPh sb="10" eb="11">
      <t>タイ</t>
    </rPh>
    <phoneticPr fontId="1"/>
  </si>
  <si>
    <t>岸田政権の看板政策である「ケア労働者の賃上げ」につきまして、直雇用職員への実施状況をお尋ねねします。</t>
    <rPh sb="0" eb="2">
      <t>キシダ</t>
    </rPh>
    <rPh sb="2" eb="4">
      <t>セイケン</t>
    </rPh>
    <rPh sb="5" eb="7">
      <t>カンバン</t>
    </rPh>
    <rPh sb="7" eb="9">
      <t>セイサク</t>
    </rPh>
    <rPh sb="15" eb="18">
      <t>ロウドウシャ</t>
    </rPh>
    <rPh sb="19" eb="21">
      <t>チンア</t>
    </rPh>
    <rPh sb="30" eb="31">
      <t>チョク</t>
    </rPh>
    <rPh sb="31" eb="33">
      <t>コヨウ</t>
    </rPh>
    <rPh sb="33" eb="35">
      <t>ショクイン</t>
    </rPh>
    <rPh sb="37" eb="39">
      <t>ジッシ</t>
    </rPh>
    <rPh sb="39" eb="41">
      <t>ジョウキョウ</t>
    </rPh>
    <rPh sb="43" eb="44">
      <t>タズ</t>
    </rPh>
    <phoneticPr fontId="2"/>
  </si>
  <si>
    <t>（３）</t>
    <phoneticPr fontId="1"/>
  </si>
  <si>
    <t>放課後児童支援員に対して</t>
    <rPh sb="0" eb="3">
      <t>ホウカゴ</t>
    </rPh>
    <rPh sb="3" eb="5">
      <t>ジドウ</t>
    </rPh>
    <rPh sb="5" eb="8">
      <t>シエンイン</t>
    </rPh>
    <rPh sb="9" eb="10">
      <t>タイ</t>
    </rPh>
    <phoneticPr fontId="1"/>
  </si>
  <si>
    <t>看護職員等に対して</t>
    <rPh sb="0" eb="2">
      <t>カンゴ</t>
    </rPh>
    <rPh sb="2" eb="4">
      <t>ショクイン</t>
    </rPh>
    <rPh sb="4" eb="5">
      <t>トウ</t>
    </rPh>
    <rPh sb="6" eb="7">
      <t>タイ</t>
    </rPh>
    <phoneticPr fontId="1"/>
  </si>
  <si>
    <t>選択肢</t>
    <rPh sb="0" eb="3">
      <t>センタクシ</t>
    </rPh>
    <phoneticPr fontId="1"/>
  </si>
  <si>
    <t>①　……　正規職員・会計年度任用職員ともに実施</t>
    <rPh sb="5" eb="7">
      <t>セイキ</t>
    </rPh>
    <rPh sb="7" eb="9">
      <t>ショクイン</t>
    </rPh>
    <rPh sb="10" eb="18">
      <t>カイケイネンドニンヨウショクイン</t>
    </rPh>
    <rPh sb="21" eb="23">
      <t>ジッシ</t>
    </rPh>
    <phoneticPr fontId="1"/>
  </si>
  <si>
    <t>理由・内容の記述</t>
    <rPh sb="0" eb="2">
      <t>リユウ</t>
    </rPh>
    <rPh sb="3" eb="5">
      <t>ナイヨウ</t>
    </rPh>
    <rPh sb="6" eb="8">
      <t>キジュツ</t>
    </rPh>
    <phoneticPr fontId="1"/>
  </si>
  <si>
    <t>②→理由　……　正規職員のみ実施（理由）</t>
    <rPh sb="8" eb="12">
      <t>セイキショクイン</t>
    </rPh>
    <rPh sb="14" eb="16">
      <t>ジッシ</t>
    </rPh>
    <rPh sb="17" eb="19">
      <t>リユウ</t>
    </rPh>
    <phoneticPr fontId="1"/>
  </si>
  <si>
    <t>③→理由　……　会計年度任用職員のみ実施（理由）</t>
    <rPh sb="2" eb="4">
      <t>リユウ</t>
    </rPh>
    <rPh sb="8" eb="16">
      <t>カイケイネンドニンヨウショクイン</t>
    </rPh>
    <rPh sb="18" eb="20">
      <t>ジッシ</t>
    </rPh>
    <rPh sb="21" eb="23">
      <t>リユウ</t>
    </rPh>
    <phoneticPr fontId="1"/>
  </si>
  <si>
    <t>④→内容　……　その他（内容）</t>
    <rPh sb="2" eb="4">
      <t>ナイヨウ</t>
    </rPh>
    <rPh sb="10" eb="11">
      <t>タ</t>
    </rPh>
    <rPh sb="12" eb="14">
      <t>ナイヨウ</t>
    </rPh>
    <phoneticPr fontId="1"/>
  </si>
  <si>
    <t>貴</t>
    <rPh sb="0" eb="1">
      <t>キ</t>
    </rPh>
    <phoneticPr fontId="1"/>
  </si>
  <si>
    <t>自治体名</t>
    <phoneticPr fontId="1"/>
  </si>
  <si>
    <t>★　１５ｈ３０ｍが基準でない場合　→　ｂの２へ</t>
    <rPh sb="9" eb="11">
      <t>キジュン</t>
    </rPh>
    <rPh sb="14" eb="16">
      <t>バアイ</t>
    </rPh>
    <phoneticPr fontId="1"/>
  </si>
  <si>
    <t>前年度からの継続勤務者に対する夏の期末手当の減額措置の有無</t>
    <rPh sb="0" eb="3">
      <t>ゼンネンド</t>
    </rPh>
    <rPh sb="6" eb="10">
      <t>ケイゾクキンム</t>
    </rPh>
    <rPh sb="10" eb="11">
      <t>シャ</t>
    </rPh>
    <rPh sb="12" eb="13">
      <t>タイ</t>
    </rPh>
    <rPh sb="15" eb="16">
      <t>ナツ</t>
    </rPh>
    <rPh sb="17" eb="21">
      <t>キマツテアテ</t>
    </rPh>
    <rPh sb="22" eb="24">
      <t>ゲンガク</t>
    </rPh>
    <rPh sb="24" eb="26">
      <t>ソチ</t>
    </rPh>
    <rPh sb="27" eb="29">
      <t>ウム</t>
    </rPh>
    <phoneticPr fontId="1"/>
  </si>
  <si>
    <t>（日数の場合）</t>
    <rPh sb="1" eb="3">
      <t>ニッスウ</t>
    </rPh>
    <rPh sb="4" eb="6">
      <t>バアイ</t>
    </rPh>
    <phoneticPr fontId="1"/>
  </si>
  <si>
    <t>（時間数の場合）</t>
    <rPh sb="1" eb="3">
      <t>ジカン</t>
    </rPh>
    <rPh sb="3" eb="4">
      <t>スウ</t>
    </rPh>
    <rPh sb="5" eb="7">
      <t>バアイ</t>
    </rPh>
    <phoneticPr fontId="1"/>
  </si>
  <si>
    <t>（当該職がない場合は空欄で）</t>
    <rPh sb="1" eb="3">
      <t>トウガイ</t>
    </rPh>
    <rPh sb="3" eb="4">
      <t>ショク</t>
    </rPh>
    <rPh sb="7" eb="9">
      <t>バアイ</t>
    </rPh>
    <rPh sb="10" eb="12">
      <t>クウラン</t>
    </rPh>
    <phoneticPr fontId="1"/>
  </si>
  <si>
    <t>ｂ　本文書とは異なる改定を考えている　→　（具体的に記述）</t>
    <rPh sb="2" eb="3">
      <t>ホン</t>
    </rPh>
    <rPh sb="3" eb="5">
      <t>ブンショ</t>
    </rPh>
    <rPh sb="7" eb="8">
      <t>コト</t>
    </rPh>
    <rPh sb="10" eb="12">
      <t>カイテイ</t>
    </rPh>
    <rPh sb="13" eb="14">
      <t>カンガ</t>
    </rPh>
    <rPh sb="22" eb="25">
      <t>グタイテキ</t>
    </rPh>
    <rPh sb="26" eb="28">
      <t>キジュツ</t>
    </rPh>
    <phoneticPr fontId="1"/>
  </si>
  <si>
    <t>公立保育所</t>
    <rPh sb="0" eb="2">
      <t>コウリツ</t>
    </rPh>
    <rPh sb="2" eb="5">
      <t>ホイクショ</t>
    </rPh>
    <phoneticPr fontId="1"/>
  </si>
  <si>
    <t>飛騨市</t>
    <rPh sb="0" eb="3">
      <t>ヒダシ</t>
    </rPh>
    <phoneticPr fontId="1"/>
  </si>
  <si>
    <t>※公立保育所が存在しない自治体は空白のままで</t>
    <rPh sb="1" eb="6">
      <t>コウリツホイクショ</t>
    </rPh>
    <rPh sb="7" eb="9">
      <t>ソンザイ</t>
    </rPh>
    <rPh sb="12" eb="15">
      <t>ジチタイ</t>
    </rPh>
    <rPh sb="16" eb="18">
      <t>クウハク</t>
    </rPh>
    <phoneticPr fontId="1"/>
  </si>
  <si>
    <t>（１0）</t>
    <phoneticPr fontId="2"/>
  </si>
  <si>
    <t>（１1）　障害者雇用 　(２０２３年４月１日現在)</t>
    <rPh sb="5" eb="8">
      <t>ショウガイシャ</t>
    </rPh>
    <rPh sb="8" eb="10">
      <t>コヨウ</t>
    </rPh>
    <rPh sb="17" eb="18">
      <t>ネン</t>
    </rPh>
    <rPh sb="19" eb="20">
      <t>ツキ</t>
    </rPh>
    <rPh sb="21" eb="22">
      <t>ニチ</t>
    </rPh>
    <rPh sb="22" eb="24">
      <t>ゲンザイ</t>
    </rPh>
    <phoneticPr fontId="2"/>
  </si>
  <si>
    <t>総務課</t>
    <rPh sb="0" eb="3">
      <t>ソウムカ</t>
    </rPh>
    <phoneticPr fontId="1"/>
  </si>
  <si>
    <t>78</t>
    <phoneticPr fontId="1"/>
  </si>
  <si>
    <t>3111</t>
    <phoneticPr fontId="1"/>
  </si>
  <si>
    <t>231</t>
    <phoneticPr fontId="1"/>
  </si>
  <si>
    <t>未実施→</t>
  </si>
  <si>
    <t>ない</t>
  </si>
  <si>
    <t>1　→</t>
  </si>
  <si>
    <t>ある→</t>
  </si>
  <si>
    <t>無給</t>
  </si>
  <si>
    <t>小学校入学まで</t>
  </si>
  <si>
    <t>現時点では考えない</t>
  </si>
  <si>
    <t>2023</t>
  </si>
  <si>
    <t>4</t>
  </si>
  <si>
    <t>3.10</t>
    <phoneticPr fontId="1"/>
  </si>
  <si>
    <t>百万円</t>
  </si>
  <si>
    <t>なかった・どうして？</t>
  </si>
  <si>
    <t>影響が無かった</t>
    <rPh sb="0" eb="2">
      <t>エイキョウ</t>
    </rPh>
    <rPh sb="3" eb="4">
      <t>ナ</t>
    </rPh>
    <phoneticPr fontId="1"/>
  </si>
  <si>
    <t>無</t>
  </si>
  <si>
    <t>当面ない</t>
  </si>
  <si>
    <t>いいえ</t>
  </si>
  <si>
    <t>なし</t>
    <phoneticPr fontId="1"/>
  </si>
  <si>
    <t>いない</t>
  </si>
  <si>
    <t>いる→</t>
  </si>
  <si>
    <t>時給</t>
  </si>
  <si>
    <t>①</t>
  </si>
  <si>
    <t>④→内容</t>
  </si>
  <si>
    <t>実施していない</t>
    <rPh sb="0" eb="2">
      <t>ジッシ</t>
    </rPh>
    <phoneticPr fontId="1"/>
  </si>
  <si>
    <t>③→理由</t>
  </si>
  <si>
    <t>介護職員のみ　１人3,000円手当上乗せ</t>
    <rPh sb="0" eb="2">
      <t>カイゴ</t>
    </rPh>
    <rPh sb="2" eb="4">
      <t>ショクイン</t>
    </rPh>
    <rPh sb="7" eb="9">
      <t>ヒトリ</t>
    </rPh>
    <rPh sb="14" eb="15">
      <t>エン</t>
    </rPh>
    <rPh sb="15" eb="17">
      <t>テア</t>
    </rPh>
    <rPh sb="17" eb="19">
      <t>ウワノ</t>
    </rPh>
    <phoneticPr fontId="1"/>
  </si>
  <si>
    <t>人事課</t>
    <rPh sb="0" eb="3">
      <t>ジンジカ</t>
    </rPh>
    <phoneticPr fontId="1"/>
  </si>
  <si>
    <t>66</t>
    <phoneticPr fontId="1"/>
  </si>
  <si>
    <t>1111</t>
    <phoneticPr fontId="1"/>
  </si>
  <si>
    <t>346</t>
    <phoneticPr fontId="1"/>
  </si>
  <si>
    <t>実施</t>
  </si>
  <si>
    <t>ある　→</t>
  </si>
  <si>
    <t>人事担当部署</t>
    <rPh sb="0" eb="2">
      <t>ジンジ</t>
    </rPh>
    <rPh sb="2" eb="6">
      <t>タントウブショ</t>
    </rPh>
    <phoneticPr fontId="1"/>
  </si>
  <si>
    <t>他①（年齢を拡大）→</t>
  </si>
  <si>
    <t>中学校入学の始期に達するまで</t>
    <rPh sb="0" eb="3">
      <t>チュウガッコウ</t>
    </rPh>
    <rPh sb="3" eb="5">
      <t>ニュウガク</t>
    </rPh>
    <rPh sb="6" eb="8">
      <t>シキ</t>
    </rPh>
    <rPh sb="9" eb="10">
      <t>タッ</t>
    </rPh>
    <phoneticPr fontId="1"/>
  </si>
  <si>
    <t>有給</t>
  </si>
  <si>
    <t>検討課題</t>
  </si>
  <si>
    <t>千万円</t>
  </si>
  <si>
    <t>十万円</t>
  </si>
  <si>
    <t>通知で言及された内容は了知されたものであったため。</t>
    <phoneticPr fontId="1"/>
  </si>
  <si>
    <t>ｂ→具体的記述</t>
  </si>
  <si>
    <t>いいえ</t>
    <phoneticPr fontId="1"/>
  </si>
  <si>
    <t xml:space="preserve">当市は市域が広く人口密度が疎であることから、多くの地域では保育所１園のみの設置となっております。
保育所を認定こども園に置き換えることで、保育の必要性のない「１号認定」のお子様にも地域のこども園（幼稚園コース）を利用していただけるようになることは、メリットと考えます。
保育所を認定こども園に置き換えることによるデメリットは特にないと考えます。なお、当市において、保育所から認定こども園に変わった園は数園ありますが、利用される保護者からご不安やご不満の意見等は今のところいただいておりません。
</t>
    <phoneticPr fontId="1"/>
  </si>
  <si>
    <t>有→</t>
  </si>
  <si>
    <t>無（右方の記入は不要）</t>
  </si>
  <si>
    <t>正規職員、会計年度任用職員ともに実施していない</t>
    <phoneticPr fontId="1"/>
  </si>
  <si>
    <t>該当職員がいないため未実施</t>
    <phoneticPr fontId="1"/>
  </si>
  <si>
    <t>総務部人事課</t>
    <rPh sb="0" eb="2">
      <t>ソウム</t>
    </rPh>
    <rPh sb="2" eb="3">
      <t>ブ</t>
    </rPh>
    <rPh sb="3" eb="6">
      <t>ジンジカ</t>
    </rPh>
    <phoneticPr fontId="1"/>
  </si>
  <si>
    <t>54</t>
    <phoneticPr fontId="1"/>
  </si>
  <si>
    <t>1152</t>
    <phoneticPr fontId="1"/>
  </si>
  <si>
    <t>人事課、職員組合</t>
    <rPh sb="0" eb="3">
      <t>ジンジカ</t>
    </rPh>
    <rPh sb="4" eb="6">
      <t>ショクイン</t>
    </rPh>
    <rPh sb="6" eb="8">
      <t>クミアイ</t>
    </rPh>
    <phoneticPr fontId="1"/>
  </si>
  <si>
    <t>Ａ</t>
    <phoneticPr fontId="1"/>
  </si>
  <si>
    <t>病気休暇又は年次有給休暇にて対応</t>
    <rPh sb="0" eb="2">
      <t>ビョウキ</t>
    </rPh>
    <rPh sb="2" eb="4">
      <t>キュウカ</t>
    </rPh>
    <rPh sb="4" eb="5">
      <t>マタ</t>
    </rPh>
    <rPh sb="6" eb="8">
      <t>ネンジ</t>
    </rPh>
    <rPh sb="8" eb="10">
      <t>ユウキュウ</t>
    </rPh>
    <rPh sb="10" eb="12">
      <t>キュウカ</t>
    </rPh>
    <rPh sb="14" eb="16">
      <t>タイオウ</t>
    </rPh>
    <phoneticPr fontId="1"/>
  </si>
  <si>
    <t>5歳児クラスの創設が必要となり、サービスは向上するが、必要となる職員数が増加する。</t>
    <rPh sb="1" eb="3">
      <t>サイジ</t>
    </rPh>
    <rPh sb="7" eb="9">
      <t>ソウセツ</t>
    </rPh>
    <rPh sb="10" eb="12">
      <t>ヒツヨウ</t>
    </rPh>
    <rPh sb="21" eb="23">
      <t>コウジョウ</t>
    </rPh>
    <rPh sb="27" eb="29">
      <t>ヒツヨウ</t>
    </rPh>
    <rPh sb="32" eb="34">
      <t>ショクイン</t>
    </rPh>
    <rPh sb="34" eb="35">
      <t>スウ</t>
    </rPh>
    <rPh sb="36" eb="38">
      <t>ゾウカ</t>
    </rPh>
    <phoneticPr fontId="1"/>
  </si>
  <si>
    <t>市内の民間施設と比較し低くないため実施せず。</t>
    <rPh sb="0" eb="2">
      <t>シナイ</t>
    </rPh>
    <rPh sb="3" eb="5">
      <t>ミンカン</t>
    </rPh>
    <rPh sb="5" eb="7">
      <t>シセツ</t>
    </rPh>
    <rPh sb="8" eb="10">
      <t>ヒカク</t>
    </rPh>
    <rPh sb="11" eb="12">
      <t>ヒク</t>
    </rPh>
    <rPh sb="17" eb="19">
      <t>ジッシ</t>
    </rPh>
    <phoneticPr fontId="1"/>
  </si>
  <si>
    <t>該当者がいないため実施せず。</t>
    <rPh sb="0" eb="3">
      <t>ガイトウシャ</t>
    </rPh>
    <rPh sb="9" eb="11">
      <t>ジッシ</t>
    </rPh>
    <phoneticPr fontId="1"/>
  </si>
  <si>
    <t>62</t>
    <phoneticPr fontId="1"/>
  </si>
  <si>
    <t>3303</t>
    <phoneticPr fontId="1"/>
  </si>
  <si>
    <t>ハート相談室（元人事課職員等）、衛生管理者、人事課</t>
    <rPh sb="3" eb="6">
      <t>ソウダンシツ</t>
    </rPh>
    <rPh sb="7" eb="11">
      <t>モトジンジカ</t>
    </rPh>
    <rPh sb="11" eb="14">
      <t>ショクイントウ</t>
    </rPh>
    <rPh sb="16" eb="18">
      <t>エイセイ</t>
    </rPh>
    <rPh sb="18" eb="21">
      <t>カンリシャ</t>
    </rPh>
    <rPh sb="22" eb="25">
      <t>ジンジカ</t>
    </rPh>
    <phoneticPr fontId="1"/>
  </si>
  <si>
    <t>Ａで、子が1歳6カ月になる日までに任期が満了になることが明らかでない者</t>
    <rPh sb="3" eb="4">
      <t>コ</t>
    </rPh>
    <rPh sb="6" eb="7">
      <t>サイ</t>
    </rPh>
    <rPh sb="9" eb="10">
      <t>ゲツ</t>
    </rPh>
    <rPh sb="13" eb="14">
      <t>ヒ</t>
    </rPh>
    <rPh sb="17" eb="19">
      <t>ニンキ</t>
    </rPh>
    <rPh sb="20" eb="22">
      <t>マンリョウ</t>
    </rPh>
    <rPh sb="28" eb="29">
      <t>アキ</t>
    </rPh>
    <rPh sb="34" eb="35">
      <t>モノ</t>
    </rPh>
    <phoneticPr fontId="1"/>
  </si>
  <si>
    <t>特別の対応は考えておりません。</t>
    <rPh sb="0" eb="2">
      <t>トクベツ</t>
    </rPh>
    <rPh sb="3" eb="5">
      <t>タイオウ</t>
    </rPh>
    <rPh sb="6" eb="7">
      <t>カンガ</t>
    </rPh>
    <phoneticPr fontId="1"/>
  </si>
  <si>
    <t>当初より事務処理マニュアルに沿った再度の任用を行っています。</t>
    <rPh sb="0" eb="2">
      <t>トウショ</t>
    </rPh>
    <rPh sb="4" eb="8">
      <t>ジムショリ</t>
    </rPh>
    <rPh sb="14" eb="15">
      <t>ソ</t>
    </rPh>
    <rPh sb="17" eb="19">
      <t>サイド</t>
    </rPh>
    <rPh sb="20" eb="22">
      <t>ニンヨウ</t>
    </rPh>
    <rPh sb="23" eb="24">
      <t>オコナ</t>
    </rPh>
    <phoneticPr fontId="1"/>
  </si>
  <si>
    <t>0超え</t>
    <rPh sb="1" eb="2">
      <t>コ</t>
    </rPh>
    <phoneticPr fontId="1"/>
  </si>
  <si>
    <t>2024年度に変更→</t>
  </si>
  <si>
    <t>翌年4月1日から改定する。</t>
    <rPh sb="0" eb="2">
      <t>ヨクトシ</t>
    </rPh>
    <rPh sb="3" eb="4">
      <t>ガツ</t>
    </rPh>
    <rPh sb="5" eb="6">
      <t>ニチ</t>
    </rPh>
    <rPh sb="8" eb="10">
      <t>カイテイ</t>
    </rPh>
    <phoneticPr fontId="1"/>
  </si>
  <si>
    <t>はい</t>
  </si>
  <si>
    <t>四半期ごとのモニタリングにて確認している。</t>
    <phoneticPr fontId="1"/>
  </si>
  <si>
    <t>該当なし</t>
    <rPh sb="0" eb="2">
      <t>ガイトウ</t>
    </rPh>
    <phoneticPr fontId="1"/>
  </si>
  <si>
    <t>いる</t>
    <phoneticPr fontId="1"/>
  </si>
  <si>
    <t>正規職員は令和4年度の人事院勧告により、国に準じ増額改定を行っています。</t>
    <phoneticPr fontId="1"/>
  </si>
  <si>
    <t>正規職員は配置していないため。</t>
    <phoneticPr fontId="1"/>
  </si>
  <si>
    <t>市長公室秘書課</t>
    <rPh sb="0" eb="2">
      <t>シチョウ</t>
    </rPh>
    <rPh sb="2" eb="4">
      <t>コウシツ</t>
    </rPh>
    <rPh sb="4" eb="7">
      <t>ヒショカ</t>
    </rPh>
    <phoneticPr fontId="1"/>
  </si>
  <si>
    <t>23</t>
    <phoneticPr fontId="1"/>
  </si>
  <si>
    <t>9214</t>
    <phoneticPr fontId="1"/>
  </si>
  <si>
    <t>1312</t>
    <phoneticPr fontId="1"/>
  </si>
  <si>
    <t>職員8名うち2名は組合推薦</t>
    <rPh sb="0" eb="2">
      <t>ショクイン</t>
    </rPh>
    <rPh sb="3" eb="4">
      <t>メイ</t>
    </rPh>
    <rPh sb="7" eb="8">
      <t>メイ</t>
    </rPh>
    <rPh sb="9" eb="11">
      <t>クミアイ</t>
    </rPh>
    <rPh sb="11" eb="13">
      <t>スイセン</t>
    </rPh>
    <phoneticPr fontId="1"/>
  </si>
  <si>
    <t>年齢＆事由拡大</t>
    <rPh sb="0" eb="2">
      <t>ネンレイ</t>
    </rPh>
    <rPh sb="3" eb="5">
      <t>ジユウ</t>
    </rPh>
    <rPh sb="5" eb="7">
      <t>カクダイ</t>
    </rPh>
    <phoneticPr fontId="1"/>
  </si>
  <si>
    <t>中学卒業まで、配偶者、父母、配偶者の父母</t>
    <rPh sb="0" eb="1">
      <t>チュウ</t>
    </rPh>
    <rPh sb="1" eb="2">
      <t>ガク</t>
    </rPh>
    <rPh sb="2" eb="4">
      <t>ソツギョウ</t>
    </rPh>
    <rPh sb="7" eb="10">
      <t>ハイグウシャ</t>
    </rPh>
    <rPh sb="11" eb="13">
      <t>フボ</t>
    </rPh>
    <rPh sb="14" eb="17">
      <t>ハイグウシャ</t>
    </rPh>
    <rPh sb="18" eb="20">
      <t>フボ</t>
    </rPh>
    <phoneticPr fontId="1"/>
  </si>
  <si>
    <t>-</t>
    <phoneticPr fontId="1"/>
  </si>
  <si>
    <t>他→</t>
  </si>
  <si>
    <t>既に拡大済</t>
    <rPh sb="0" eb="1">
      <t>スデ</t>
    </rPh>
    <rPh sb="2" eb="4">
      <t>カクダイ</t>
    </rPh>
    <rPh sb="4" eb="5">
      <t>スミ</t>
    </rPh>
    <phoneticPr fontId="1"/>
  </si>
  <si>
    <t>国に準じているため、考えていない</t>
    <rPh sb="0" eb="1">
      <t>クニ</t>
    </rPh>
    <rPh sb="2" eb="3">
      <t>ジュン</t>
    </rPh>
    <rPh sb="10" eb="11">
      <t>カンガ</t>
    </rPh>
    <phoneticPr fontId="1"/>
  </si>
  <si>
    <t>現在の体制で機能しているため</t>
    <rPh sb="0" eb="2">
      <t>ゲンザイ</t>
    </rPh>
    <rPh sb="3" eb="5">
      <t>タイセイ</t>
    </rPh>
    <rPh sb="6" eb="8">
      <t>キノウ</t>
    </rPh>
    <phoneticPr fontId="1"/>
  </si>
  <si>
    <t>当初より予定していた内容に影響がなかったため</t>
    <rPh sb="0" eb="2">
      <t>トウショ</t>
    </rPh>
    <rPh sb="4" eb="6">
      <t>ヨテイ</t>
    </rPh>
    <rPh sb="10" eb="12">
      <t>ナイヨウ</t>
    </rPh>
    <rPh sb="13" eb="15">
      <t>エイキョウ</t>
    </rPh>
    <phoneticPr fontId="1"/>
  </si>
  <si>
    <t>有</t>
  </si>
  <si>
    <t>施設担当課が実施するモニタリングによる</t>
    <rPh sb="0" eb="2">
      <t>シセツ</t>
    </rPh>
    <rPh sb="2" eb="5">
      <t>タントウカ</t>
    </rPh>
    <rPh sb="6" eb="8">
      <t>ジッシ</t>
    </rPh>
    <phoneticPr fontId="1"/>
  </si>
  <si>
    <t>②→理由</t>
  </si>
  <si>
    <t>近隣市町村の状況を踏まえて決定</t>
    <rPh sb="0" eb="2">
      <t>キンリン</t>
    </rPh>
    <rPh sb="2" eb="5">
      <t>シチョウソン</t>
    </rPh>
    <rPh sb="6" eb="8">
      <t>ジョウキョウ</t>
    </rPh>
    <rPh sb="9" eb="10">
      <t>フ</t>
    </rPh>
    <rPh sb="13" eb="15">
      <t>ケッテイ</t>
    </rPh>
    <phoneticPr fontId="1"/>
  </si>
  <si>
    <t>未実施</t>
    <rPh sb="0" eb="3">
      <t>ミジッシ</t>
    </rPh>
    <phoneticPr fontId="1"/>
  </si>
  <si>
    <t>33</t>
    <phoneticPr fontId="1"/>
  </si>
  <si>
    <t>1122</t>
    <phoneticPr fontId="1"/>
  </si>
  <si>
    <t>310</t>
    <phoneticPr fontId="1"/>
  </si>
  <si>
    <t>別の対応は考えていない。（病気休暇対応）</t>
    <phoneticPr fontId="1"/>
  </si>
  <si>
    <t>従来通りの取り扱いであるため。</t>
    <phoneticPr fontId="1"/>
  </si>
  <si>
    <t>2020年度以降に指定管理者の変更は生じていない。</t>
    <phoneticPr fontId="1"/>
  </si>
  <si>
    <t>4～5</t>
    <phoneticPr fontId="1"/>
  </si>
  <si>
    <t>市長公室　秘書広報課</t>
    <rPh sb="0" eb="4">
      <t>シチョウコウシツ</t>
    </rPh>
    <rPh sb="5" eb="10">
      <t>ヒショコウホウカ</t>
    </rPh>
    <phoneticPr fontId="1"/>
  </si>
  <si>
    <t>67</t>
    <phoneticPr fontId="1"/>
  </si>
  <si>
    <t>1818</t>
    <phoneticPr fontId="1"/>
  </si>
  <si>
    <t>1333</t>
    <phoneticPr fontId="1"/>
  </si>
  <si>
    <t>人事担当課、公平委員会</t>
    <rPh sb="0" eb="5">
      <t>ジンジタントウカ</t>
    </rPh>
    <rPh sb="6" eb="11">
      <t>コウヘイイインカイ</t>
    </rPh>
    <phoneticPr fontId="1"/>
  </si>
  <si>
    <t>ある→</t>
    <phoneticPr fontId="1"/>
  </si>
  <si>
    <t>国等の動向を踏まえ検討</t>
    <rPh sb="0" eb="2">
      <t>クニトウ</t>
    </rPh>
    <rPh sb="3" eb="5">
      <t>ドウコウ</t>
    </rPh>
    <rPh sb="6" eb="7">
      <t>フ</t>
    </rPh>
    <rPh sb="9" eb="11">
      <t>ケントウ</t>
    </rPh>
    <phoneticPr fontId="1"/>
  </si>
  <si>
    <t>考えていません</t>
    <rPh sb="0" eb="1">
      <t>カンガ</t>
    </rPh>
    <phoneticPr fontId="1"/>
  </si>
  <si>
    <t>億円</t>
  </si>
  <si>
    <t>公募を行わない回数等の基準を設けていないため。</t>
    <rPh sb="0" eb="2">
      <t>コウボ</t>
    </rPh>
    <rPh sb="3" eb="4">
      <t>オコナ</t>
    </rPh>
    <rPh sb="7" eb="9">
      <t>カイスウ</t>
    </rPh>
    <rPh sb="9" eb="10">
      <t>トウ</t>
    </rPh>
    <rPh sb="11" eb="13">
      <t>キジュン</t>
    </rPh>
    <rPh sb="14" eb="15">
      <t>モウ</t>
    </rPh>
    <phoneticPr fontId="1"/>
  </si>
  <si>
    <t>指定管理施設へのモニタリング実施時に確認</t>
    <rPh sb="0" eb="4">
      <t>シテイカンリ</t>
    </rPh>
    <rPh sb="4" eb="6">
      <t>シセツ</t>
    </rPh>
    <rPh sb="14" eb="17">
      <t>ジッシジ</t>
    </rPh>
    <rPh sb="18" eb="20">
      <t>カクニン</t>
    </rPh>
    <phoneticPr fontId="1"/>
  </si>
  <si>
    <t>特になし</t>
    <rPh sb="0" eb="1">
      <t>トク</t>
    </rPh>
    <phoneticPr fontId="1"/>
  </si>
  <si>
    <t>保護者の就労を問わず入園できる。保育教諭の確保が必要。</t>
    <rPh sb="0" eb="3">
      <t>ホゴシャ</t>
    </rPh>
    <rPh sb="4" eb="6">
      <t>シュウロウ</t>
    </rPh>
    <rPh sb="7" eb="8">
      <t>ト</t>
    </rPh>
    <rPh sb="10" eb="12">
      <t>ニュウエン</t>
    </rPh>
    <rPh sb="16" eb="20">
      <t>ホイクキョウユ</t>
    </rPh>
    <rPh sb="21" eb="23">
      <t>カクホ</t>
    </rPh>
    <rPh sb="24" eb="26">
      <t>ヒツヨウ</t>
    </rPh>
    <phoneticPr fontId="1"/>
  </si>
  <si>
    <t>パート</t>
  </si>
  <si>
    <t>不要</t>
  </si>
  <si>
    <t>人事院勧告による対応</t>
    <rPh sb="0" eb="5">
      <t>ジンジインカンコク</t>
    </rPh>
    <rPh sb="8" eb="10">
      <t>タイオウ</t>
    </rPh>
    <phoneticPr fontId="1"/>
  </si>
  <si>
    <t>放課後児童支援員はパート雇用であるが、ケア労働者の賃上げは実施している。</t>
    <rPh sb="0" eb="3">
      <t>ホウカゴ</t>
    </rPh>
    <rPh sb="3" eb="5">
      <t>ジドウ</t>
    </rPh>
    <rPh sb="5" eb="7">
      <t>シエン</t>
    </rPh>
    <rPh sb="7" eb="8">
      <t>イン</t>
    </rPh>
    <rPh sb="12" eb="14">
      <t>コヨウ</t>
    </rPh>
    <rPh sb="21" eb="24">
      <t>ロウドウシャ</t>
    </rPh>
    <rPh sb="25" eb="27">
      <t>チンア</t>
    </rPh>
    <rPh sb="29" eb="31">
      <t>ジッシ</t>
    </rPh>
    <phoneticPr fontId="1"/>
  </si>
  <si>
    <t>行政部　人事課</t>
    <rPh sb="0" eb="3">
      <t>ギョウセイブ</t>
    </rPh>
    <rPh sb="4" eb="7">
      <t>ジンジカ</t>
    </rPh>
    <phoneticPr fontId="1"/>
  </si>
  <si>
    <t>214</t>
    <phoneticPr fontId="1"/>
  </si>
  <si>
    <t>2238</t>
    <phoneticPr fontId="1"/>
  </si>
  <si>
    <t>3141</t>
    <phoneticPr fontId="1"/>
  </si>
  <si>
    <t>人事課、職員厚生課</t>
    <rPh sb="0" eb="3">
      <t>ジンジカ</t>
    </rPh>
    <rPh sb="4" eb="9">
      <t>ショクインコウセイカ</t>
    </rPh>
    <phoneticPr fontId="1"/>
  </si>
  <si>
    <t>岐阜市職員労働組合連合会</t>
    <rPh sb="0" eb="3">
      <t>ギフシ</t>
    </rPh>
    <rPh sb="3" eb="5">
      <t>ショクイン</t>
    </rPh>
    <rPh sb="5" eb="9">
      <t>ロウドウクミアイ</t>
    </rPh>
    <rPh sb="9" eb="12">
      <t>レンゴウカイ</t>
    </rPh>
    <phoneticPr fontId="1"/>
  </si>
  <si>
    <t>　Ａで、子が1歳6か月到達日までの間に任期が満了すること及び引き続き採用されないことが明らかでない
　</t>
    <rPh sb="4" eb="5">
      <t>コ</t>
    </rPh>
    <phoneticPr fontId="1"/>
  </si>
  <si>
    <t>国に準じ、特別休暇の取り扱いを廃止済</t>
    <phoneticPr fontId="1"/>
  </si>
  <si>
    <t>8</t>
  </si>
  <si>
    <t>未検討のため</t>
    <phoneticPr fontId="1"/>
  </si>
  <si>
    <t>月給</t>
  </si>
  <si>
    <t>正職員の平均年収は、民間と比較すると高い水準にあるため</t>
    <phoneticPr fontId="1"/>
  </si>
  <si>
    <t>放課後児童支援員は全員会計年度任用職員であるため</t>
    <phoneticPr fontId="1"/>
  </si>
  <si>
    <t>看護職手当の改定</t>
    <rPh sb="0" eb="5">
      <t>カンゴショクテアテ</t>
    </rPh>
    <rPh sb="6" eb="8">
      <t>カイテイ</t>
    </rPh>
    <phoneticPr fontId="1"/>
  </si>
  <si>
    <t>市長公室人事課</t>
    <phoneticPr fontId="1"/>
  </si>
  <si>
    <t>383</t>
    <phoneticPr fontId="1"/>
  </si>
  <si>
    <t>1450</t>
    <phoneticPr fontId="1"/>
  </si>
  <si>
    <t>2134</t>
    <phoneticPr fontId="1"/>
  </si>
  <si>
    <t>考えていない</t>
    <rPh sb="0" eb="1">
      <t>カンガ</t>
    </rPh>
    <phoneticPr fontId="1"/>
  </si>
  <si>
    <t>4</t>
    <phoneticPr fontId="1"/>
  </si>
  <si>
    <t>既に適切に対応していたため</t>
    <rPh sb="0" eb="1">
      <t>スデ</t>
    </rPh>
    <rPh sb="2" eb="4">
      <t>テキセツ</t>
    </rPh>
    <rPh sb="5" eb="7">
      <t>タイオウ</t>
    </rPh>
    <phoneticPr fontId="1"/>
  </si>
  <si>
    <t>毎年実施するモニタリング調査にて確認</t>
    <rPh sb="0" eb="2">
      <t>マイトシ</t>
    </rPh>
    <rPh sb="2" eb="4">
      <t>ジッシ</t>
    </rPh>
    <rPh sb="12" eb="14">
      <t>チョウサ</t>
    </rPh>
    <rPh sb="16" eb="18">
      <t>カクニン</t>
    </rPh>
    <phoneticPr fontId="1"/>
  </si>
  <si>
    <t>○</t>
  </si>
  <si>
    <t>パート</t>
    <phoneticPr fontId="1"/>
  </si>
  <si>
    <t>正規職員は昇給、昇格による給料増額が見込まれるため</t>
    <phoneticPr fontId="1"/>
  </si>
  <si>
    <t>該当職員がいないため実施していない　</t>
    <phoneticPr fontId="1"/>
  </si>
  <si>
    <t>正規職員は昇格、昇給による給料増額が見込まれるため</t>
    <phoneticPr fontId="1"/>
  </si>
  <si>
    <t>327</t>
    <phoneticPr fontId="1"/>
  </si>
  <si>
    <t>4111</t>
    <phoneticPr fontId="1"/>
  </si>
  <si>
    <t>2309</t>
    <phoneticPr fontId="1"/>
  </si>
  <si>
    <t>総務部　総務課</t>
    <rPh sb="0" eb="2">
      <t>ソウム</t>
    </rPh>
    <rPh sb="2" eb="3">
      <t>ブ</t>
    </rPh>
    <rPh sb="4" eb="7">
      <t>ソウムカ</t>
    </rPh>
    <phoneticPr fontId="1"/>
  </si>
  <si>
    <t>岐阜県市町村共済組合「健康ホットライン２４」</t>
    <rPh sb="0" eb="3">
      <t>ギフケン</t>
    </rPh>
    <rPh sb="3" eb="6">
      <t>シチョウソン</t>
    </rPh>
    <rPh sb="6" eb="8">
      <t>キョウサイ</t>
    </rPh>
    <rPh sb="8" eb="10">
      <t>クミアイ</t>
    </rPh>
    <rPh sb="11" eb="13">
      <t>ケンコウ</t>
    </rPh>
    <phoneticPr fontId="1"/>
  </si>
  <si>
    <t>特別の対応は考えていない。病気休暇で対応している。</t>
    <rPh sb="0" eb="2">
      <t>トクベツ</t>
    </rPh>
    <rPh sb="3" eb="5">
      <t>タイオウ</t>
    </rPh>
    <rPh sb="6" eb="7">
      <t>カンガ</t>
    </rPh>
    <rPh sb="13" eb="15">
      <t>ビョウキ</t>
    </rPh>
    <rPh sb="15" eb="17">
      <t>キュウカ</t>
    </rPh>
    <rPh sb="18" eb="20">
      <t>タイオウ</t>
    </rPh>
    <phoneticPr fontId="1"/>
  </si>
  <si>
    <t>県や近隣市町等より情報収集中のため</t>
    <rPh sb="0" eb="1">
      <t>ケン</t>
    </rPh>
    <rPh sb="2" eb="4">
      <t>キンリン</t>
    </rPh>
    <rPh sb="4" eb="6">
      <t>シチョウ</t>
    </rPh>
    <rPh sb="6" eb="7">
      <t>ナド</t>
    </rPh>
    <rPh sb="9" eb="11">
      <t>ジョウホウ</t>
    </rPh>
    <rPh sb="11" eb="13">
      <t>シュウシュウ</t>
    </rPh>
    <rPh sb="13" eb="14">
      <t>チュウ</t>
    </rPh>
    <phoneticPr fontId="1"/>
  </si>
  <si>
    <t>既に公募する手続きを進めていたため</t>
    <rPh sb="0" eb="1">
      <t>スデ</t>
    </rPh>
    <rPh sb="2" eb="4">
      <t>コウボ</t>
    </rPh>
    <rPh sb="6" eb="8">
      <t>テツヅ</t>
    </rPh>
    <rPh sb="10" eb="11">
      <t>スス</t>
    </rPh>
    <phoneticPr fontId="1"/>
  </si>
  <si>
    <t>口答にて確認</t>
    <rPh sb="0" eb="2">
      <t>コウトウ</t>
    </rPh>
    <rPh sb="4" eb="6">
      <t>カクニン</t>
    </rPh>
    <phoneticPr fontId="1"/>
  </si>
  <si>
    <t>なし（変更していない）</t>
    <rPh sb="3" eb="5">
      <t>ヘンコウ</t>
    </rPh>
    <phoneticPr fontId="1"/>
  </si>
  <si>
    <t>メリット：保護者の状況に応じて、施設の継続利用が可能。デメリット：なし</t>
    <rPh sb="5" eb="8">
      <t>ホゴシャ</t>
    </rPh>
    <rPh sb="9" eb="11">
      <t>ジョウキョウ</t>
    </rPh>
    <rPh sb="12" eb="13">
      <t>オウ</t>
    </rPh>
    <rPh sb="16" eb="18">
      <t>シセツ</t>
    </rPh>
    <rPh sb="19" eb="21">
      <t>ケイゾク</t>
    </rPh>
    <rPh sb="21" eb="23">
      <t>リヨウ</t>
    </rPh>
    <rPh sb="24" eb="26">
      <t>カノウ</t>
    </rPh>
    <phoneticPr fontId="1"/>
  </si>
  <si>
    <t>必要</t>
  </si>
  <si>
    <t>令和4年2月に処遇改善実施。正規職員：調整額（9,000円）、会計年度任用職員：号給の格付け見直しで対応</t>
    <rPh sb="0" eb="2">
      <t>レイワ</t>
    </rPh>
    <rPh sb="3" eb="4">
      <t>ネン</t>
    </rPh>
    <rPh sb="5" eb="6">
      <t>ガツ</t>
    </rPh>
    <rPh sb="7" eb="9">
      <t>ショグウ</t>
    </rPh>
    <rPh sb="9" eb="11">
      <t>カイゼン</t>
    </rPh>
    <rPh sb="11" eb="13">
      <t>ジッシ</t>
    </rPh>
    <rPh sb="14" eb="16">
      <t>セイキ</t>
    </rPh>
    <rPh sb="16" eb="18">
      <t>ショクイン</t>
    </rPh>
    <rPh sb="19" eb="21">
      <t>チョウセイ</t>
    </rPh>
    <rPh sb="21" eb="22">
      <t>ガク</t>
    </rPh>
    <rPh sb="28" eb="29">
      <t>エン</t>
    </rPh>
    <rPh sb="31" eb="33">
      <t>カイケイ</t>
    </rPh>
    <rPh sb="33" eb="35">
      <t>ネンド</t>
    </rPh>
    <rPh sb="35" eb="37">
      <t>ニンヨウ</t>
    </rPh>
    <rPh sb="37" eb="39">
      <t>ショクイン</t>
    </rPh>
    <rPh sb="40" eb="42">
      <t>ゴウキュウ</t>
    </rPh>
    <rPh sb="43" eb="45">
      <t>カクヅ</t>
    </rPh>
    <rPh sb="46" eb="48">
      <t>ミナオ</t>
    </rPh>
    <rPh sb="50" eb="52">
      <t>タイオウ</t>
    </rPh>
    <phoneticPr fontId="1"/>
  </si>
  <si>
    <t>会計年度任用職員：号給の格付け見直しで対応。（職員が会計年度任用職員のみ）</t>
    <rPh sb="0" eb="4">
      <t>カイケイネンド</t>
    </rPh>
    <rPh sb="4" eb="8">
      <t>ニンヨウショクイン</t>
    </rPh>
    <rPh sb="9" eb="11">
      <t>ゴウキュウ</t>
    </rPh>
    <rPh sb="12" eb="14">
      <t>カクヅ</t>
    </rPh>
    <rPh sb="15" eb="17">
      <t>ミナオ</t>
    </rPh>
    <rPh sb="19" eb="21">
      <t>タイオウ</t>
    </rPh>
    <rPh sb="23" eb="25">
      <t>ショクイン</t>
    </rPh>
    <rPh sb="26" eb="28">
      <t>カイケイ</t>
    </rPh>
    <rPh sb="28" eb="30">
      <t>ネンド</t>
    </rPh>
    <rPh sb="30" eb="32">
      <t>ニンヨウ</t>
    </rPh>
    <rPh sb="32" eb="34">
      <t>ショクイン</t>
    </rPh>
    <phoneticPr fontId="1"/>
  </si>
  <si>
    <t>総務課人事秘書室</t>
    <rPh sb="0" eb="3">
      <t>ソウムカ</t>
    </rPh>
    <rPh sb="3" eb="5">
      <t>ジンジ</t>
    </rPh>
    <rPh sb="5" eb="8">
      <t>ヒショシツ</t>
    </rPh>
    <phoneticPr fontId="67"/>
  </si>
  <si>
    <t>22</t>
  </si>
  <si>
    <t>6821</t>
  </si>
  <si>
    <t>226</t>
  </si>
  <si>
    <t>Ａで、養育する子が１歳６ヶ月到達日（２歳到達日）以降も引き続き勤務する場合。職種不問。</t>
    <rPh sb="3" eb="5">
      <t>ヨウイク</t>
    </rPh>
    <rPh sb="7" eb="8">
      <t>コ</t>
    </rPh>
    <rPh sb="10" eb="11">
      <t>サイ</t>
    </rPh>
    <rPh sb="12" eb="14">
      <t>カゲツ</t>
    </rPh>
    <rPh sb="14" eb="16">
      <t>トウタツ</t>
    </rPh>
    <rPh sb="16" eb="17">
      <t>ヒ</t>
    </rPh>
    <rPh sb="19" eb="20">
      <t>サイ</t>
    </rPh>
    <rPh sb="20" eb="22">
      <t>トウタツ</t>
    </rPh>
    <rPh sb="22" eb="23">
      <t>ヒ</t>
    </rPh>
    <rPh sb="24" eb="26">
      <t>イコウ</t>
    </rPh>
    <rPh sb="27" eb="28">
      <t>ヒ</t>
    </rPh>
    <rPh sb="29" eb="30">
      <t>ツヅ</t>
    </rPh>
    <rPh sb="31" eb="33">
      <t>キンム</t>
    </rPh>
    <rPh sb="35" eb="37">
      <t>バアイ</t>
    </rPh>
    <rPh sb="38" eb="40">
      <t>ショクシュ</t>
    </rPh>
    <rPh sb="40" eb="42">
      <t>フモン</t>
    </rPh>
    <phoneticPr fontId="67"/>
  </si>
  <si>
    <t>考えていない。</t>
    <rPh sb="0" eb="1">
      <t>カンガ</t>
    </rPh>
    <phoneticPr fontId="67"/>
  </si>
  <si>
    <t>あった・どんな？</t>
  </si>
  <si>
    <t>官民双方による　サービス内容の継続チェック（モニタリングを実施）</t>
    <rPh sb="0" eb="2">
      <t>カンミン</t>
    </rPh>
    <rPh sb="2" eb="4">
      <t>ソウホウ</t>
    </rPh>
    <rPh sb="12" eb="14">
      <t>ナイヨウ</t>
    </rPh>
    <rPh sb="15" eb="17">
      <t>ケイゾク</t>
    </rPh>
    <rPh sb="29" eb="31">
      <t>ジッシ</t>
    </rPh>
    <phoneticPr fontId="67"/>
  </si>
  <si>
    <t>なし</t>
  </si>
  <si>
    <t>資格あり
 1,123円
資格なし
 976円</t>
    <rPh sb="0" eb="2">
      <t>シカク</t>
    </rPh>
    <rPh sb="11" eb="12">
      <t>エン</t>
    </rPh>
    <rPh sb="14" eb="16">
      <t>シカク</t>
    </rPh>
    <rPh sb="23" eb="24">
      <t>エン</t>
    </rPh>
    <phoneticPr fontId="67"/>
  </si>
  <si>
    <t>詳細な給与形態の報告をもとめていないため</t>
    <rPh sb="0" eb="2">
      <t>ショウサイ</t>
    </rPh>
    <rPh sb="3" eb="5">
      <t>キュウヨ</t>
    </rPh>
    <rPh sb="5" eb="7">
      <t>ケイタイ</t>
    </rPh>
    <rPh sb="8" eb="10">
      <t>ホウコク</t>
    </rPh>
    <phoneticPr fontId="67"/>
  </si>
  <si>
    <t>人事院勧告に基づき給与改定を実施しているため</t>
    <rPh sb="0" eb="2">
      <t>ジンジ</t>
    </rPh>
    <rPh sb="2" eb="3">
      <t>イン</t>
    </rPh>
    <rPh sb="3" eb="5">
      <t>カンコク</t>
    </rPh>
    <rPh sb="6" eb="7">
      <t>モト</t>
    </rPh>
    <rPh sb="9" eb="11">
      <t>キュウヨ</t>
    </rPh>
    <rPh sb="11" eb="13">
      <t>カイテイ</t>
    </rPh>
    <rPh sb="14" eb="16">
      <t>ジッシ</t>
    </rPh>
    <phoneticPr fontId="67"/>
  </si>
  <si>
    <t>市内民間より給料が高く設定してあるため</t>
    <rPh sb="0" eb="2">
      <t>シナイ</t>
    </rPh>
    <rPh sb="2" eb="4">
      <t>ミンカン</t>
    </rPh>
    <rPh sb="6" eb="8">
      <t>キュウリョウ</t>
    </rPh>
    <rPh sb="9" eb="10">
      <t>タカ</t>
    </rPh>
    <rPh sb="11" eb="13">
      <t>セッテイ</t>
    </rPh>
    <phoneticPr fontId="67"/>
  </si>
  <si>
    <t>秘書広報課</t>
    <rPh sb="0" eb="2">
      <t>ヒショ</t>
    </rPh>
    <rPh sb="2" eb="5">
      <t>コウホウカ</t>
    </rPh>
    <phoneticPr fontId="1"/>
  </si>
  <si>
    <t>34</t>
    <phoneticPr fontId="1"/>
  </si>
  <si>
    <t>5040</t>
    <phoneticPr fontId="1"/>
  </si>
  <si>
    <t>私傷病に伴う特別休暇は連続して９０日を超えない範囲内で必要と認められる期間まで取得可</t>
    <rPh sb="0" eb="4">
      <t>シショウ</t>
    </rPh>
    <rPh sb="4" eb="5">
      <t>トモナ</t>
    </rPh>
    <rPh sb="6" eb="11">
      <t>トクベツ</t>
    </rPh>
    <rPh sb="39" eb="42">
      <t>シュト</t>
    </rPh>
    <phoneticPr fontId="67"/>
  </si>
  <si>
    <t>市福祉事務所で対応しているため</t>
    <rPh sb="0" eb="3">
      <t>シフクシ</t>
    </rPh>
    <rPh sb="3" eb="6">
      <t>ジムショ</t>
    </rPh>
    <rPh sb="7" eb="9">
      <t>タイオウ</t>
    </rPh>
    <phoneticPr fontId="67"/>
  </si>
  <si>
    <t>適切に運用できているため</t>
    <rPh sb="0" eb="2">
      <t>テキセツ</t>
    </rPh>
    <rPh sb="3" eb="5">
      <t>ウンヨウ</t>
    </rPh>
    <phoneticPr fontId="67"/>
  </si>
  <si>
    <t>正職は辞令、臨時職員は毎年契約書を締結していることを指定管理者に確認済み。</t>
  </si>
  <si>
    <t>指定管理者の変更にともない、条件変更あり。</t>
    <rPh sb="0" eb="2">
      <t>シテイ</t>
    </rPh>
    <rPh sb="2" eb="5">
      <t>カンリシャ</t>
    </rPh>
    <rPh sb="6" eb="8">
      <t>ヘンコウ</t>
    </rPh>
    <rPh sb="14" eb="16">
      <t>ジョウケン</t>
    </rPh>
    <rPh sb="16" eb="18">
      <t>ヘンコウ</t>
    </rPh>
    <phoneticPr fontId="67"/>
  </si>
  <si>
    <t>人事院勧告による給料表の改定のみ実施</t>
    <rPh sb="0" eb="5">
      <t>ジンジインカンコク</t>
    </rPh>
    <rPh sb="8" eb="11">
      <t>キュウ</t>
    </rPh>
    <rPh sb="12" eb="16">
      <t>カイテイ</t>
    </rPh>
    <rPh sb="16" eb="18">
      <t>ジッシ</t>
    </rPh>
    <phoneticPr fontId="67"/>
  </si>
  <si>
    <t>近隣自治体との均衡を見て実施</t>
    <rPh sb="0" eb="7">
      <t>キンリンジチ</t>
    </rPh>
    <rPh sb="7" eb="9">
      <t>キンコウ</t>
    </rPh>
    <rPh sb="10" eb="11">
      <t>ミ</t>
    </rPh>
    <rPh sb="12" eb="14">
      <t>ジッシ</t>
    </rPh>
    <phoneticPr fontId="67"/>
  </si>
  <si>
    <t>392</t>
    <phoneticPr fontId="1"/>
  </si>
  <si>
    <t>2321</t>
    <phoneticPr fontId="1"/>
  </si>
  <si>
    <t>職員課</t>
  </si>
  <si>
    <t>公平委員会</t>
  </si>
  <si>
    <t>令和5年7月1日以降、特別休暇を廃止（病院除く）</t>
  </si>
  <si>
    <t>必要性は感じるが、設置に至っていないため、検討課題である。</t>
  </si>
  <si>
    <t>毎年度、公募しているため。</t>
  </si>
  <si>
    <t>口頭にて確認</t>
  </si>
  <si>
    <t>正規職員がいないため。</t>
  </si>
  <si>
    <t>総務部秘書広報課</t>
    <rPh sb="0" eb="8">
      <t>ソウムブヒショコウホウカ</t>
    </rPh>
    <phoneticPr fontId="1"/>
  </si>
  <si>
    <t>53</t>
    <phoneticPr fontId="1"/>
  </si>
  <si>
    <t>1112</t>
    <phoneticPr fontId="1"/>
  </si>
  <si>
    <t>2311</t>
    <phoneticPr fontId="1"/>
  </si>
  <si>
    <t>秘書広報課、公平委員会</t>
    <rPh sb="0" eb="5">
      <t>ヒショコウホウカ</t>
    </rPh>
    <rPh sb="6" eb="11">
      <t>コウヘイイインカイ</t>
    </rPh>
    <phoneticPr fontId="1"/>
  </si>
  <si>
    <t>拡大を考えている</t>
    <phoneticPr fontId="1"/>
  </si>
  <si>
    <t>国と同様の対応としている</t>
    <rPh sb="0" eb="1">
      <t>クニ</t>
    </rPh>
    <rPh sb="2" eb="4">
      <t>ドウヨウ</t>
    </rPh>
    <rPh sb="5" eb="7">
      <t>タイオウ</t>
    </rPh>
    <phoneticPr fontId="1"/>
  </si>
  <si>
    <t>女性相談があった場合は、家庭相談員や母子父子自立支援員が対応している</t>
    <rPh sb="0" eb="2">
      <t>ジョセイ</t>
    </rPh>
    <rPh sb="2" eb="4">
      <t>ソウダン</t>
    </rPh>
    <rPh sb="8" eb="10">
      <t>バアイ</t>
    </rPh>
    <rPh sb="12" eb="17">
      <t>カテイソウダンイン</t>
    </rPh>
    <rPh sb="18" eb="20">
      <t>ボシ</t>
    </rPh>
    <rPh sb="20" eb="22">
      <t>フシ</t>
    </rPh>
    <rPh sb="22" eb="24">
      <t>ジリツ</t>
    </rPh>
    <rPh sb="24" eb="26">
      <t>シエン</t>
    </rPh>
    <rPh sb="26" eb="27">
      <t>イン</t>
    </rPh>
    <rPh sb="28" eb="30">
      <t>タイオウ</t>
    </rPh>
    <phoneticPr fontId="1"/>
  </si>
  <si>
    <t>既に前の任期における勤務実績を考慮しているため</t>
    <rPh sb="0" eb="1">
      <t>スデ</t>
    </rPh>
    <rPh sb="2" eb="3">
      <t>マエ</t>
    </rPh>
    <rPh sb="4" eb="6">
      <t>ニンキ</t>
    </rPh>
    <rPh sb="10" eb="14">
      <t>キンムジッセキ</t>
    </rPh>
    <rPh sb="15" eb="17">
      <t>コウリョ</t>
    </rPh>
    <phoneticPr fontId="1"/>
  </si>
  <si>
    <t>該当職員がいない。</t>
    <rPh sb="0" eb="4">
      <t>ガイトウショクイン</t>
    </rPh>
    <phoneticPr fontId="1"/>
  </si>
  <si>
    <t>総務課行政防災安全係</t>
    <rPh sb="0" eb="3">
      <t>ソウムカ</t>
    </rPh>
    <rPh sb="3" eb="5">
      <t>ギョウセイ</t>
    </rPh>
    <rPh sb="5" eb="7">
      <t>ボウサイ</t>
    </rPh>
    <rPh sb="7" eb="9">
      <t>アンゼン</t>
    </rPh>
    <rPh sb="9" eb="10">
      <t>カカリ</t>
    </rPh>
    <phoneticPr fontId="1"/>
  </si>
  <si>
    <t>48</t>
    <phoneticPr fontId="1"/>
  </si>
  <si>
    <t>129</t>
    <phoneticPr fontId="1"/>
  </si>
  <si>
    <t>産業医</t>
    <rPh sb="0" eb="3">
      <t>サンギョウイ</t>
    </rPh>
    <phoneticPr fontId="1"/>
  </si>
  <si>
    <t>県に設置があり、町にも専門ではないが窓口があるため</t>
    <rPh sb="0" eb="1">
      <t>ケン</t>
    </rPh>
    <rPh sb="2" eb="4">
      <t>セッチ</t>
    </rPh>
    <rPh sb="8" eb="9">
      <t>マチ</t>
    </rPh>
    <rPh sb="11" eb="13">
      <t>センモン</t>
    </rPh>
    <rPh sb="18" eb="20">
      <t>マドグチ</t>
    </rPh>
    <phoneticPr fontId="1"/>
  </si>
  <si>
    <t>再度の任用の上限を設けていない</t>
    <rPh sb="0" eb="2">
      <t>サイド</t>
    </rPh>
    <rPh sb="3" eb="5">
      <t>ニンヨウ</t>
    </rPh>
    <rPh sb="6" eb="8">
      <t>ジョウゲン</t>
    </rPh>
    <rPh sb="9" eb="10">
      <t>モウ</t>
    </rPh>
    <phoneticPr fontId="1"/>
  </si>
  <si>
    <t>履歴書や雇用通知等が決裁（回覧）するようになっている</t>
    <rPh sb="0" eb="2">
      <t>リレキ</t>
    </rPh>
    <rPh sb="2" eb="3">
      <t>ショ</t>
    </rPh>
    <rPh sb="4" eb="6">
      <t>コヨウ</t>
    </rPh>
    <rPh sb="6" eb="8">
      <t>ツウチ</t>
    </rPh>
    <rPh sb="8" eb="9">
      <t>トウ</t>
    </rPh>
    <rPh sb="10" eb="12">
      <t>ケッサイ</t>
    </rPh>
    <rPh sb="13" eb="15">
      <t>カイラン</t>
    </rPh>
    <phoneticPr fontId="1"/>
  </si>
  <si>
    <t>一般行政職の給料表を使用しており、今年度は給与改定し4月から遡及する予定のため</t>
    <rPh sb="0" eb="2">
      <t>イッパン</t>
    </rPh>
    <rPh sb="2" eb="4">
      <t>ギョウセイ</t>
    </rPh>
    <rPh sb="4" eb="5">
      <t>ショク</t>
    </rPh>
    <rPh sb="6" eb="9">
      <t>キュウリョウヒョウ</t>
    </rPh>
    <rPh sb="10" eb="12">
      <t>シヨウ</t>
    </rPh>
    <rPh sb="17" eb="20">
      <t>コンネンド</t>
    </rPh>
    <rPh sb="21" eb="23">
      <t>キュウヨ</t>
    </rPh>
    <rPh sb="23" eb="25">
      <t>カイテイ</t>
    </rPh>
    <rPh sb="27" eb="28">
      <t>ガツ</t>
    </rPh>
    <rPh sb="30" eb="32">
      <t>ソキュウ</t>
    </rPh>
    <rPh sb="34" eb="36">
      <t>ヨテイ</t>
    </rPh>
    <phoneticPr fontId="1"/>
  </si>
  <si>
    <t>一般行政職の給料表を使用しており、今年度は給与改定し4月から遡及する予定のため</t>
  </si>
  <si>
    <t>2511</t>
    <phoneticPr fontId="1"/>
  </si>
  <si>
    <t>213</t>
    <phoneticPr fontId="1"/>
  </si>
  <si>
    <t>参事・総務課長・教育委員会の課長・衛生管理者・総務課の行政担当職員</t>
    <rPh sb="0" eb="2">
      <t>サンジ</t>
    </rPh>
    <rPh sb="3" eb="7">
      <t>ソウムカチョウ</t>
    </rPh>
    <rPh sb="8" eb="13">
      <t>キョウイクイインカイ</t>
    </rPh>
    <rPh sb="14" eb="16">
      <t>カチョウ</t>
    </rPh>
    <rPh sb="17" eb="19">
      <t>エイセイ</t>
    </rPh>
    <rPh sb="19" eb="22">
      <t>カンリシャ</t>
    </rPh>
    <rPh sb="23" eb="26">
      <t>ソウムカ</t>
    </rPh>
    <rPh sb="27" eb="29">
      <t>ギョウセイ</t>
    </rPh>
    <rPh sb="29" eb="31">
      <t>タントウ</t>
    </rPh>
    <rPh sb="31" eb="33">
      <t>ショクイン</t>
    </rPh>
    <phoneticPr fontId="1"/>
  </si>
  <si>
    <t>1年未満</t>
    <rPh sb="1" eb="2">
      <t>ネン</t>
    </rPh>
    <rPh sb="2" eb="4">
      <t>ミマン</t>
    </rPh>
    <phoneticPr fontId="1"/>
  </si>
  <si>
    <t>特別な対応は考えていない</t>
    <rPh sb="0" eb="2">
      <t>トクベツ</t>
    </rPh>
    <rPh sb="3" eb="5">
      <t>タイオウ</t>
    </rPh>
    <rPh sb="6" eb="7">
      <t>カンガ</t>
    </rPh>
    <phoneticPr fontId="1"/>
  </si>
  <si>
    <t>法に町に関する規定がないため。</t>
    <rPh sb="0" eb="1">
      <t>ホウ</t>
    </rPh>
    <rPh sb="2" eb="3">
      <t>チョウ</t>
    </rPh>
    <rPh sb="4" eb="5">
      <t>カン</t>
    </rPh>
    <rPh sb="7" eb="9">
      <t>キテイ</t>
    </rPh>
    <phoneticPr fontId="1"/>
  </si>
  <si>
    <t>以前より総務省の通知に準じた取り扱いを行っているため</t>
    <rPh sb="0" eb="2">
      <t>イゼン</t>
    </rPh>
    <rPh sb="4" eb="7">
      <t>ソウムショウ</t>
    </rPh>
    <rPh sb="8" eb="10">
      <t>ツウチ</t>
    </rPh>
    <rPh sb="11" eb="12">
      <t>ジュン</t>
    </rPh>
    <rPh sb="14" eb="15">
      <t>ト</t>
    </rPh>
    <rPh sb="16" eb="17">
      <t>アツカ</t>
    </rPh>
    <rPh sb="19" eb="20">
      <t>オコナ</t>
    </rPh>
    <phoneticPr fontId="1"/>
  </si>
  <si>
    <t>各施設備付け（写）、監査による確認</t>
    <rPh sb="0" eb="1">
      <t>カク</t>
    </rPh>
    <rPh sb="1" eb="3">
      <t>シセツ</t>
    </rPh>
    <rPh sb="3" eb="5">
      <t>ソナエツ</t>
    </rPh>
    <rPh sb="7" eb="8">
      <t>ウツ</t>
    </rPh>
    <rPh sb="10" eb="12">
      <t>カンサ</t>
    </rPh>
    <rPh sb="15" eb="17">
      <t>カクニン</t>
    </rPh>
    <phoneticPr fontId="1"/>
  </si>
  <si>
    <t>正規</t>
    <rPh sb="0" eb="2">
      <t>セイキ</t>
    </rPh>
    <phoneticPr fontId="1"/>
  </si>
  <si>
    <t>該当職員なし</t>
    <rPh sb="0" eb="4">
      <t>ガイトウショクイン</t>
    </rPh>
    <phoneticPr fontId="1"/>
  </si>
  <si>
    <t>該当職員なし</t>
    <rPh sb="0" eb="2">
      <t>ガイトウ</t>
    </rPh>
    <rPh sb="2" eb="4">
      <t>ショクイン</t>
    </rPh>
    <phoneticPr fontId="1"/>
  </si>
  <si>
    <t>秘書室</t>
    <rPh sb="0" eb="3">
      <t>ヒショシツ</t>
    </rPh>
    <phoneticPr fontId="1"/>
  </si>
  <si>
    <t>43</t>
    <phoneticPr fontId="1"/>
  </si>
  <si>
    <t>2111</t>
    <phoneticPr fontId="1"/>
  </si>
  <si>
    <t>2202</t>
    <phoneticPr fontId="1"/>
  </si>
  <si>
    <t>人事担当部局</t>
    <rPh sb="0" eb="6">
      <t>ジンジタントウブキョク</t>
    </rPh>
    <phoneticPr fontId="1"/>
  </si>
  <si>
    <t>子ども１人に対する日数：５日</t>
    <rPh sb="0" eb="1">
      <t>コ</t>
    </rPh>
    <rPh sb="3" eb="5">
      <t>ヒトリ</t>
    </rPh>
    <rPh sb="6" eb="7">
      <t>タイ</t>
    </rPh>
    <rPh sb="9" eb="11">
      <t>ニッスウ</t>
    </rPh>
    <rPh sb="13" eb="14">
      <t>ニチ</t>
    </rPh>
    <phoneticPr fontId="1"/>
  </si>
  <si>
    <t>能力等の評価を踏まえ、適切に任用している。</t>
    <rPh sb="0" eb="2">
      <t>ノウリョク</t>
    </rPh>
    <rPh sb="2" eb="3">
      <t>トウ</t>
    </rPh>
    <rPh sb="4" eb="6">
      <t>ヒョウカ</t>
    </rPh>
    <rPh sb="7" eb="8">
      <t>フ</t>
    </rPh>
    <rPh sb="11" eb="13">
      <t>テキセツ</t>
    </rPh>
    <rPh sb="14" eb="16">
      <t>ニンヨウ</t>
    </rPh>
    <phoneticPr fontId="1"/>
  </si>
  <si>
    <t>当該施設は県指定のデイサービスであり、県の実施指導で確認し情報提供により確認</t>
    <rPh sb="0" eb="2">
      <t>トウガイ</t>
    </rPh>
    <rPh sb="2" eb="4">
      <t>シセツ</t>
    </rPh>
    <rPh sb="5" eb="8">
      <t>ケンシテイ</t>
    </rPh>
    <rPh sb="19" eb="20">
      <t>ケン</t>
    </rPh>
    <rPh sb="21" eb="25">
      <t>ジッシシドウ</t>
    </rPh>
    <rPh sb="26" eb="28">
      <t>カクニン</t>
    </rPh>
    <rPh sb="29" eb="33">
      <t>ジョウホウテイキョウ</t>
    </rPh>
    <rPh sb="36" eb="38">
      <t>カクニン</t>
    </rPh>
    <phoneticPr fontId="1"/>
  </si>
  <si>
    <t>給料表に基づいた給与を支給。</t>
    <rPh sb="0" eb="3">
      <t>キュウリョウヒョウ</t>
    </rPh>
    <rPh sb="4" eb="5">
      <t>モト</t>
    </rPh>
    <rPh sb="8" eb="10">
      <t>キュウヨ</t>
    </rPh>
    <rPh sb="11" eb="13">
      <t>シキュウ</t>
    </rPh>
    <phoneticPr fontId="1"/>
  </si>
  <si>
    <t>企画課</t>
    <rPh sb="0" eb="3">
      <t>キカクカ</t>
    </rPh>
    <phoneticPr fontId="1"/>
  </si>
  <si>
    <t>６７</t>
    <phoneticPr fontId="1"/>
  </si>
  <si>
    <t>２１１１</t>
    <phoneticPr fontId="1"/>
  </si>
  <si>
    <t>２２２４</t>
    <phoneticPr fontId="1"/>
  </si>
  <si>
    <t>変更があった年の翌年度の４月から改定する</t>
    <rPh sb="0" eb="2">
      <t>ヘンコウ</t>
    </rPh>
    <rPh sb="6" eb="7">
      <t>トシ</t>
    </rPh>
    <rPh sb="8" eb="11">
      <t>ヨクネンド</t>
    </rPh>
    <rPh sb="13" eb="14">
      <t>ガツ</t>
    </rPh>
    <rPh sb="16" eb="18">
      <t>カイテイ</t>
    </rPh>
    <phoneticPr fontId="1"/>
  </si>
  <si>
    <t>26</t>
    <phoneticPr fontId="1"/>
  </si>
  <si>
    <t>7111</t>
    <phoneticPr fontId="1"/>
  </si>
  <si>
    <t>314</t>
    <phoneticPr fontId="1"/>
  </si>
  <si>
    <t>事務局は総務課、相談窓口は衛生委員より選出</t>
    <rPh sb="0" eb="3">
      <t>ジムキョク</t>
    </rPh>
    <rPh sb="4" eb="7">
      <t>ソウムカ</t>
    </rPh>
    <rPh sb="8" eb="10">
      <t>ソウダン</t>
    </rPh>
    <rPh sb="10" eb="12">
      <t>マドグチ</t>
    </rPh>
    <rPh sb="13" eb="15">
      <t>エイセイ</t>
    </rPh>
    <rPh sb="15" eb="17">
      <t>イイン</t>
    </rPh>
    <rPh sb="19" eb="21">
      <t>センシュツ</t>
    </rPh>
    <phoneticPr fontId="1"/>
  </si>
  <si>
    <t>産業医、可茂広域公平委員会</t>
    <rPh sb="0" eb="3">
      <t>サンギョウイ</t>
    </rPh>
    <rPh sb="4" eb="5">
      <t>カ</t>
    </rPh>
    <rPh sb="5" eb="6">
      <t>モ</t>
    </rPh>
    <rPh sb="6" eb="8">
      <t>コウイキ</t>
    </rPh>
    <rPh sb="8" eb="10">
      <t>コウヘイ</t>
    </rPh>
    <rPh sb="10" eb="13">
      <t>イインカイ</t>
    </rPh>
    <phoneticPr fontId="1"/>
  </si>
  <si>
    <t>派遣職員</t>
    <rPh sb="0" eb="2">
      <t>ハケン</t>
    </rPh>
    <rPh sb="2" eb="4">
      <t>ショクイン</t>
    </rPh>
    <phoneticPr fontId="1"/>
  </si>
  <si>
    <t>現段階では検討していないが、国の動向により検討する</t>
    <rPh sb="0" eb="3">
      <t>ゲンダンカイ</t>
    </rPh>
    <rPh sb="5" eb="7">
      <t>ケントウ</t>
    </rPh>
    <rPh sb="14" eb="15">
      <t>クニ</t>
    </rPh>
    <rPh sb="16" eb="18">
      <t>ドウコウ</t>
    </rPh>
    <rPh sb="21" eb="23">
      <t>ケントウ</t>
    </rPh>
    <phoneticPr fontId="1"/>
  </si>
  <si>
    <t>特別の対応は考えていません。</t>
    <rPh sb="0" eb="2">
      <t>トクベツ</t>
    </rPh>
    <rPh sb="3" eb="5">
      <t>タイオウ</t>
    </rPh>
    <rPh sb="6" eb="7">
      <t>カンガ</t>
    </rPh>
    <phoneticPr fontId="1"/>
  </si>
  <si>
    <t>現状の体制（正職員1名）にて対応ができているため</t>
    <rPh sb="0" eb="2">
      <t>ゲンジョウ</t>
    </rPh>
    <rPh sb="3" eb="5">
      <t>タイセイ</t>
    </rPh>
    <rPh sb="6" eb="9">
      <t>セイショクイン</t>
    </rPh>
    <rPh sb="10" eb="11">
      <t>メイ</t>
    </rPh>
    <rPh sb="14" eb="16">
      <t>タイオウ</t>
    </rPh>
    <phoneticPr fontId="1"/>
  </si>
  <si>
    <t>口頭にて</t>
    <rPh sb="0" eb="2">
      <t>コウトウ</t>
    </rPh>
    <phoneticPr fontId="1"/>
  </si>
  <si>
    <t>幼稚園教諭について、既に基礎号給が高いため賃上げは検討していない。また、保育士については、
当町では公立保育所がないため該当なし。</t>
    <rPh sb="0" eb="3">
      <t>ヨウチエン</t>
    </rPh>
    <rPh sb="3" eb="5">
      <t>キョウユ</t>
    </rPh>
    <rPh sb="10" eb="11">
      <t>スデ</t>
    </rPh>
    <rPh sb="12" eb="14">
      <t>キソ</t>
    </rPh>
    <rPh sb="14" eb="16">
      <t>ゴウキュウ</t>
    </rPh>
    <rPh sb="17" eb="18">
      <t>タカ</t>
    </rPh>
    <rPh sb="21" eb="23">
      <t>チンア</t>
    </rPh>
    <rPh sb="25" eb="27">
      <t>ケントウ</t>
    </rPh>
    <rPh sb="36" eb="39">
      <t>ホイクシ</t>
    </rPh>
    <rPh sb="46" eb="48">
      <t>トウチョウ</t>
    </rPh>
    <rPh sb="50" eb="52">
      <t>コウリツ</t>
    </rPh>
    <rPh sb="52" eb="54">
      <t>ホイク</t>
    </rPh>
    <rPh sb="54" eb="55">
      <t>ジョ</t>
    </rPh>
    <rPh sb="60" eb="62">
      <t>ガイトウ</t>
    </rPh>
    <phoneticPr fontId="1"/>
  </si>
  <si>
    <t>放課後児童支援員について、既に基礎号給が高いため賃上げは検討
していない。</t>
    <rPh sb="0" eb="3">
      <t>ホウカゴ</t>
    </rPh>
    <rPh sb="3" eb="5">
      <t>ジドウ</t>
    </rPh>
    <rPh sb="5" eb="7">
      <t>シエン</t>
    </rPh>
    <rPh sb="7" eb="8">
      <t>イン</t>
    </rPh>
    <rPh sb="13" eb="14">
      <t>スデ</t>
    </rPh>
    <rPh sb="15" eb="17">
      <t>キソ</t>
    </rPh>
    <rPh sb="17" eb="19">
      <t>ゴウキュウ</t>
    </rPh>
    <rPh sb="20" eb="21">
      <t>タカ</t>
    </rPh>
    <rPh sb="24" eb="26">
      <t>チンア</t>
    </rPh>
    <rPh sb="28" eb="30">
      <t>ケントウ</t>
    </rPh>
    <phoneticPr fontId="1"/>
  </si>
  <si>
    <t>看護職について、既に基礎号給が高いため賃上げは検討していない。</t>
    <rPh sb="0" eb="3">
      <t>カンゴショク</t>
    </rPh>
    <rPh sb="8" eb="9">
      <t>スデ</t>
    </rPh>
    <rPh sb="10" eb="12">
      <t>キソ</t>
    </rPh>
    <rPh sb="12" eb="14">
      <t>ゴウキュウ</t>
    </rPh>
    <rPh sb="15" eb="16">
      <t>タカ</t>
    </rPh>
    <rPh sb="19" eb="21">
      <t>チンア</t>
    </rPh>
    <rPh sb="23" eb="25">
      <t>ケントウ</t>
    </rPh>
    <phoneticPr fontId="1"/>
  </si>
  <si>
    <t>総務課</t>
    <rPh sb="0" eb="3">
      <t>ソ</t>
    </rPh>
    <phoneticPr fontId="1"/>
  </si>
  <si>
    <t>111</t>
    <phoneticPr fontId="1"/>
  </si>
  <si>
    <t>国の制度に合わせて改正する</t>
    <rPh sb="0" eb="1">
      <t>クニ</t>
    </rPh>
    <rPh sb="2" eb="4">
      <t>セイド</t>
    </rPh>
    <rPh sb="5" eb="6">
      <t>ア</t>
    </rPh>
    <rPh sb="9" eb="11">
      <t>カイセイ</t>
    </rPh>
    <phoneticPr fontId="1"/>
  </si>
  <si>
    <t>特になし。（病気休暇無給10日で対応）</t>
    <rPh sb="0" eb="1">
      <t>トク</t>
    </rPh>
    <rPh sb="6" eb="8">
      <t>ビョウキ</t>
    </rPh>
    <rPh sb="8" eb="10">
      <t>キュウカ</t>
    </rPh>
    <rPh sb="10" eb="12">
      <t>ムキュウ</t>
    </rPh>
    <rPh sb="14" eb="15">
      <t>ヒ</t>
    </rPh>
    <rPh sb="16" eb="18">
      <t>タイオウ</t>
    </rPh>
    <phoneticPr fontId="1"/>
  </si>
  <si>
    <t>県の相談所を利用</t>
    <rPh sb="0" eb="1">
      <t>ケン</t>
    </rPh>
    <rPh sb="2" eb="4">
      <t>ソウダン</t>
    </rPh>
    <rPh sb="4" eb="5">
      <t>ジョ</t>
    </rPh>
    <rPh sb="6" eb="8">
      <t>リヨウ</t>
    </rPh>
    <phoneticPr fontId="1"/>
  </si>
  <si>
    <t>能力評価結果により再度任用している。</t>
    <rPh sb="0" eb="2">
      <t>ノウリョク</t>
    </rPh>
    <rPh sb="2" eb="4">
      <t>ヒョウカ</t>
    </rPh>
    <rPh sb="4" eb="6">
      <t>ケッカ</t>
    </rPh>
    <rPh sb="9" eb="11">
      <t>サイド</t>
    </rPh>
    <rPh sb="11" eb="13">
      <t>ニンヨウ</t>
    </rPh>
    <phoneticPr fontId="1"/>
  </si>
  <si>
    <t>聞き取り</t>
    <rPh sb="0" eb="1">
      <t>キ</t>
    </rPh>
    <rPh sb="2" eb="3">
      <t>ト</t>
    </rPh>
    <phoneticPr fontId="1"/>
  </si>
  <si>
    <t>非常勤職員</t>
    <rPh sb="0" eb="3">
      <t>ヒジョウキン</t>
    </rPh>
    <rPh sb="3" eb="5">
      <t>ショクイン</t>
    </rPh>
    <phoneticPr fontId="1"/>
  </si>
  <si>
    <t>総務部総務課</t>
    <rPh sb="0" eb="6">
      <t>ソウムブソウムカ</t>
    </rPh>
    <phoneticPr fontId="1"/>
  </si>
  <si>
    <t>247</t>
    <phoneticPr fontId="1"/>
  </si>
  <si>
    <t>1331</t>
    <phoneticPr fontId="1"/>
  </si>
  <si>
    <t>313</t>
    <phoneticPr fontId="1"/>
  </si>
  <si>
    <t>総務課内</t>
    <rPh sb="0" eb="4">
      <t>ソウムカナイ</t>
    </rPh>
    <phoneticPr fontId="1"/>
  </si>
  <si>
    <t>派遣職員</t>
    <rPh sb="0" eb="4">
      <t>ハケンショクイン</t>
    </rPh>
    <phoneticPr fontId="1"/>
  </si>
  <si>
    <t>特別な対応は特に考えていません</t>
    <rPh sb="0" eb="2">
      <t>トクベツ</t>
    </rPh>
    <rPh sb="3" eb="5">
      <t>タイオウ</t>
    </rPh>
    <rPh sb="6" eb="7">
      <t>トク</t>
    </rPh>
    <rPh sb="8" eb="9">
      <t>カンガ</t>
    </rPh>
    <phoneticPr fontId="1"/>
  </si>
  <si>
    <t>相談件数が少なく、現況でも問題ない</t>
    <rPh sb="0" eb="4">
      <t>ソウダンケンスウ</t>
    </rPh>
    <rPh sb="5" eb="6">
      <t>スク</t>
    </rPh>
    <rPh sb="9" eb="11">
      <t>ゲンキョウ</t>
    </rPh>
    <rPh sb="13" eb="15">
      <t>モンダイ</t>
    </rPh>
    <phoneticPr fontId="1"/>
  </si>
  <si>
    <t>当初から従前どおりの更新を行う予定</t>
    <rPh sb="0" eb="2">
      <t>トウショ</t>
    </rPh>
    <rPh sb="4" eb="6">
      <t>ジュウゼン</t>
    </rPh>
    <rPh sb="10" eb="12">
      <t>コウシン</t>
    </rPh>
    <rPh sb="13" eb="14">
      <t>オコナ</t>
    </rPh>
    <rPh sb="15" eb="17">
      <t>ヨテイ</t>
    </rPh>
    <phoneticPr fontId="1"/>
  </si>
  <si>
    <t>指定管理者の変更がなかった</t>
    <rPh sb="0" eb="5">
      <t>シテイカンリシャ</t>
    </rPh>
    <rPh sb="6" eb="8">
      <t>ヘンコウ</t>
    </rPh>
    <phoneticPr fontId="1"/>
  </si>
  <si>
    <t>直接雇用無し</t>
    <rPh sb="0" eb="5">
      <t>チョクセツコヨウナシ</t>
    </rPh>
    <phoneticPr fontId="1"/>
  </si>
  <si>
    <t>直接雇用無し</t>
    <phoneticPr fontId="1"/>
  </si>
  <si>
    <t>総務部総務課</t>
    <rPh sb="0" eb="2">
      <t>ソウム</t>
    </rPh>
    <rPh sb="2" eb="3">
      <t>ブ</t>
    </rPh>
    <rPh sb="3" eb="6">
      <t>ソウムカ</t>
    </rPh>
    <phoneticPr fontId="1"/>
  </si>
  <si>
    <t>388</t>
    <phoneticPr fontId="1"/>
  </si>
  <si>
    <t>215</t>
    <phoneticPr fontId="1"/>
  </si>
  <si>
    <t>各課</t>
    <rPh sb="0" eb="2">
      <t>カクカ</t>
    </rPh>
    <phoneticPr fontId="1"/>
  </si>
  <si>
    <t>実情に応じて対応しているため</t>
    <rPh sb="0" eb="2">
      <t>ジツジョウ</t>
    </rPh>
    <rPh sb="3" eb="4">
      <t>オウ</t>
    </rPh>
    <rPh sb="6" eb="8">
      <t>タイオウ</t>
    </rPh>
    <phoneticPr fontId="1"/>
  </si>
  <si>
    <t>6時間まで</t>
    <rPh sb="1" eb="3">
      <t>ジカン</t>
    </rPh>
    <phoneticPr fontId="1"/>
  </si>
  <si>
    <t>３１時間</t>
    <rPh sb="2" eb="4">
      <t>ジカン</t>
    </rPh>
    <phoneticPr fontId="1"/>
  </si>
  <si>
    <t>２９．５時間</t>
    <rPh sb="4" eb="6">
      <t>ジカン</t>
    </rPh>
    <phoneticPr fontId="1"/>
  </si>
  <si>
    <t>指導員の処遇改善の為</t>
    <rPh sb="0" eb="3">
      <t>シドウイン</t>
    </rPh>
    <rPh sb="4" eb="6">
      <t>ショグウ</t>
    </rPh>
    <rPh sb="6" eb="8">
      <t>カイゼン</t>
    </rPh>
    <rPh sb="9" eb="10">
      <t>タメ</t>
    </rPh>
    <phoneticPr fontId="1"/>
  </si>
  <si>
    <t>64</t>
    <phoneticPr fontId="1"/>
  </si>
  <si>
    <t>公平委員会</t>
    <rPh sb="0" eb="2">
      <t>コウヘイ</t>
    </rPh>
    <rPh sb="2" eb="5">
      <t>イインカイ</t>
    </rPh>
    <phoneticPr fontId="1"/>
  </si>
  <si>
    <t>7</t>
  </si>
  <si>
    <t>人員不足のため。</t>
    <rPh sb="0" eb="2">
      <t>ジンイン</t>
    </rPh>
    <rPh sb="2" eb="4">
      <t>フソク</t>
    </rPh>
    <phoneticPr fontId="1"/>
  </si>
  <si>
    <t>事例なし</t>
    <rPh sb="0" eb="2">
      <t>ジレイ</t>
    </rPh>
    <phoneticPr fontId="1"/>
  </si>
  <si>
    <t>親の就労形態に応じ多様なニーズに応えられるメリットがある一方、ニーズの細分化により、運営管理が複雑化するデメリットも見受けられる。</t>
    <rPh sb="0" eb="1">
      <t>オヤ</t>
    </rPh>
    <rPh sb="2" eb="4">
      <t>シュウロウ</t>
    </rPh>
    <rPh sb="4" eb="6">
      <t>ケイタイ</t>
    </rPh>
    <rPh sb="7" eb="8">
      <t>オウ</t>
    </rPh>
    <rPh sb="9" eb="11">
      <t>タヨウ</t>
    </rPh>
    <rPh sb="16" eb="17">
      <t>コタ</t>
    </rPh>
    <rPh sb="28" eb="30">
      <t>イッポウ</t>
    </rPh>
    <rPh sb="35" eb="38">
      <t>サイブンカ</t>
    </rPh>
    <rPh sb="42" eb="44">
      <t>ウンエイ</t>
    </rPh>
    <rPh sb="44" eb="46">
      <t>カンリ</t>
    </rPh>
    <rPh sb="47" eb="49">
      <t>フクザツ</t>
    </rPh>
    <rPh sb="49" eb="50">
      <t>カ</t>
    </rPh>
    <rPh sb="58" eb="60">
      <t>ミウ</t>
    </rPh>
    <phoneticPr fontId="1"/>
  </si>
  <si>
    <t>実施しない</t>
    <rPh sb="0" eb="2">
      <t>ジッシ</t>
    </rPh>
    <phoneticPr fontId="1"/>
  </si>
  <si>
    <t>69</t>
    <phoneticPr fontId="1"/>
  </si>
  <si>
    <t>112</t>
    <phoneticPr fontId="1"/>
  </si>
  <si>
    <t>子ども1人に対する日数は5日</t>
    <rPh sb="0" eb="1">
      <t>コ</t>
    </rPh>
    <rPh sb="3" eb="5">
      <t>ヒトリ</t>
    </rPh>
    <rPh sb="6" eb="7">
      <t>タイ</t>
    </rPh>
    <rPh sb="9" eb="11">
      <t>ニッスウ</t>
    </rPh>
    <rPh sb="13" eb="14">
      <t>ニチ</t>
    </rPh>
    <phoneticPr fontId="1"/>
  </si>
  <si>
    <t>岐阜県と同じように拡大済み</t>
    <rPh sb="0" eb="3">
      <t>ギフケン</t>
    </rPh>
    <rPh sb="4" eb="5">
      <t>オナ</t>
    </rPh>
    <rPh sb="9" eb="11">
      <t>カクダイ</t>
    </rPh>
    <rPh sb="11" eb="12">
      <t>ズ</t>
    </rPh>
    <phoneticPr fontId="1"/>
  </si>
  <si>
    <t>適切な運用を行っているため</t>
    <rPh sb="0" eb="2">
      <t>テキセツ</t>
    </rPh>
    <rPh sb="3" eb="5">
      <t>ウンヨウ</t>
    </rPh>
    <rPh sb="6" eb="7">
      <t>オコナ</t>
    </rPh>
    <phoneticPr fontId="1"/>
  </si>
  <si>
    <t>変更の意向はある</t>
  </si>
  <si>
    <t>指定管理者との年度協定書に定めていないため</t>
    <rPh sb="0" eb="2">
      <t>シテイ</t>
    </rPh>
    <rPh sb="2" eb="5">
      <t>カンリシャ</t>
    </rPh>
    <rPh sb="7" eb="9">
      <t>ネンド</t>
    </rPh>
    <rPh sb="9" eb="12">
      <t>キョウテイショ</t>
    </rPh>
    <rPh sb="13" eb="14">
      <t>サダ</t>
    </rPh>
    <phoneticPr fontId="1"/>
  </si>
  <si>
    <t>支援員に対して3%賃上げを行ったが、正職員でも会計年度任用職員でもない位置づけ。</t>
    <rPh sb="0" eb="3">
      <t>シエンイン</t>
    </rPh>
    <rPh sb="4" eb="5">
      <t>タイ</t>
    </rPh>
    <rPh sb="9" eb="11">
      <t>チンア</t>
    </rPh>
    <rPh sb="13" eb="14">
      <t>オコナ</t>
    </rPh>
    <rPh sb="18" eb="21">
      <t>セイショクイン</t>
    </rPh>
    <rPh sb="23" eb="25">
      <t>カイケイ</t>
    </rPh>
    <rPh sb="25" eb="27">
      <t>ネンド</t>
    </rPh>
    <rPh sb="27" eb="29">
      <t>ニンヨウ</t>
    </rPh>
    <rPh sb="29" eb="31">
      <t>ショクイン</t>
    </rPh>
    <rPh sb="35" eb="37">
      <t>イチ</t>
    </rPh>
    <phoneticPr fontId="1"/>
  </si>
  <si>
    <t>対象者なし</t>
    <rPh sb="0" eb="3">
      <t>タイショウシャ</t>
    </rPh>
    <phoneticPr fontId="1"/>
  </si>
  <si>
    <t>総務部総務課</t>
    <rPh sb="0" eb="3">
      <t>ソウムブ</t>
    </rPh>
    <rPh sb="3" eb="6">
      <t>ソウムカ</t>
    </rPh>
    <phoneticPr fontId="1"/>
  </si>
  <si>
    <t>224</t>
    <phoneticPr fontId="1"/>
  </si>
  <si>
    <t>総務部総務課</t>
    <phoneticPr fontId="1"/>
  </si>
  <si>
    <t>顧問弁護士に相談可</t>
    <rPh sb="0" eb="5">
      <t>コモンベンゴシ</t>
    </rPh>
    <rPh sb="6" eb="8">
      <t>ソウダン</t>
    </rPh>
    <rPh sb="8" eb="9">
      <t>カ</t>
    </rPh>
    <phoneticPr fontId="1"/>
  </si>
  <si>
    <t>明確な位置づけができていない</t>
    <rPh sb="0" eb="2">
      <t>メイカク</t>
    </rPh>
    <rPh sb="3" eb="5">
      <t>イチ</t>
    </rPh>
    <phoneticPr fontId="1"/>
  </si>
  <si>
    <t>制度の趣旨に沿った運用を行っているため</t>
    <rPh sb="0" eb="2">
      <t>セイド</t>
    </rPh>
    <rPh sb="3" eb="5">
      <t>シュシ</t>
    </rPh>
    <rPh sb="6" eb="7">
      <t>ソ</t>
    </rPh>
    <rPh sb="9" eb="11">
      <t>ウンヨウ</t>
    </rPh>
    <rPh sb="12" eb="13">
      <t>オコナ</t>
    </rPh>
    <phoneticPr fontId="1"/>
  </si>
  <si>
    <t>口頭で確認</t>
    <rPh sb="0" eb="2">
      <t>コウトウ</t>
    </rPh>
    <rPh sb="3" eb="5">
      <t>カクニン</t>
    </rPh>
    <phoneticPr fontId="1"/>
  </si>
  <si>
    <t>該当する正規職員がいないため</t>
    <rPh sb="0" eb="2">
      <t>ガイトウ</t>
    </rPh>
    <rPh sb="4" eb="8">
      <t>セイキショクイン</t>
    </rPh>
    <phoneticPr fontId="1"/>
  </si>
  <si>
    <t>該当する正規職員・会計年度任用職員がいないため実施なし</t>
    <rPh sb="0" eb="2">
      <t>ガイトウ</t>
    </rPh>
    <rPh sb="4" eb="5">
      <t>タダ</t>
    </rPh>
    <rPh sb="23" eb="25">
      <t>ジッシ</t>
    </rPh>
    <phoneticPr fontId="1"/>
  </si>
  <si>
    <t>22</t>
    <phoneticPr fontId="1"/>
  </si>
  <si>
    <t>2113</t>
    <phoneticPr fontId="1"/>
  </si>
  <si>
    <t>部長級、衛生管理者等</t>
    <rPh sb="0" eb="2">
      <t>ブチョウ</t>
    </rPh>
    <rPh sb="2" eb="3">
      <t>キュウ</t>
    </rPh>
    <rPh sb="4" eb="6">
      <t>エイセイ</t>
    </rPh>
    <rPh sb="6" eb="8">
      <t>カンリ</t>
    </rPh>
    <rPh sb="8" eb="9">
      <t>シャ</t>
    </rPh>
    <rPh sb="9" eb="10">
      <t>トウ</t>
    </rPh>
    <phoneticPr fontId="1"/>
  </si>
  <si>
    <t>現在の制度を周知し休暇取得者の実績があったうえで検討する。</t>
    <rPh sb="0" eb="2">
      <t>ゲンザイ</t>
    </rPh>
    <rPh sb="3" eb="5">
      <t>セイド</t>
    </rPh>
    <rPh sb="6" eb="8">
      <t>シュウチ</t>
    </rPh>
    <rPh sb="9" eb="11">
      <t>キュウカ</t>
    </rPh>
    <rPh sb="11" eb="13">
      <t>シュトク</t>
    </rPh>
    <rPh sb="13" eb="14">
      <t>シャ</t>
    </rPh>
    <rPh sb="15" eb="17">
      <t>ジッセキ</t>
    </rPh>
    <rPh sb="24" eb="26">
      <t>ケントウ</t>
    </rPh>
    <phoneticPr fontId="1"/>
  </si>
  <si>
    <t>地域の民生委員や福祉委員がすでに同内容の相談業務を行っているため。</t>
    <rPh sb="0" eb="2">
      <t>チイキ</t>
    </rPh>
    <rPh sb="3" eb="5">
      <t>ミンセイ</t>
    </rPh>
    <rPh sb="5" eb="7">
      <t>イイン</t>
    </rPh>
    <rPh sb="8" eb="10">
      <t>フクシ</t>
    </rPh>
    <rPh sb="10" eb="12">
      <t>イイン</t>
    </rPh>
    <rPh sb="16" eb="17">
      <t>ドウ</t>
    </rPh>
    <rPh sb="17" eb="19">
      <t>ナイヨウ</t>
    </rPh>
    <rPh sb="20" eb="22">
      <t>ソウダン</t>
    </rPh>
    <rPh sb="22" eb="24">
      <t>ギョウム</t>
    </rPh>
    <rPh sb="25" eb="26">
      <t>オコナ</t>
    </rPh>
    <phoneticPr fontId="1"/>
  </si>
  <si>
    <t>特に任用形態を変更するに至らなかったため。</t>
    <rPh sb="0" eb="1">
      <t>トク</t>
    </rPh>
    <rPh sb="2" eb="4">
      <t>ニンヨウ</t>
    </rPh>
    <rPh sb="4" eb="6">
      <t>ケイタイ</t>
    </rPh>
    <rPh sb="7" eb="9">
      <t>ヘンコウ</t>
    </rPh>
    <rPh sb="12" eb="13">
      <t>イタ</t>
    </rPh>
    <phoneticPr fontId="1"/>
  </si>
  <si>
    <t>総務部総務課庶務係</t>
    <rPh sb="0" eb="3">
      <t>ソウムブ</t>
    </rPh>
    <rPh sb="3" eb="6">
      <t>ソウムカ</t>
    </rPh>
    <rPh sb="6" eb="8">
      <t>ショム</t>
    </rPh>
    <rPh sb="8" eb="9">
      <t>カカリ</t>
    </rPh>
    <phoneticPr fontId="1"/>
  </si>
  <si>
    <t>45</t>
    <phoneticPr fontId="1"/>
  </si>
  <si>
    <t>233</t>
    <phoneticPr fontId="1"/>
  </si>
  <si>
    <t>公平委員会、職員労働組合</t>
    <rPh sb="0" eb="2">
      <t>コウヘイ</t>
    </rPh>
    <rPh sb="2" eb="5">
      <t>イインカイ</t>
    </rPh>
    <rPh sb="6" eb="8">
      <t>ショクイン</t>
    </rPh>
    <rPh sb="8" eb="10">
      <t>ロウドウ</t>
    </rPh>
    <rPh sb="10" eb="12">
      <t>クミアイ</t>
    </rPh>
    <phoneticPr fontId="1"/>
  </si>
  <si>
    <t>国の改正案を踏まえて検討したい</t>
    <rPh sb="0" eb="1">
      <t>クニ</t>
    </rPh>
    <rPh sb="2" eb="5">
      <t>カイセイアン</t>
    </rPh>
    <rPh sb="6" eb="7">
      <t>フ</t>
    </rPh>
    <rPh sb="10" eb="12">
      <t>ケントウ</t>
    </rPh>
    <phoneticPr fontId="1"/>
  </si>
  <si>
    <t>考えていない（年次有給休暇を取得）</t>
    <rPh sb="0" eb="1">
      <t>カンガ</t>
    </rPh>
    <rPh sb="7" eb="9">
      <t>ネンジ</t>
    </rPh>
    <rPh sb="9" eb="11">
      <t>ユウキュウ</t>
    </rPh>
    <rPh sb="11" eb="13">
      <t>キュウカ</t>
    </rPh>
    <rPh sb="14" eb="16">
      <t>シュトク</t>
    </rPh>
    <phoneticPr fontId="1"/>
  </si>
  <si>
    <t>業務担当者が各事業に関連した相談業務を行っている。</t>
    <rPh sb="0" eb="2">
      <t>ギョウム</t>
    </rPh>
    <rPh sb="2" eb="5">
      <t>タントウシャ</t>
    </rPh>
    <rPh sb="6" eb="9">
      <t>カクジギョウ</t>
    </rPh>
    <rPh sb="10" eb="12">
      <t>カンレン</t>
    </rPh>
    <rPh sb="14" eb="16">
      <t>ソウダン</t>
    </rPh>
    <rPh sb="16" eb="18">
      <t>ギョウム</t>
    </rPh>
    <rPh sb="19" eb="20">
      <t>オコナ</t>
    </rPh>
    <phoneticPr fontId="1"/>
  </si>
  <si>
    <t>再度の任用の上限を設けていないため</t>
    <rPh sb="0" eb="2">
      <t>サイド</t>
    </rPh>
    <rPh sb="3" eb="5">
      <t>ニンヨウ</t>
    </rPh>
    <rPh sb="6" eb="8">
      <t>ジョウゲン</t>
    </rPh>
    <rPh sb="9" eb="10">
      <t>モウ</t>
    </rPh>
    <phoneticPr fontId="1"/>
  </si>
  <si>
    <t>合議による決裁</t>
    <rPh sb="0" eb="2">
      <t>ゴウギ</t>
    </rPh>
    <rPh sb="5" eb="7">
      <t>ケッサイ</t>
    </rPh>
    <phoneticPr fontId="1"/>
  </si>
  <si>
    <t>実施無し</t>
    <rPh sb="0" eb="2">
      <t>ジッシ</t>
    </rPh>
    <rPh sb="2" eb="3">
      <t>ナ</t>
    </rPh>
    <phoneticPr fontId="1"/>
  </si>
  <si>
    <t>該当職員無し</t>
    <rPh sb="0" eb="2">
      <t>ガイトウ</t>
    </rPh>
    <rPh sb="2" eb="4">
      <t>ショクイン</t>
    </rPh>
    <rPh sb="4" eb="5">
      <t>ナ</t>
    </rPh>
    <phoneticPr fontId="1"/>
  </si>
  <si>
    <t>32</t>
    <phoneticPr fontId="1"/>
  </si>
  <si>
    <t>1101</t>
    <phoneticPr fontId="1"/>
  </si>
  <si>
    <t>211</t>
    <phoneticPr fontId="1"/>
  </si>
  <si>
    <t>大垣地域公平委員会</t>
    <rPh sb="0" eb="2">
      <t>オオガキ</t>
    </rPh>
    <rPh sb="2" eb="4">
      <t>チイキ</t>
    </rPh>
    <rPh sb="4" eb="6">
      <t>コウヘイ</t>
    </rPh>
    <rPh sb="6" eb="9">
      <t>イインカイ</t>
    </rPh>
    <phoneticPr fontId="1"/>
  </si>
  <si>
    <t>国と同様の対応</t>
    <rPh sb="0" eb="1">
      <t>クニ</t>
    </rPh>
    <rPh sb="2" eb="4">
      <t>ドウヨウ</t>
    </rPh>
    <rPh sb="5" eb="7">
      <t>タイオウ</t>
    </rPh>
    <phoneticPr fontId="1"/>
  </si>
  <si>
    <t>支給率については段階的に引上げる。</t>
    <rPh sb="0" eb="3">
      <t>シキュウリツ</t>
    </rPh>
    <rPh sb="8" eb="11">
      <t>ダンカイテキ</t>
    </rPh>
    <rPh sb="12" eb="14">
      <t>ヒキア</t>
    </rPh>
    <phoneticPr fontId="1"/>
  </si>
  <si>
    <t>正規職員については、民間と比較した結果、低い水準ではないため</t>
    <rPh sb="0" eb="2">
      <t>セイキ</t>
    </rPh>
    <rPh sb="2" eb="4">
      <t>ショクイン</t>
    </rPh>
    <rPh sb="10" eb="12">
      <t>ミンカン</t>
    </rPh>
    <rPh sb="13" eb="15">
      <t>ヒカク</t>
    </rPh>
    <rPh sb="17" eb="19">
      <t>ケッカ</t>
    </rPh>
    <rPh sb="20" eb="21">
      <t>ヒク</t>
    </rPh>
    <rPh sb="22" eb="24">
      <t>スイジュン</t>
    </rPh>
    <phoneticPr fontId="1"/>
  </si>
  <si>
    <t>近隣市町や民間と比較し、特に低い水準ではなかったため、実施していない。</t>
    <rPh sb="0" eb="2">
      <t>キンリン</t>
    </rPh>
    <rPh sb="2" eb="3">
      <t>シ</t>
    </rPh>
    <rPh sb="3" eb="4">
      <t>マチ</t>
    </rPh>
    <rPh sb="5" eb="7">
      <t>ミンカン</t>
    </rPh>
    <rPh sb="8" eb="10">
      <t>ヒカク</t>
    </rPh>
    <rPh sb="12" eb="13">
      <t>トク</t>
    </rPh>
    <rPh sb="14" eb="15">
      <t>ヒク</t>
    </rPh>
    <rPh sb="16" eb="18">
      <t>スイジュン</t>
    </rPh>
    <rPh sb="27" eb="29">
      <t>ジッシ</t>
    </rPh>
    <phoneticPr fontId="1"/>
  </si>
  <si>
    <t>該当する職員なし</t>
    <rPh sb="0" eb="2">
      <t>ガイトウ</t>
    </rPh>
    <rPh sb="4" eb="6">
      <t>ショクイン</t>
    </rPh>
    <phoneticPr fontId="1"/>
  </si>
  <si>
    <t>週の勤務時間が15h30m以上</t>
    <rPh sb="0" eb="1">
      <t>シュウ</t>
    </rPh>
    <rPh sb="2" eb="4">
      <t>キンム</t>
    </rPh>
    <rPh sb="4" eb="6">
      <t>ジカン</t>
    </rPh>
    <rPh sb="13" eb="15">
      <t>イジョウ</t>
    </rPh>
    <phoneticPr fontId="2"/>
  </si>
  <si>
    <r>
      <rPr>
        <sz val="8"/>
        <color theme="1"/>
        <rFont val="ＭＳ Ｐゴシック"/>
        <family val="3"/>
        <charset val="128"/>
      </rPr>
      <t>週の勤務時間が15h30m</t>
    </r>
    <r>
      <rPr>
        <sz val="8"/>
        <color theme="1"/>
        <rFont val="HGP創英角ｺﾞｼｯｸUB"/>
        <family val="3"/>
        <charset val="128"/>
      </rPr>
      <t>未満</t>
    </r>
    <rPh sb="0" eb="1">
      <t>シュウ</t>
    </rPh>
    <rPh sb="2" eb="4">
      <t>キンム</t>
    </rPh>
    <rPh sb="4" eb="6">
      <t>ジカン</t>
    </rPh>
    <rPh sb="13" eb="15">
      <t>ミマン</t>
    </rPh>
    <phoneticPr fontId="2"/>
  </si>
  <si>
    <t>「ある」場合、
2022年度の相談件数</t>
    <rPh sb="4" eb="6">
      <t>バアイ</t>
    </rPh>
    <rPh sb="12" eb="13">
      <t>ネン</t>
    </rPh>
    <rPh sb="13" eb="14">
      <t>ド</t>
    </rPh>
    <rPh sb="15" eb="17">
      <t>ソウダン</t>
    </rPh>
    <rPh sb="17" eb="19">
      <t>ケンスウ</t>
    </rPh>
    <phoneticPr fontId="2"/>
  </si>
  <si>
    <r>
      <t>組織　</t>
    </r>
    <r>
      <rPr>
        <sz val="8"/>
        <color theme="1"/>
        <rFont val="HGP創英角ｺﾞｼｯｸUB"/>
        <family val="3"/>
        <charset val="128"/>
      </rPr>
      <t>外</t>
    </r>
    <r>
      <rPr>
        <sz val="8"/>
        <color theme="1"/>
        <rFont val="ＭＳ Ｐゴシック"/>
        <family val="3"/>
        <charset val="128"/>
      </rPr>
      <t>の相談窓口の設置（２択）</t>
    </r>
    <rPh sb="0" eb="2">
      <t>ソシキ</t>
    </rPh>
    <rPh sb="3" eb="4">
      <t>ソト</t>
    </rPh>
    <phoneticPr fontId="2"/>
  </si>
  <si>
    <r>
      <t>組織　</t>
    </r>
    <r>
      <rPr>
        <sz val="8"/>
        <color theme="1"/>
        <rFont val="HGP創英角ｺﾞｼｯｸUB"/>
        <family val="3"/>
        <charset val="128"/>
      </rPr>
      <t>内</t>
    </r>
    <r>
      <rPr>
        <sz val="8"/>
        <color theme="1"/>
        <rFont val="ＭＳ Ｐゴシック"/>
        <family val="3"/>
        <charset val="128"/>
      </rPr>
      <t>の相談窓口の設置（２択）</t>
    </r>
    <rPh sb="0" eb="2">
      <t>ソシキ</t>
    </rPh>
    <rPh sb="3" eb="4">
      <t>ナイ</t>
    </rPh>
    <rPh sb="5" eb="7">
      <t>ソウダン</t>
    </rPh>
    <rPh sb="7" eb="9">
      <t>マドグチ</t>
    </rPh>
    <rPh sb="10" eb="12">
      <t>セッチ</t>
    </rPh>
    <rPh sb="14" eb="15">
      <t>タク</t>
    </rPh>
    <phoneticPr fontId="2"/>
  </si>
  <si>
    <r>
      <rPr>
        <sz val="8"/>
        <color theme="1"/>
        <rFont val="ＭＳ Ｐゴシック"/>
        <family val="3"/>
        <charset val="128"/>
      </rPr>
      <t>定数</t>
    </r>
    <r>
      <rPr>
        <sz val="8"/>
        <color theme="1"/>
        <rFont val="HGP創英角ｺﾞｼｯｸUB"/>
        <family val="3"/>
        <charset val="128"/>
      </rPr>
      <t>内</t>
    </r>
    <r>
      <rPr>
        <sz val="8"/>
        <color theme="1"/>
        <rFont val="ＭＳ Ｐゴシック"/>
        <family val="3"/>
        <charset val="128"/>
      </rPr>
      <t>扱いの正規職員</t>
    </r>
    <rPh sb="0" eb="2">
      <t>テイスウ</t>
    </rPh>
    <rPh sb="2" eb="3">
      <t>ナイ</t>
    </rPh>
    <rPh sb="3" eb="4">
      <t>アツカ</t>
    </rPh>
    <rPh sb="6" eb="8">
      <t>セイキ</t>
    </rPh>
    <rPh sb="8" eb="10">
      <t>ショクイン</t>
    </rPh>
    <phoneticPr fontId="2"/>
  </si>
  <si>
    <r>
      <rPr>
        <sz val="8"/>
        <color theme="1"/>
        <rFont val="ＭＳ Ｐゴシック"/>
        <family val="3"/>
        <charset val="128"/>
      </rPr>
      <t>育休取得者を定数</t>
    </r>
    <r>
      <rPr>
        <sz val="8"/>
        <color theme="1"/>
        <rFont val="HGP創英角ｺﾞｼｯｸUB"/>
        <family val="3"/>
        <charset val="128"/>
      </rPr>
      <t>外</t>
    </r>
    <r>
      <rPr>
        <sz val="8"/>
        <color theme="1"/>
        <rFont val="ＭＳ Ｐゴシック"/>
        <family val="3"/>
        <charset val="128"/>
      </rPr>
      <t>扱いとし、正規職員を充てる</t>
    </r>
    <rPh sb="0" eb="2">
      <t>イクキュウ</t>
    </rPh>
    <rPh sb="2" eb="5">
      <t>シュトクシャ</t>
    </rPh>
    <rPh sb="6" eb="8">
      <t>テイスウ</t>
    </rPh>
    <rPh sb="8" eb="9">
      <t>ガイ</t>
    </rPh>
    <rPh sb="9" eb="10">
      <t>アツカ</t>
    </rPh>
    <rPh sb="14" eb="16">
      <t>セイキ</t>
    </rPh>
    <rPh sb="16" eb="18">
      <t>ショクイン</t>
    </rPh>
    <rPh sb="19" eb="20">
      <t>ア</t>
    </rPh>
    <phoneticPr fontId="2"/>
  </si>
  <si>
    <t>全ての会計職が非対象</t>
    <rPh sb="0" eb="1">
      <t>スベ</t>
    </rPh>
    <rPh sb="3" eb="6">
      <t>カイケイショク</t>
    </rPh>
    <rPh sb="7" eb="10">
      <t>ヒタイショウ</t>
    </rPh>
    <phoneticPr fontId="2"/>
  </si>
  <si>
    <r>
      <t>期末手当の支給基準となる「週の勤務時間」の変更はあり</t>
    </r>
    <r>
      <rPr>
        <u/>
        <sz val="8"/>
        <color theme="1"/>
        <rFont val="ＭＳ Ｐゴシック"/>
        <family val="3"/>
        <charset val="128"/>
      </rPr>
      <t>ます（ました）</t>
    </r>
    <r>
      <rPr>
        <sz val="8"/>
        <color theme="1"/>
        <rFont val="ＭＳ Ｐゴシック"/>
        <family val="3"/>
        <charset val="128"/>
      </rPr>
      <t>か</t>
    </r>
    <rPh sb="0" eb="4">
      <t>キマツテアテ</t>
    </rPh>
    <rPh sb="5" eb="7">
      <t>シキュウ</t>
    </rPh>
    <rPh sb="7" eb="9">
      <t>キジュン</t>
    </rPh>
    <rPh sb="13" eb="14">
      <t>シュウ</t>
    </rPh>
    <rPh sb="15" eb="19">
      <t>キンムジカン</t>
    </rPh>
    <rPh sb="21" eb="23">
      <t>ヘンコウ</t>
    </rPh>
    <phoneticPr fontId="1"/>
  </si>
  <si>
    <r>
      <rPr>
        <sz val="8"/>
        <color theme="1"/>
        <rFont val="HGP創英角ｺﾞｼｯｸUB"/>
        <family val="3"/>
        <charset val="128"/>
      </rPr>
      <t>ｂの２　週勤務時間１５ｈ３０ｍ以外が期末手当支給基準</t>
    </r>
    <r>
      <rPr>
        <sz val="8"/>
        <color theme="1"/>
        <rFont val="ＭＳ Ｐゴシック"/>
        <family val="3"/>
        <charset val="128"/>
      </rPr>
      <t>となっているパートタイム会計職</t>
    </r>
    <rPh sb="4" eb="5">
      <t>シュウ</t>
    </rPh>
    <rPh sb="5" eb="7">
      <t>キンム</t>
    </rPh>
    <rPh sb="7" eb="9">
      <t>ジカン</t>
    </rPh>
    <rPh sb="15" eb="17">
      <t>イガイ</t>
    </rPh>
    <rPh sb="18" eb="20">
      <t>キマツ</t>
    </rPh>
    <rPh sb="20" eb="22">
      <t>テアテ</t>
    </rPh>
    <rPh sb="22" eb="24">
      <t>シキュウ</t>
    </rPh>
    <rPh sb="24" eb="26">
      <t>キジュン</t>
    </rPh>
    <rPh sb="38" eb="40">
      <t>カイケイ</t>
    </rPh>
    <rPh sb="40" eb="41">
      <t>ショクシュウキンムジカンイジョウ</t>
    </rPh>
    <phoneticPr fontId="2"/>
  </si>
  <si>
    <t>指定管理化</t>
    <phoneticPr fontId="1"/>
  </si>
  <si>
    <r>
      <rPr>
        <sz val="8"/>
        <color theme="1"/>
        <rFont val="ＭＳ Ｐゴシック"/>
        <family val="3"/>
        <charset val="128"/>
      </rPr>
      <t>週の勤務時間が15h30m</t>
    </r>
    <r>
      <rPr>
        <sz val="8"/>
        <color theme="1"/>
        <rFont val="HGP創英角ｺﾞｼｯｸUB"/>
        <family val="3"/>
        <charset val="128"/>
      </rPr>
      <t>以上</t>
    </r>
    <rPh sb="0" eb="1">
      <t>シュウ</t>
    </rPh>
    <rPh sb="2" eb="4">
      <t>キンム</t>
    </rPh>
    <rPh sb="4" eb="6">
      <t>ジカン</t>
    </rPh>
    <rPh sb="13" eb="15">
      <t>イジョウ</t>
    </rPh>
    <phoneticPr fontId="2"/>
  </si>
  <si>
    <r>
      <t>　　</t>
    </r>
    <r>
      <rPr>
        <sz val="8"/>
        <color theme="1"/>
        <rFont val="HGP創英角ｺﾞｼｯｸUB"/>
        <family val="3"/>
        <charset val="128"/>
      </rPr>
      <t>（内訳）</t>
    </r>
    <r>
      <rPr>
        <sz val="8"/>
        <color theme="1"/>
        <rFont val="ＭＳ Ｐゴシック"/>
        <family val="3"/>
        <charset val="128"/>
      </rPr>
      <t>　パートタイム会計職（週の勤務時間が１５ｈ３０ｍ</t>
    </r>
    <r>
      <rPr>
        <sz val="8"/>
        <color theme="1"/>
        <rFont val="HGP創英角ｺﾞｼｯｸUB"/>
        <family val="3"/>
        <charset val="128"/>
      </rPr>
      <t>以上</t>
    </r>
    <r>
      <rPr>
        <sz val="8"/>
        <color theme="1"/>
        <rFont val="ＭＳ Ｐゴシック"/>
        <family val="3"/>
        <charset val="128"/>
      </rPr>
      <t>について</t>
    </r>
    <rPh sb="3" eb="5">
      <t>ウチワケ</t>
    </rPh>
    <rPh sb="13" eb="16">
      <t>カイケイショク</t>
    </rPh>
    <rPh sb="17" eb="18">
      <t>シュウ</t>
    </rPh>
    <rPh sb="19" eb="21">
      <t>キンム</t>
    </rPh>
    <rPh sb="21" eb="23">
      <t>ジカン</t>
    </rPh>
    <rPh sb="30" eb="32">
      <t>イジョウ</t>
    </rPh>
    <phoneticPr fontId="2"/>
  </si>
  <si>
    <t>ａ　新型コロナの感染力は強く、感染した場合は一定期間休業を要します。国は５類移行に伴い特別休暇制度を廃止しましたが、貴自治体では特別の対応を考えておられますか。（記述）</t>
    <rPh sb="2" eb="4">
      <t>シンガタ</t>
    </rPh>
    <rPh sb="8" eb="11">
      <t>カンセンリョク</t>
    </rPh>
    <rPh sb="12" eb="13">
      <t>ツヨ</t>
    </rPh>
    <rPh sb="15" eb="17">
      <t>カンセン</t>
    </rPh>
    <rPh sb="19" eb="21">
      <t>バアイ</t>
    </rPh>
    <rPh sb="22" eb="24">
      <t>イッテイ</t>
    </rPh>
    <rPh sb="24" eb="26">
      <t>キカン</t>
    </rPh>
    <rPh sb="26" eb="28">
      <t>キュウギョウ</t>
    </rPh>
    <rPh sb="29" eb="30">
      <t>ヨウ</t>
    </rPh>
    <rPh sb="34" eb="35">
      <t>クニ</t>
    </rPh>
    <rPh sb="37" eb="38">
      <t>ルイ</t>
    </rPh>
    <rPh sb="38" eb="40">
      <t>イコウ</t>
    </rPh>
    <rPh sb="41" eb="42">
      <t>トモナ</t>
    </rPh>
    <rPh sb="43" eb="45">
      <t>トクベツ</t>
    </rPh>
    <rPh sb="45" eb="47">
      <t>キュウカ</t>
    </rPh>
    <rPh sb="47" eb="49">
      <t>セイド</t>
    </rPh>
    <rPh sb="50" eb="52">
      <t>ハイシ</t>
    </rPh>
    <rPh sb="58" eb="62">
      <t>キジチタイ</t>
    </rPh>
    <rPh sb="64" eb="66">
      <t>トクベツ</t>
    </rPh>
    <rPh sb="67" eb="69">
      <t>タイオウ</t>
    </rPh>
    <rPh sb="70" eb="71">
      <t>カンガ</t>
    </rPh>
    <rPh sb="81" eb="83">
      <t>キジュツ</t>
    </rPh>
    <phoneticPr fontId="1"/>
  </si>
  <si>
    <t>会計年度任用職員についての対応策をお聞きします</t>
    <rPh sb="0" eb="8">
      <t>カイケイネンドニンヨウショクイン</t>
    </rPh>
    <rPh sb="13" eb="16">
      <t>タイオウサク</t>
    </rPh>
    <rPh sb="18" eb="19">
      <t>キ</t>
    </rPh>
    <phoneticPr fontId="1"/>
  </si>
  <si>
    <r>
      <rPr>
        <sz val="8"/>
        <color theme="1"/>
        <rFont val="HGP創英角ｺﾞｼｯｸUB"/>
        <family val="3"/>
        <charset val="128"/>
      </rPr>
      <t>（９）</t>
    </r>
    <r>
      <rPr>
        <sz val="8"/>
        <color theme="1"/>
        <rFont val="ＭＳ Ｐゴシック"/>
        <family val="3"/>
        <charset val="128"/>
      </rPr>
      <t>新型コロナウイルス感染症の５類移行後の</t>
    </r>
    <rPh sb="3" eb="5">
      <t>シンガタ</t>
    </rPh>
    <rPh sb="12" eb="15">
      <t>カンセンショウ</t>
    </rPh>
    <rPh sb="17" eb="18">
      <t>ルイ</t>
    </rPh>
    <rPh sb="18" eb="20">
      <t>イコウ</t>
    </rPh>
    <rPh sb="20" eb="21">
      <t>ゴ</t>
    </rPh>
    <phoneticPr fontId="1"/>
  </si>
  <si>
    <t>管理職</t>
    <rPh sb="0" eb="2">
      <t>カンリ</t>
    </rPh>
    <rPh sb="2" eb="3">
      <t>ショク</t>
    </rPh>
    <phoneticPr fontId="2"/>
  </si>
  <si>
    <t>人数</t>
    <rPh sb="0" eb="2">
      <t>ニンズウ</t>
    </rPh>
    <phoneticPr fontId="1"/>
  </si>
  <si>
    <t>人数☆</t>
    <rPh sb="0" eb="2">
      <t>ニンズウ</t>
    </rPh>
    <phoneticPr fontId="1"/>
  </si>
  <si>
    <t>1　☆</t>
    <phoneticPr fontId="1"/>
  </si>
  <si>
    <t>２　☆</t>
    <phoneticPr fontId="1"/>
  </si>
  <si>
    <t>5　☆</t>
    <phoneticPr fontId="1"/>
  </si>
  <si>
    <t>3　☆</t>
    <phoneticPr fontId="1"/>
  </si>
  <si>
    <t>1　☆</t>
    <phoneticPr fontId="1"/>
  </si>
  <si>
    <t>7　☆</t>
    <phoneticPr fontId="1"/>
  </si>
  <si>
    <t>2　☆</t>
    <phoneticPr fontId="1"/>
  </si>
  <si>
    <t>4　☆</t>
    <phoneticPr fontId="1"/>
  </si>
  <si>
    <t>R２年度に会計年度任用職員の給与規則改正時点に実施。今後も必要に応じ検討。</t>
    <rPh sb="23" eb="25">
      <t>ジッシ</t>
    </rPh>
    <phoneticPr fontId="1"/>
  </si>
  <si>
    <t>１名の「女性相談員」を雇用中。相談員としての資格者の雇用が困難なため。　　　　　　　　　　　　　　　　　　　　　　　　</t>
    <rPh sb="13" eb="14">
      <t>ナカ</t>
    </rPh>
    <rPh sb="24" eb="25">
      <t>モノ</t>
    </rPh>
    <phoneticPr fontId="1"/>
  </si>
  <si>
    <t>相談件数が少。県の女性相談センターとの連携体制が整っている。</t>
    <phoneticPr fontId="1"/>
  </si>
  <si>
    <t>岐阜県女性相談センター、東濃県事務所福祉課と連携して子育て支援課で対応。</t>
    <rPh sb="0" eb="3">
      <t>ギフケン</t>
    </rPh>
    <rPh sb="3" eb="5">
      <t>ジョセイ</t>
    </rPh>
    <rPh sb="5" eb="7">
      <t>ソウダン</t>
    </rPh>
    <rPh sb="12" eb="14">
      <t>トウノウ</t>
    </rPh>
    <rPh sb="14" eb="15">
      <t>ケン</t>
    </rPh>
    <rPh sb="15" eb="17">
      <t>ジム</t>
    </rPh>
    <rPh sb="17" eb="18">
      <t>ショ</t>
    </rPh>
    <rPh sb="18" eb="21">
      <t>フクシカ</t>
    </rPh>
    <rPh sb="22" eb="24">
      <t>レンケイ</t>
    </rPh>
    <rPh sb="26" eb="28">
      <t>コソダ</t>
    </rPh>
    <rPh sb="29" eb="31">
      <t>シエン</t>
    </rPh>
    <rPh sb="31" eb="32">
      <t>カ</t>
    </rPh>
    <rPh sb="33" eb="35">
      <t>タイオウ</t>
    </rPh>
    <phoneticPr fontId="1"/>
  </si>
  <si>
    <t>公募し試験を経て採用した以外は、再任は原則2回まで。当該通知における再度の任用の取り扱いに沿った対応を既に行っている</t>
    <rPh sb="6" eb="7">
      <t>ヘ</t>
    </rPh>
    <rPh sb="12" eb="14">
      <t>イガイ</t>
    </rPh>
    <phoneticPr fontId="1"/>
  </si>
  <si>
    <t>ａ</t>
    <phoneticPr fontId="1"/>
  </si>
  <si>
    <t>（４）　2023年６月９日付けで総務省から総行給第２９号・総行女第１号通知が発出されました。（会計年度任用職員の勤勉手当）</t>
    <rPh sb="8" eb="9">
      <t>ネン</t>
    </rPh>
    <rPh sb="10" eb="11">
      <t>ツキ</t>
    </rPh>
    <rPh sb="12" eb="13">
      <t>ニチ</t>
    </rPh>
    <rPh sb="13" eb="14">
      <t>ヅ</t>
    </rPh>
    <rPh sb="16" eb="19">
      <t>ソウムショウ</t>
    </rPh>
    <rPh sb="21" eb="22">
      <t>ソウ</t>
    </rPh>
    <rPh sb="22" eb="23">
      <t>ギョウ</t>
    </rPh>
    <rPh sb="23" eb="24">
      <t>キュウ</t>
    </rPh>
    <rPh sb="24" eb="25">
      <t>ダイ</t>
    </rPh>
    <rPh sb="27" eb="28">
      <t>ゴウ</t>
    </rPh>
    <rPh sb="29" eb="30">
      <t>ソウ</t>
    </rPh>
    <rPh sb="30" eb="31">
      <t>ギョウ</t>
    </rPh>
    <rPh sb="31" eb="32">
      <t>ジョ</t>
    </rPh>
    <rPh sb="32" eb="33">
      <t>ダイ</t>
    </rPh>
    <rPh sb="34" eb="35">
      <t>ゴウ</t>
    </rPh>
    <rPh sb="35" eb="37">
      <t>ツウチ</t>
    </rPh>
    <rPh sb="38" eb="40">
      <t>ハッシュツ</t>
    </rPh>
    <rPh sb="47" eb="55">
      <t>カイケイネンドニンヨウショクイン</t>
    </rPh>
    <rPh sb="56" eb="60">
      <t>キンベンテアテ</t>
    </rPh>
    <phoneticPr fontId="1"/>
  </si>
  <si>
    <t>ａ　本文書の通り、「改正法の趣旨」に沿う形で</t>
    <rPh sb="2" eb="3">
      <t>ホン</t>
    </rPh>
    <rPh sb="3" eb="5">
      <t>ブンショ</t>
    </rPh>
    <rPh sb="6" eb="7">
      <t>トオ</t>
    </rPh>
    <rPh sb="10" eb="13">
      <t>カイセイホウ</t>
    </rPh>
    <rPh sb="14" eb="16">
      <t>シュシ</t>
    </rPh>
    <rPh sb="18" eb="19">
      <t>ソ</t>
    </rPh>
    <rPh sb="20" eb="21">
      <t>カタチ</t>
    </rPh>
    <phoneticPr fontId="1"/>
  </si>
  <si>
    <t>　勤勉手当を純増実施することを考えている　</t>
    <rPh sb="1" eb="5">
      <t>キンベンテアテ</t>
    </rPh>
    <rPh sb="6" eb="8">
      <t>ジュンゾウ</t>
    </rPh>
    <rPh sb="8" eb="10">
      <t>ジッシ</t>
    </rPh>
    <rPh sb="15" eb="16">
      <t>カンガ</t>
    </rPh>
    <phoneticPr fontId="1"/>
  </si>
  <si>
    <t>職務の見直し、業績考課の導入を検討し、勤勉手当支給の準備予定</t>
    <rPh sb="0" eb="2">
      <t>ショクム</t>
    </rPh>
    <rPh sb="3" eb="5">
      <t>ミナオ</t>
    </rPh>
    <rPh sb="7" eb="11">
      <t>ギョウセキコウカ</t>
    </rPh>
    <rPh sb="12" eb="14">
      <t>ドウニュウ</t>
    </rPh>
    <rPh sb="15" eb="17">
      <t>ケントウ</t>
    </rPh>
    <rPh sb="19" eb="23">
      <t>キンベンテアテ</t>
    </rPh>
    <rPh sb="23" eb="25">
      <t>シキュウ</t>
    </rPh>
    <rPh sb="26" eb="28">
      <t>ジュンビ</t>
    </rPh>
    <rPh sb="28" eb="30">
      <t>ヨテイ</t>
    </rPh>
    <phoneticPr fontId="1"/>
  </si>
  <si>
    <t>М…メリット</t>
    <phoneticPr fontId="1"/>
  </si>
  <si>
    <t>Ｄ…デメリット</t>
    <phoneticPr fontId="1"/>
  </si>
  <si>
    <t>Ａで、子が１歳６月に達する日（出生後57日以内休業する場合は出生後57日と６月を経過する日）までに任期が満了せず、</t>
    <phoneticPr fontId="1"/>
  </si>
  <si>
    <r>
      <t>中学校就学の始期に達するまで。</t>
    </r>
    <r>
      <rPr>
        <sz val="8"/>
        <color theme="1"/>
        <rFont val="ＭＳ Ｐゴシック"/>
        <family val="3"/>
        <charset val="128"/>
      </rPr>
      <t>事由は、子に関する検診、行事も可</t>
    </r>
    <rPh sb="0" eb="3">
      <t>チュウガッコウ</t>
    </rPh>
    <rPh sb="3" eb="5">
      <t>シュウガク</t>
    </rPh>
    <rPh sb="6" eb="8">
      <t>シキ</t>
    </rPh>
    <rPh sb="9" eb="10">
      <t>タッ</t>
    </rPh>
    <rPh sb="15" eb="17">
      <t>ジユウ</t>
    </rPh>
    <rPh sb="19" eb="20">
      <t>コ</t>
    </rPh>
    <rPh sb="21" eb="22">
      <t>カン</t>
    </rPh>
    <rPh sb="24" eb="26">
      <t>ケンシン</t>
    </rPh>
    <rPh sb="27" eb="29">
      <t>ギョウジ</t>
    </rPh>
    <rPh sb="30" eb="31">
      <t>カ</t>
    </rPh>
    <phoneticPr fontId="1"/>
  </si>
  <si>
    <t>資格なし</t>
    <rPh sb="0" eb="2">
      <t>シカク</t>
    </rPh>
    <phoneticPr fontId="1"/>
  </si>
  <si>
    <t>各課管理/人事課非把握</t>
    <rPh sb="0" eb="2">
      <t>カクカ</t>
    </rPh>
    <rPh sb="2" eb="4">
      <t>カンリ</t>
    </rPh>
    <rPh sb="5" eb="8">
      <t>ジンジカ</t>
    </rPh>
    <rPh sb="8" eb="9">
      <t>ヒ</t>
    </rPh>
    <rPh sb="9" eb="11">
      <t>ハアク</t>
    </rPh>
    <phoneticPr fontId="1"/>
  </si>
  <si>
    <t>制度所管課は把握せず。施設所管課は選定時に「人員配置は妥当か」の評価項目を設け、労働条件への適切な配慮を評価</t>
    <phoneticPr fontId="1"/>
  </si>
  <si>
    <t>白川村</t>
    <rPh sb="0" eb="3">
      <t>シラカワムラ</t>
    </rPh>
    <phoneticPr fontId="1"/>
  </si>
  <si>
    <t>05769</t>
    <phoneticPr fontId="1"/>
  </si>
  <si>
    <t>6</t>
    <phoneticPr fontId="1"/>
  </si>
  <si>
    <t>1311</t>
    <phoneticPr fontId="1"/>
  </si>
  <si>
    <t>114</t>
    <phoneticPr fontId="1"/>
  </si>
  <si>
    <t>5類以降は、発症日を0日として5日間は病休として取り扱う。</t>
    <rPh sb="1" eb="2">
      <t>ルイ</t>
    </rPh>
    <rPh sb="2" eb="4">
      <t>イコウ</t>
    </rPh>
    <rPh sb="6" eb="8">
      <t>ハッショウ</t>
    </rPh>
    <rPh sb="8" eb="9">
      <t>ビ</t>
    </rPh>
    <rPh sb="11" eb="12">
      <t>ニチ</t>
    </rPh>
    <rPh sb="16" eb="18">
      <t>ニチカン</t>
    </rPh>
    <rPh sb="19" eb="21">
      <t>ビョウキュウ</t>
    </rPh>
    <rPh sb="24" eb="25">
      <t>ト</t>
    </rPh>
    <rPh sb="26" eb="27">
      <t>アツカ</t>
    </rPh>
    <phoneticPr fontId="1"/>
  </si>
  <si>
    <t>現状問題なくできているため</t>
    <rPh sb="0" eb="2">
      <t>ゲンジョウ</t>
    </rPh>
    <rPh sb="2" eb="4">
      <t>モンダイ</t>
    </rPh>
    <phoneticPr fontId="1"/>
  </si>
  <si>
    <t>遡及をおこなわない</t>
    <rPh sb="0" eb="2">
      <t>ソキュウ</t>
    </rPh>
    <phoneticPr fontId="1"/>
  </si>
  <si>
    <t>適切な配慮がなされるよう伝達はしているが確認はおこなっていない。</t>
    <rPh sb="0" eb="2">
      <t>テキセツ</t>
    </rPh>
    <rPh sb="3" eb="5">
      <t>ハイリョ</t>
    </rPh>
    <rPh sb="12" eb="14">
      <t>デンタツ</t>
    </rPh>
    <rPh sb="20" eb="22">
      <t>カクニン</t>
    </rPh>
    <phoneticPr fontId="1"/>
  </si>
  <si>
    <t>73</t>
    <phoneticPr fontId="1"/>
  </si>
  <si>
    <t>7461</t>
    <phoneticPr fontId="1"/>
  </si>
  <si>
    <t>2305</t>
    <phoneticPr fontId="1"/>
  </si>
  <si>
    <t>職員組合推薦、訓令で定める職員による相談員</t>
    <rPh sb="0" eb="4">
      <t>ショクインクミアイ</t>
    </rPh>
    <rPh sb="4" eb="6">
      <t>スイセン</t>
    </rPh>
    <rPh sb="7" eb="9">
      <t>クンレイ</t>
    </rPh>
    <rPh sb="10" eb="11">
      <t>サダ</t>
    </rPh>
    <rPh sb="13" eb="15">
      <t>ショクイン</t>
    </rPh>
    <rPh sb="18" eb="21">
      <t>ソウダンイン</t>
    </rPh>
    <phoneticPr fontId="1"/>
  </si>
  <si>
    <t>国と同様の基準で運用しているため、法改正に基づいて実施。</t>
    <rPh sb="0" eb="1">
      <t>クニ</t>
    </rPh>
    <rPh sb="2" eb="4">
      <t>ドウヨウ</t>
    </rPh>
    <rPh sb="5" eb="7">
      <t>キジュン</t>
    </rPh>
    <rPh sb="8" eb="10">
      <t>ウンヨウ</t>
    </rPh>
    <rPh sb="17" eb="20">
      <t>ホウカイセイ</t>
    </rPh>
    <rPh sb="21" eb="22">
      <t>モト</t>
    </rPh>
    <rPh sb="25" eb="27">
      <t>ジッシ</t>
    </rPh>
    <phoneticPr fontId="1"/>
  </si>
  <si>
    <t>×</t>
    <phoneticPr fontId="1"/>
  </si>
  <si>
    <t>女性に特化した相談員では設置してない。</t>
    <rPh sb="0" eb="2">
      <t>ジョセイ</t>
    </rPh>
    <rPh sb="3" eb="5">
      <t>トッカ</t>
    </rPh>
    <rPh sb="7" eb="10">
      <t>ソウダンイン</t>
    </rPh>
    <rPh sb="12" eb="14">
      <t>セッチ</t>
    </rPh>
    <phoneticPr fontId="1"/>
  </si>
  <si>
    <t>すでに適切に行っているため</t>
    <rPh sb="3" eb="5">
      <t>テキセツ</t>
    </rPh>
    <rPh sb="6" eb="7">
      <t>オコナ</t>
    </rPh>
    <phoneticPr fontId="1"/>
  </si>
  <si>
    <t>協定書で法令遵守を求めているため</t>
    <rPh sb="0" eb="3">
      <t>キョウテイショ</t>
    </rPh>
    <rPh sb="4" eb="8">
      <t>ホウレイジュンシュ</t>
    </rPh>
    <rPh sb="9" eb="10">
      <t>モト</t>
    </rPh>
    <phoneticPr fontId="1"/>
  </si>
  <si>
    <t>把握していないため不明</t>
    <rPh sb="0" eb="2">
      <t>ハアク</t>
    </rPh>
    <rPh sb="9" eb="11">
      <t>フメイ</t>
    </rPh>
    <phoneticPr fontId="1"/>
  </si>
  <si>
    <t>メリット：教育認定の受け入れ枠の拡大、デメリット：特になし</t>
    <rPh sb="5" eb="9">
      <t>キョウイクニンテイ</t>
    </rPh>
    <rPh sb="10" eb="11">
      <t>ウ</t>
    </rPh>
    <rPh sb="12" eb="13">
      <t>イ</t>
    </rPh>
    <rPh sb="14" eb="15">
      <t>ワク</t>
    </rPh>
    <rPh sb="16" eb="18">
      <t>カクダイ</t>
    </rPh>
    <rPh sb="25" eb="26">
      <t>トク</t>
    </rPh>
    <phoneticPr fontId="1"/>
  </si>
  <si>
    <t>民間と比較して給与水準が高いため、実施せず</t>
    <rPh sb="0" eb="2">
      <t>ミンカン</t>
    </rPh>
    <rPh sb="3" eb="5">
      <t>ヒカク</t>
    </rPh>
    <rPh sb="7" eb="11">
      <t>キュウヨスイジュン</t>
    </rPh>
    <rPh sb="12" eb="13">
      <t>タカ</t>
    </rPh>
    <rPh sb="17" eb="19">
      <t>ジッシ</t>
    </rPh>
    <phoneticPr fontId="1"/>
  </si>
  <si>
    <t>基礎号給を上位の号給に設定</t>
    <rPh sb="0" eb="4">
      <t>キソゴウキュウ</t>
    </rPh>
    <rPh sb="5" eb="7">
      <t>ジョウイ</t>
    </rPh>
    <rPh sb="8" eb="10">
      <t>ゴウキュウ</t>
    </rPh>
    <rPh sb="11" eb="13">
      <t>セッテイ</t>
    </rPh>
    <phoneticPr fontId="1"/>
  </si>
  <si>
    <t>総務部総務課人事係</t>
    <rPh sb="0" eb="3">
      <t>ソウムブ</t>
    </rPh>
    <rPh sb="3" eb="6">
      <t>ソウムカ</t>
    </rPh>
    <rPh sb="6" eb="9">
      <t>ジンジカカリ</t>
    </rPh>
    <phoneticPr fontId="1"/>
  </si>
  <si>
    <t>24</t>
    <phoneticPr fontId="1"/>
  </si>
  <si>
    <t>2222</t>
    <phoneticPr fontId="1"/>
  </si>
  <si>
    <t>217</t>
    <phoneticPr fontId="1"/>
  </si>
  <si>
    <t>総務部総務課人事係</t>
    <phoneticPr fontId="1"/>
  </si>
  <si>
    <t>中学校入学まで</t>
    <rPh sb="0" eb="3">
      <t>チュウガッコウ</t>
    </rPh>
    <rPh sb="3" eb="5">
      <t>ニュウガク</t>
    </rPh>
    <phoneticPr fontId="1"/>
  </si>
  <si>
    <t>現時点では考えない</t>
    <rPh sb="0" eb="3">
      <t>ゲンジテン</t>
    </rPh>
    <rPh sb="5" eb="6">
      <t>カンガ</t>
    </rPh>
    <phoneticPr fontId="1"/>
  </si>
  <si>
    <t>家庭相談員</t>
    <rPh sb="0" eb="5">
      <t>カテイソウダンイン</t>
    </rPh>
    <phoneticPr fontId="1"/>
  </si>
  <si>
    <t>まったく新しい内容を通知するものではないため</t>
    <rPh sb="4" eb="5">
      <t>アタラ</t>
    </rPh>
    <rPh sb="7" eb="9">
      <t>ナイヨウ</t>
    </rPh>
    <rPh sb="10" eb="12">
      <t>ツウチ</t>
    </rPh>
    <phoneticPr fontId="1"/>
  </si>
  <si>
    <t>指定管理者の変更がない</t>
    <rPh sb="0" eb="5">
      <t>シテイカンリシャ</t>
    </rPh>
    <rPh sb="6" eb="8">
      <t>ヘンコウ</t>
    </rPh>
    <phoneticPr fontId="1"/>
  </si>
  <si>
    <t>検討中</t>
    <rPh sb="0" eb="3">
      <t>ケントウチュウ</t>
    </rPh>
    <phoneticPr fontId="1"/>
  </si>
  <si>
    <t>総務部秘書課</t>
    <rPh sb="0" eb="3">
      <t>ソウムブ</t>
    </rPh>
    <rPh sb="3" eb="6">
      <t>ヒショカ</t>
    </rPh>
    <phoneticPr fontId="1"/>
  </si>
  <si>
    <t>68</t>
    <phoneticPr fontId="1"/>
  </si>
  <si>
    <t>人事担当課など</t>
    <rPh sb="0" eb="5">
      <t>ジンジタントウカ</t>
    </rPh>
    <phoneticPr fontId="1"/>
  </si>
  <si>
    <t>国と同様とする</t>
    <rPh sb="0" eb="1">
      <t>クニ</t>
    </rPh>
    <rPh sb="2" eb="4">
      <t>ドウヨウ</t>
    </rPh>
    <phoneticPr fontId="1"/>
  </si>
  <si>
    <t>○</t>
    <phoneticPr fontId="2"/>
  </si>
  <si>
    <t>処遇改善の度合い</t>
    <rPh sb="0" eb="4">
      <t>ショグウカイゼン</t>
    </rPh>
    <rPh sb="5" eb="7">
      <t>ドア</t>
    </rPh>
    <phoneticPr fontId="1"/>
  </si>
  <si>
    <t>ありません</t>
    <phoneticPr fontId="1"/>
  </si>
  <si>
    <t>市と契約関係のない民間団体の情報のため</t>
    <rPh sb="0" eb="1">
      <t>シ</t>
    </rPh>
    <rPh sb="2" eb="6">
      <t>ケイヤクカンケイ</t>
    </rPh>
    <rPh sb="9" eb="13">
      <t>ミンカンダンタイ</t>
    </rPh>
    <rPh sb="14" eb="16">
      <t>ジョウホウ</t>
    </rPh>
    <phoneticPr fontId="1"/>
  </si>
  <si>
    <t>正規職員は民間給与の平均水準を確保しているため実施せず、会計年度任用職員は本事業とは別で令和４年度から賃上げを実施した。</t>
    <rPh sb="0" eb="4">
      <t>セイキショクイン</t>
    </rPh>
    <rPh sb="5" eb="9">
      <t>ミンカンキュウヨ</t>
    </rPh>
    <rPh sb="10" eb="12">
      <t>ヘイキン</t>
    </rPh>
    <rPh sb="12" eb="14">
      <t>スイジュン</t>
    </rPh>
    <rPh sb="15" eb="17">
      <t>カクホ</t>
    </rPh>
    <rPh sb="23" eb="25">
      <t>ジッシ</t>
    </rPh>
    <rPh sb="28" eb="32">
      <t>カイケイネンド</t>
    </rPh>
    <rPh sb="32" eb="34">
      <t>ニンヨウ</t>
    </rPh>
    <rPh sb="34" eb="36">
      <t>ショクイン</t>
    </rPh>
    <rPh sb="37" eb="40">
      <t>ホンジギョウ</t>
    </rPh>
    <rPh sb="42" eb="43">
      <t>ベツ</t>
    </rPh>
    <rPh sb="44" eb="46">
      <t>レイワ</t>
    </rPh>
    <rPh sb="47" eb="49">
      <t>ネンド</t>
    </rPh>
    <rPh sb="51" eb="53">
      <t>チンア</t>
    </rPh>
    <rPh sb="55" eb="57">
      <t>ジッシ</t>
    </rPh>
    <phoneticPr fontId="1"/>
  </si>
  <si>
    <t>М…利用者の範囲が広がり市民サービスが向上/D…幼稚園教諭と保育士の両資格を持つ職員が必須。 所管の違う公立幼稚園の認定こども園化の同時検討が必要</t>
  </si>
  <si>
    <t>適切に対応済み。公募により任用、ただし能力実証が良好、健康上問題がなく、懲戒処分がない場合は公募によらず再任用。連続４回を上限</t>
    <rPh sb="0" eb="2">
      <t>テキセツ</t>
    </rPh>
    <rPh sb="3" eb="5">
      <t>タイオウ</t>
    </rPh>
    <rPh sb="5" eb="6">
      <t>ズ</t>
    </rPh>
    <rPh sb="8" eb="10">
      <t>コウボ</t>
    </rPh>
    <rPh sb="13" eb="15">
      <t>ニンヨウ</t>
    </rPh>
    <rPh sb="19" eb="23">
      <t>ノウリョクジッショウ</t>
    </rPh>
    <rPh sb="24" eb="26">
      <t>リョウコウ</t>
    </rPh>
    <rPh sb="27" eb="30">
      <t>ケンコウジョウ</t>
    </rPh>
    <rPh sb="30" eb="32">
      <t>モンダイ</t>
    </rPh>
    <rPh sb="36" eb="40">
      <t>チョウカイショブン</t>
    </rPh>
    <rPh sb="43" eb="45">
      <t>バアイ</t>
    </rPh>
    <rPh sb="46" eb="48">
      <t>コウボ</t>
    </rPh>
    <rPh sb="52" eb="55">
      <t>サイニンヨウ</t>
    </rPh>
    <rPh sb="56" eb="58">
      <t>レンゾク</t>
    </rPh>
    <rPh sb="59" eb="60">
      <t>カイ</t>
    </rPh>
    <rPh sb="61" eb="63">
      <t>ジョウゲン</t>
    </rPh>
    <phoneticPr fontId="1"/>
  </si>
  <si>
    <t>回答の省略表現　→　Ａ……週３日以上勤務、または年間１２１日以上勤務</t>
    <rPh sb="0" eb="2">
      <t>カイトウ</t>
    </rPh>
    <rPh sb="3" eb="5">
      <t>ショウリャク</t>
    </rPh>
    <rPh sb="5" eb="7">
      <t>ヒョウゲン</t>
    </rPh>
    <rPh sb="13" eb="14">
      <t>シュウ</t>
    </rPh>
    <rPh sb="15" eb="16">
      <t>ニチ</t>
    </rPh>
    <rPh sb="16" eb="18">
      <t>イジョウ</t>
    </rPh>
    <rPh sb="18" eb="20">
      <t>キンム</t>
    </rPh>
    <rPh sb="24" eb="26">
      <t>ネンカン</t>
    </rPh>
    <rPh sb="29" eb="30">
      <t>ニチ</t>
    </rPh>
    <rPh sb="30" eb="32">
      <t>イジョウ</t>
    </rPh>
    <rPh sb="32" eb="34">
      <t>キンム</t>
    </rPh>
    <phoneticPr fontId="1"/>
  </si>
  <si>
    <t>総務危機管理課</t>
    <rPh sb="0" eb="7">
      <t>ソウムキキカンリカ</t>
    </rPh>
    <phoneticPr fontId="1"/>
  </si>
  <si>
    <t>323</t>
    <phoneticPr fontId="1"/>
  </si>
  <si>
    <t>1週間の勤務日が3日以上または、1年間の勤務日が121日以上</t>
    <rPh sb="1" eb="3">
      <t>シュウカン</t>
    </rPh>
    <rPh sb="4" eb="7">
      <t>キンムビ</t>
    </rPh>
    <rPh sb="9" eb="10">
      <t>ニチ</t>
    </rPh>
    <rPh sb="10" eb="12">
      <t>イジョウ</t>
    </rPh>
    <rPh sb="17" eb="19">
      <t>ネンカン</t>
    </rPh>
    <rPh sb="20" eb="23">
      <t>キンムビ</t>
    </rPh>
    <rPh sb="27" eb="28">
      <t>ニチ</t>
    </rPh>
    <rPh sb="28" eb="30">
      <t>イジョウ</t>
    </rPh>
    <phoneticPr fontId="1"/>
  </si>
  <si>
    <t>考えてない</t>
    <rPh sb="0" eb="1">
      <t>カンガ</t>
    </rPh>
    <phoneticPr fontId="1"/>
  </si>
  <si>
    <t>県に設置されているため</t>
    <rPh sb="0" eb="1">
      <t>ケン</t>
    </rPh>
    <rPh sb="2" eb="4">
      <t>セッチ</t>
    </rPh>
    <phoneticPr fontId="1"/>
  </si>
  <si>
    <t>保育士等処遇改善臨時特例事業</t>
    <rPh sb="0" eb="4">
      <t>ホイクシトウ</t>
    </rPh>
    <rPh sb="4" eb="8">
      <t>ショグウカイゼン</t>
    </rPh>
    <rPh sb="8" eb="10">
      <t>リンジ</t>
    </rPh>
    <rPh sb="10" eb="14">
      <t>トクレイジギョウ</t>
    </rPh>
    <phoneticPr fontId="1"/>
  </si>
  <si>
    <t>元々、保育士より給与が高かったため</t>
    <rPh sb="0" eb="2">
      <t>モトモト</t>
    </rPh>
    <rPh sb="3" eb="6">
      <t>ホイクシ</t>
    </rPh>
    <rPh sb="8" eb="10">
      <t>キュウヨ</t>
    </rPh>
    <rPh sb="11" eb="12">
      <t>タカ</t>
    </rPh>
    <phoneticPr fontId="1"/>
  </si>
  <si>
    <t>3333</t>
    <phoneticPr fontId="1"/>
  </si>
  <si>
    <t>2455</t>
    <phoneticPr fontId="1"/>
  </si>
  <si>
    <t>公平委員会、職員組合</t>
    <rPh sb="0" eb="2">
      <t>コウヘイ</t>
    </rPh>
    <rPh sb="2" eb="5">
      <t>イインカイ</t>
    </rPh>
    <rPh sb="6" eb="8">
      <t>ショクイン</t>
    </rPh>
    <rPh sb="8" eb="10">
      <t>クミアイ</t>
    </rPh>
    <phoneticPr fontId="1"/>
  </si>
  <si>
    <t>国と同様としている</t>
    <rPh sb="0" eb="1">
      <t>クニ</t>
    </rPh>
    <rPh sb="2" eb="4">
      <t>ドウヨウ</t>
    </rPh>
    <phoneticPr fontId="1"/>
  </si>
  <si>
    <t>「子ども家庭センター」の設置などと合わせ、組織や人員配置、処遇などあるべき姿を検討している。</t>
    <rPh sb="1" eb="2">
      <t>コ</t>
    </rPh>
    <rPh sb="4" eb="6">
      <t>カテイ</t>
    </rPh>
    <rPh sb="12" eb="14">
      <t>セッチ</t>
    </rPh>
    <rPh sb="17" eb="18">
      <t>ア</t>
    </rPh>
    <rPh sb="21" eb="23">
      <t>ソシキ</t>
    </rPh>
    <rPh sb="24" eb="26">
      <t>ジンイン</t>
    </rPh>
    <rPh sb="26" eb="28">
      <t>ハイチ</t>
    </rPh>
    <rPh sb="29" eb="31">
      <t>ショグウ</t>
    </rPh>
    <rPh sb="37" eb="38">
      <t>スガタ</t>
    </rPh>
    <rPh sb="39" eb="41">
      <t>ケントウ</t>
    </rPh>
    <phoneticPr fontId="1"/>
  </si>
  <si>
    <t>通知どおりの運用であるため</t>
    <rPh sb="0" eb="2">
      <t>ツウチ</t>
    </rPh>
    <rPh sb="6" eb="8">
      <t>ウンヨウ</t>
    </rPh>
    <phoneticPr fontId="1"/>
  </si>
  <si>
    <t>予定</t>
    <rPh sb="0" eb="2">
      <t>ヨテイ</t>
    </rPh>
    <phoneticPr fontId="1"/>
  </si>
  <si>
    <t>総務部総務課</t>
    <rPh sb="0" eb="3">
      <t>ソウムブ</t>
    </rPh>
    <rPh sb="3" eb="6">
      <t>ソウムカ</t>
    </rPh>
    <phoneticPr fontId="16"/>
  </si>
  <si>
    <t>0573</t>
  </si>
  <si>
    <t>26</t>
    <phoneticPr fontId="16"/>
  </si>
  <si>
    <t>2111</t>
    <phoneticPr fontId="16"/>
  </si>
  <si>
    <t>315</t>
    <phoneticPr fontId="16"/>
  </si>
  <si>
    <t>総務課</t>
    <rPh sb="0" eb="3">
      <t>ソウムカ</t>
    </rPh>
    <phoneticPr fontId="16"/>
  </si>
  <si>
    <t>弁護士と契約</t>
    <rPh sb="0" eb="3">
      <t>ベンゴシ</t>
    </rPh>
    <rPh sb="4" eb="6">
      <t>ケイヤク</t>
    </rPh>
    <phoneticPr fontId="16"/>
  </si>
  <si>
    <t>中学校入学まで</t>
    <rPh sb="0" eb="3">
      <t>チュウガッコウ</t>
    </rPh>
    <rPh sb="3" eb="5">
      <t>ニュウガク</t>
    </rPh>
    <phoneticPr fontId="16"/>
  </si>
  <si>
    <t>中学校入学まで</t>
    <rPh sb="0" eb="3">
      <t>チュウガッコウ</t>
    </rPh>
    <phoneticPr fontId="16"/>
  </si>
  <si>
    <t>特に考えていない</t>
    <rPh sb="0" eb="1">
      <t>トク</t>
    </rPh>
    <rPh sb="2" eb="3">
      <t>カンガ</t>
    </rPh>
    <phoneticPr fontId="16"/>
  </si>
  <si>
    <t>会計年度任用職員のため勤勉手当の支給を検討</t>
    <rPh sb="0" eb="2">
      <t>カイケイ</t>
    </rPh>
    <rPh sb="2" eb="4">
      <t>ネンド</t>
    </rPh>
    <rPh sb="4" eb="6">
      <t>ニンヨウ</t>
    </rPh>
    <rPh sb="6" eb="8">
      <t>ショクイン</t>
    </rPh>
    <rPh sb="11" eb="13">
      <t>キンベン</t>
    </rPh>
    <rPh sb="13" eb="15">
      <t>テアテ</t>
    </rPh>
    <rPh sb="16" eb="18">
      <t>シキュウ</t>
    </rPh>
    <rPh sb="19" eb="21">
      <t>ケントウ</t>
    </rPh>
    <phoneticPr fontId="16"/>
  </si>
  <si>
    <t>週3</t>
    <rPh sb="0" eb="1">
      <t>シュウ</t>
    </rPh>
    <phoneticPr fontId="16"/>
  </si>
  <si>
    <t>7.5h</t>
    <phoneticPr fontId="16"/>
  </si>
  <si>
    <t>支給する方向で検討中。支給月数については未定</t>
    <rPh sb="0" eb="2">
      <t>シキュウ</t>
    </rPh>
    <rPh sb="4" eb="6">
      <t>ホウコウ</t>
    </rPh>
    <rPh sb="7" eb="9">
      <t>ケントウ</t>
    </rPh>
    <rPh sb="9" eb="10">
      <t>ナカ</t>
    </rPh>
    <rPh sb="11" eb="13">
      <t>シキュウ</t>
    </rPh>
    <rPh sb="13" eb="15">
      <t>ツキスウ</t>
    </rPh>
    <rPh sb="20" eb="22">
      <t>ミテイ</t>
    </rPh>
    <phoneticPr fontId="16"/>
  </si>
  <si>
    <t>モニタリング時に雇用状態等を確認している</t>
    <phoneticPr fontId="16"/>
  </si>
  <si>
    <t>ない</t>
    <phoneticPr fontId="16"/>
  </si>
  <si>
    <t>常勤・非常勤</t>
    <rPh sb="0" eb="2">
      <t>ジョウキン</t>
    </rPh>
    <rPh sb="3" eb="6">
      <t>ヒジョウキン</t>
    </rPh>
    <phoneticPr fontId="16"/>
  </si>
  <si>
    <t>該当職員がいない</t>
    <rPh sb="0" eb="2">
      <t>ガイトウ</t>
    </rPh>
    <rPh sb="2" eb="4">
      <t>ショクイン</t>
    </rPh>
    <phoneticPr fontId="16"/>
  </si>
  <si>
    <t>27</t>
    <phoneticPr fontId="1"/>
  </si>
  <si>
    <t>257</t>
    <phoneticPr fontId="1"/>
  </si>
  <si>
    <t>総務課人事部門、健康福祉課</t>
    <rPh sb="0" eb="3">
      <t>ソウムカ</t>
    </rPh>
    <rPh sb="3" eb="5">
      <t>ジンジ</t>
    </rPh>
    <rPh sb="5" eb="7">
      <t>ブモン</t>
    </rPh>
    <rPh sb="8" eb="10">
      <t>ケンコウ</t>
    </rPh>
    <rPh sb="10" eb="13">
      <t>フクシカ</t>
    </rPh>
    <phoneticPr fontId="1"/>
  </si>
  <si>
    <t>複数回の任用を繰り返しても、再度任用しているため</t>
    <rPh sb="0" eb="3">
      <t>フクスウカイ</t>
    </rPh>
    <rPh sb="4" eb="6">
      <t>ニンヨウ</t>
    </rPh>
    <rPh sb="7" eb="8">
      <t>ク</t>
    </rPh>
    <rPh sb="9" eb="10">
      <t>カエ</t>
    </rPh>
    <rPh sb="14" eb="16">
      <t>サイド</t>
    </rPh>
    <rPh sb="16" eb="18">
      <t>ニンヨウ</t>
    </rPh>
    <phoneticPr fontId="1"/>
  </si>
  <si>
    <t>2.0月以内で検討している。</t>
    <rPh sb="3" eb="4">
      <t>ツキ</t>
    </rPh>
    <rPh sb="4" eb="6">
      <t>イナイ</t>
    </rPh>
    <rPh sb="7" eb="9">
      <t>ケントウ</t>
    </rPh>
    <phoneticPr fontId="1"/>
  </si>
  <si>
    <t>正職員はいない</t>
    <rPh sb="0" eb="3">
      <t>セイショクイン</t>
    </rPh>
    <phoneticPr fontId="1"/>
  </si>
  <si>
    <t>1366</t>
    <phoneticPr fontId="1"/>
  </si>
  <si>
    <t>人事課</t>
    <rPh sb="0" eb="2">
      <t>ジンジ</t>
    </rPh>
    <rPh sb="2" eb="3">
      <t>カ</t>
    </rPh>
    <phoneticPr fontId="1"/>
  </si>
  <si>
    <t>家庭センター設置に向けた全体的な見直しをしている状況であるため</t>
    <rPh sb="0" eb="2">
      <t>カテイ</t>
    </rPh>
    <rPh sb="6" eb="8">
      <t>セッチ</t>
    </rPh>
    <rPh sb="9" eb="10">
      <t>ム</t>
    </rPh>
    <rPh sb="12" eb="15">
      <t>ゼンタイテキ</t>
    </rPh>
    <rPh sb="16" eb="18">
      <t>ミナオ</t>
    </rPh>
    <rPh sb="24" eb="26">
      <t>ジョウキョウ</t>
    </rPh>
    <phoneticPr fontId="1"/>
  </si>
  <si>
    <t>毎年度、勤務評定を行い、翌年度の任用の決定を行う方針としているため</t>
    <rPh sb="0" eb="3">
      <t>マイネンド</t>
    </rPh>
    <rPh sb="4" eb="6">
      <t>キンム</t>
    </rPh>
    <rPh sb="6" eb="8">
      <t>ヒョウテイ</t>
    </rPh>
    <rPh sb="9" eb="10">
      <t>オコナ</t>
    </rPh>
    <rPh sb="12" eb="15">
      <t>ヨクネンド</t>
    </rPh>
    <rPh sb="16" eb="18">
      <t>ニンヨウ</t>
    </rPh>
    <rPh sb="19" eb="21">
      <t>ケッテイ</t>
    </rPh>
    <rPh sb="22" eb="23">
      <t>オコナ</t>
    </rPh>
    <rPh sb="24" eb="26">
      <t>ホウシン</t>
    </rPh>
    <phoneticPr fontId="1"/>
  </si>
  <si>
    <t>遡及適用を行わず、翌年度から適用</t>
    <rPh sb="0" eb="2">
      <t>ソキュウ</t>
    </rPh>
    <rPh sb="2" eb="4">
      <t>テキヨウ</t>
    </rPh>
    <rPh sb="5" eb="6">
      <t>オコナ</t>
    </rPh>
    <rPh sb="9" eb="12">
      <t>ヨクネンド</t>
    </rPh>
    <rPh sb="14" eb="16">
      <t>テキヨウ</t>
    </rPh>
    <phoneticPr fontId="1"/>
  </si>
  <si>
    <t>47</t>
    <phoneticPr fontId="1"/>
  </si>
  <si>
    <t>8196</t>
    <phoneticPr fontId="1"/>
  </si>
  <si>
    <t>非公開</t>
    <rPh sb="0" eb="3">
      <t>ヒコウカイ</t>
    </rPh>
    <phoneticPr fontId="1"/>
  </si>
  <si>
    <t>人事課・病院庶務課・病院看護部・教育庶務課</t>
    <rPh sb="0" eb="3">
      <t>ジンジカ</t>
    </rPh>
    <rPh sb="4" eb="9">
      <t>ビョウインショムカ</t>
    </rPh>
    <rPh sb="10" eb="15">
      <t>ビョウインカンゴブ</t>
    </rPh>
    <rPh sb="16" eb="21">
      <t>キョウイクショムカ</t>
    </rPh>
    <phoneticPr fontId="1"/>
  </si>
  <si>
    <t>週3日以上の勤務</t>
    <rPh sb="0" eb="1">
      <t>シュウ</t>
    </rPh>
    <rPh sb="2" eb="3">
      <t>ニチ</t>
    </rPh>
    <rPh sb="3" eb="5">
      <t>イジョウ</t>
    </rPh>
    <rPh sb="6" eb="8">
      <t>キンム</t>
    </rPh>
    <phoneticPr fontId="1"/>
  </si>
  <si>
    <t>通知と同様な運用のため</t>
    <rPh sb="0" eb="2">
      <t>ツウチ</t>
    </rPh>
    <rPh sb="3" eb="5">
      <t>ドウヨウ</t>
    </rPh>
    <rPh sb="6" eb="8">
      <t>ウンヨウ</t>
    </rPh>
    <phoneticPr fontId="1"/>
  </si>
  <si>
    <t>常勤職員とは別の給料表を利用しているため</t>
    <rPh sb="0" eb="4">
      <t>ジョウキンショクイン</t>
    </rPh>
    <rPh sb="6" eb="7">
      <t>ベツ</t>
    </rPh>
    <rPh sb="8" eb="11">
      <t>キュウリョウヒョウ</t>
    </rPh>
    <rPh sb="12" eb="14">
      <t>リヨウ</t>
    </rPh>
    <phoneticPr fontId="1"/>
  </si>
  <si>
    <t>・保護者の就労状況に関わらず園に通うことができるため、サービスの向上につながる
・教育認定と保育認定の子どもで登降園時間が異なるなど運用面で業務が増える</t>
    <rPh sb="1" eb="4">
      <t>ホゴシャ</t>
    </rPh>
    <rPh sb="5" eb="9">
      <t>シュウロウジョウキョウ</t>
    </rPh>
    <rPh sb="10" eb="11">
      <t>カカ</t>
    </rPh>
    <rPh sb="14" eb="15">
      <t>エン</t>
    </rPh>
    <rPh sb="16" eb="17">
      <t>カヨ</t>
    </rPh>
    <rPh sb="32" eb="34">
      <t>コウジョウ</t>
    </rPh>
    <rPh sb="41" eb="43">
      <t>キョウイク</t>
    </rPh>
    <rPh sb="43" eb="45">
      <t>ニンテイ</t>
    </rPh>
    <rPh sb="46" eb="50">
      <t>ホイクニンテイ</t>
    </rPh>
    <rPh sb="51" eb="52">
      <t>コ</t>
    </rPh>
    <rPh sb="55" eb="57">
      <t>トウコウ</t>
    </rPh>
    <rPh sb="57" eb="58">
      <t>エン</t>
    </rPh>
    <rPh sb="58" eb="60">
      <t>ジカン</t>
    </rPh>
    <rPh sb="61" eb="62">
      <t>コト</t>
    </rPh>
    <rPh sb="66" eb="68">
      <t>ウンヨウ</t>
    </rPh>
    <rPh sb="68" eb="69">
      <t>メン</t>
    </rPh>
    <rPh sb="70" eb="72">
      <t>ギョウム</t>
    </rPh>
    <rPh sb="73" eb="74">
      <t>フ</t>
    </rPh>
    <phoneticPr fontId="1"/>
  </si>
  <si>
    <t>会計年度任用職員は独自の時給。最賃上昇により全職種で40円引き上げ予定。</t>
    <phoneticPr fontId="1"/>
  </si>
  <si>
    <t>Ｍ…保護者の就労形態に変更有りでも同じ施設に通園可能/Ｄ…１号定員の設定を２号から振替える（２号定員減）場合、保育の必要のある子どもの入所機会を狭める</t>
    <rPh sb="13" eb="14">
      <t>ア</t>
    </rPh>
    <rPh sb="23" eb="24">
      <t>エン</t>
    </rPh>
    <rPh sb="50" eb="51">
      <t>ゲン</t>
    </rPh>
    <rPh sb="63" eb="64">
      <t>コ</t>
    </rPh>
    <rPh sb="67" eb="69">
      <t>ニュウショ</t>
    </rPh>
    <rPh sb="69" eb="71">
      <t>キカイ</t>
    </rPh>
    <phoneticPr fontId="1"/>
  </si>
  <si>
    <t>Ｍ…親の就労を問わず利用可。（入園審査等の簡略化）/Ｄ…保育士資格、幼稚園教諭免許の併有、看板の付け替え等ハード面でのコスト増</t>
    <rPh sb="2" eb="3">
      <t>オヤ</t>
    </rPh>
    <rPh sb="4" eb="6">
      <t>シュウロウ</t>
    </rPh>
    <rPh sb="7" eb="8">
      <t>ト</t>
    </rPh>
    <rPh sb="10" eb="12">
      <t>リヨウ</t>
    </rPh>
    <rPh sb="15" eb="17">
      <t>ニュウエン</t>
    </rPh>
    <rPh sb="17" eb="19">
      <t>シンサ</t>
    </rPh>
    <rPh sb="19" eb="20">
      <t>トウ</t>
    </rPh>
    <rPh sb="21" eb="24">
      <t>カンリャクカ</t>
    </rPh>
    <rPh sb="28" eb="31">
      <t>ホイクシ</t>
    </rPh>
    <rPh sb="31" eb="33">
      <t>シカク</t>
    </rPh>
    <rPh sb="34" eb="37">
      <t>ヨウチエン</t>
    </rPh>
    <rPh sb="37" eb="39">
      <t>キョウユ</t>
    </rPh>
    <rPh sb="39" eb="41">
      <t>メンキョ</t>
    </rPh>
    <rPh sb="42" eb="44">
      <t>ヘイユウ</t>
    </rPh>
    <rPh sb="45" eb="47">
      <t>カンバン</t>
    </rPh>
    <rPh sb="48" eb="49">
      <t>ツ</t>
    </rPh>
    <rPh sb="50" eb="51">
      <t>カ</t>
    </rPh>
    <rPh sb="52" eb="53">
      <t>トウ</t>
    </rPh>
    <rPh sb="56" eb="57">
      <t>メン</t>
    </rPh>
    <rPh sb="62" eb="63">
      <t>ゾウ</t>
    </rPh>
    <phoneticPr fontId="1"/>
  </si>
  <si>
    <t>総務課　秘書係</t>
    <rPh sb="0" eb="3">
      <t>ソウムカ</t>
    </rPh>
    <rPh sb="4" eb="6">
      <t>ヒショ</t>
    </rPh>
    <rPh sb="6" eb="7">
      <t>カカリ</t>
    </rPh>
    <phoneticPr fontId="1"/>
  </si>
  <si>
    <t>72</t>
    <phoneticPr fontId="1"/>
  </si>
  <si>
    <t>212</t>
    <phoneticPr fontId="1"/>
  </si>
  <si>
    <t>考えていない（年休対応）</t>
    <rPh sb="0" eb="1">
      <t>カンガ</t>
    </rPh>
    <rPh sb="7" eb="9">
      <t>ネンキュウ</t>
    </rPh>
    <rPh sb="9" eb="11">
      <t>タイオウ</t>
    </rPh>
    <phoneticPr fontId="1"/>
  </si>
  <si>
    <t>8</t>
    <phoneticPr fontId="1"/>
  </si>
  <si>
    <t>来年度育児休業職員の復職に伴い、人員整理等が必要なため、公募を実施する。</t>
    <rPh sb="0" eb="3">
      <t>ライネンド</t>
    </rPh>
    <rPh sb="3" eb="5">
      <t>イクジ</t>
    </rPh>
    <rPh sb="5" eb="7">
      <t>キュウギョウ</t>
    </rPh>
    <rPh sb="7" eb="9">
      <t>ショクイン</t>
    </rPh>
    <rPh sb="10" eb="12">
      <t>フクショク</t>
    </rPh>
    <rPh sb="13" eb="14">
      <t>トモナ</t>
    </rPh>
    <rPh sb="16" eb="18">
      <t>ジンイン</t>
    </rPh>
    <rPh sb="18" eb="20">
      <t>セイリ</t>
    </rPh>
    <rPh sb="20" eb="21">
      <t>トウ</t>
    </rPh>
    <rPh sb="22" eb="24">
      <t>ヒツヨウ</t>
    </rPh>
    <rPh sb="28" eb="30">
      <t>コウボ</t>
    </rPh>
    <rPh sb="31" eb="33">
      <t>ジッシ</t>
    </rPh>
    <phoneticPr fontId="1"/>
  </si>
  <si>
    <t>とくになし</t>
    <phoneticPr fontId="1"/>
  </si>
  <si>
    <t>国と同様、特別休暇対応は廃止。特別な対応は考えていない。</t>
    <rPh sb="0" eb="1">
      <t>クニ</t>
    </rPh>
    <rPh sb="2" eb="4">
      <t>ドウヨウ</t>
    </rPh>
    <rPh sb="5" eb="7">
      <t>トクベツ</t>
    </rPh>
    <rPh sb="7" eb="9">
      <t>キュウカ</t>
    </rPh>
    <rPh sb="9" eb="11">
      <t>タイオウ</t>
    </rPh>
    <rPh sb="12" eb="14">
      <t>ハイシ</t>
    </rPh>
    <rPh sb="15" eb="17">
      <t>トクベツ</t>
    </rPh>
    <rPh sb="18" eb="20">
      <t>タイオウ</t>
    </rPh>
    <rPh sb="21" eb="22">
      <t>カンガ</t>
    </rPh>
    <phoneticPr fontId="1"/>
  </si>
  <si>
    <t>４　☆</t>
    <phoneticPr fontId="1"/>
  </si>
  <si>
    <t>３　☆</t>
    <phoneticPr fontId="1"/>
  </si>
  <si>
    <t>５　☆</t>
    <phoneticPr fontId="1"/>
  </si>
  <si>
    <t>M…保護者の就労を問わず、3歳以上児は利用可（特に幼稚園のない支所地域）/D…既存の私立幼稚園の経営を悪化させる恐れ。幼稚園教諭と保育資格を併有した人材確保が困難。</t>
    <rPh sb="2" eb="5">
      <t>ホゴシャ</t>
    </rPh>
    <rPh sb="6" eb="8">
      <t>シュウロウ</t>
    </rPh>
    <rPh sb="9" eb="10">
      <t>ト</t>
    </rPh>
    <rPh sb="14" eb="15">
      <t>サイ</t>
    </rPh>
    <rPh sb="15" eb="17">
      <t>イジョウ</t>
    </rPh>
    <rPh sb="17" eb="18">
      <t>ジ</t>
    </rPh>
    <rPh sb="19" eb="21">
      <t>リヨウ</t>
    </rPh>
    <rPh sb="21" eb="22">
      <t>カ</t>
    </rPh>
    <rPh sb="23" eb="24">
      <t>トク</t>
    </rPh>
    <rPh sb="25" eb="28">
      <t>ヨウチエン</t>
    </rPh>
    <rPh sb="31" eb="33">
      <t>シショ</t>
    </rPh>
    <rPh sb="33" eb="35">
      <t>チイキ</t>
    </rPh>
    <rPh sb="39" eb="41">
      <t>キゾン</t>
    </rPh>
    <rPh sb="42" eb="44">
      <t>シリツ</t>
    </rPh>
    <rPh sb="44" eb="47">
      <t>ヨウチエン</t>
    </rPh>
    <rPh sb="48" eb="50">
      <t>ケイエイ</t>
    </rPh>
    <rPh sb="51" eb="53">
      <t>アッカ</t>
    </rPh>
    <rPh sb="56" eb="57">
      <t>オソ</t>
    </rPh>
    <rPh sb="59" eb="62">
      <t>ヨウチエン</t>
    </rPh>
    <rPh sb="62" eb="64">
      <t>キョウユ</t>
    </rPh>
    <rPh sb="65" eb="67">
      <t>ホイク</t>
    </rPh>
    <rPh sb="67" eb="69">
      <t>シカク</t>
    </rPh>
    <rPh sb="70" eb="72">
      <t>ヘイユウ</t>
    </rPh>
    <rPh sb="74" eb="76">
      <t>ジンザイ</t>
    </rPh>
    <rPh sb="76" eb="78">
      <t>カクホ</t>
    </rPh>
    <rPh sb="79" eb="81">
      <t>コンナン</t>
    </rPh>
    <phoneticPr fontId="1"/>
  </si>
  <si>
    <t>前任者の定年退職に伴い、有保育士資格職員を係長に
退職者は再任用職員として任用し、係内の人員を充実させた。</t>
  </si>
  <si>
    <t>５　放課後児童健全育成事業等</t>
    <rPh sb="2" eb="5">
      <t>ホウカゴ</t>
    </rPh>
    <rPh sb="5" eb="7">
      <t>ジドウ</t>
    </rPh>
    <rPh sb="7" eb="9">
      <t>ケンゼン</t>
    </rPh>
    <rPh sb="9" eb="11">
      <t>イクセイ</t>
    </rPh>
    <rPh sb="11" eb="13">
      <t>ジギョウ</t>
    </rPh>
    <rPh sb="13" eb="14">
      <t>トウ</t>
    </rPh>
    <phoneticPr fontId="2"/>
  </si>
  <si>
    <r>
      <t>「恵那市職場におけるﾊﾗｽﾒﾝﾄの防止等に関する</t>
    </r>
    <r>
      <rPr>
        <sz val="8"/>
        <color rgb="FF000000"/>
        <rFont val="ＭＳ Ｐゴシック"/>
        <family val="3"/>
        <charset val="128"/>
      </rPr>
      <t>要綱</t>
    </r>
    <r>
      <rPr>
        <sz val="6"/>
        <color rgb="FF000000"/>
        <rFont val="ＭＳ Ｐゴシック"/>
        <family val="3"/>
        <charset val="128"/>
      </rPr>
      <t>」により防止、排除に努める</t>
    </r>
    <rPh sb="30" eb="32">
      <t>ボウシ</t>
    </rPh>
    <rPh sb="33" eb="35">
      <t>ハイジョ</t>
    </rPh>
    <rPh sb="36" eb="37">
      <t>ツト</t>
    </rPh>
    <phoneticPr fontId="16"/>
  </si>
  <si>
    <t>社会保険加入者↑</t>
    <rPh sb="0" eb="4">
      <t>シャカイホケン</t>
    </rPh>
    <rPh sb="4" eb="7">
      <t>カニュウシャ</t>
    </rPh>
    <phoneticPr fontId="1"/>
  </si>
  <si>
    <t>任用期間が6月以上の共済組合短期組合員↑</t>
    <rPh sb="0" eb="4">
      <t>ニンヨウキカン</t>
    </rPh>
    <rPh sb="6" eb="7">
      <t>ツキ</t>
    </rPh>
    <rPh sb="7" eb="9">
      <t>イジョウ</t>
    </rPh>
    <rPh sb="10" eb="12">
      <t>キョウサイ</t>
    </rPh>
    <rPh sb="12" eb="14">
      <t>クミアイ</t>
    </rPh>
    <rPh sb="14" eb="19">
      <t>タンキクミアイイン</t>
    </rPh>
    <phoneticPr fontId="1"/>
  </si>
  <si>
    <t>社保加入者を対象↑</t>
    <rPh sb="0" eb="2">
      <t>シャホ</t>
    </rPh>
    <rPh sb="2" eb="5">
      <t>カニュウシャ</t>
    </rPh>
    <rPh sb="6" eb="8">
      <t>タイショウ</t>
    </rPh>
    <phoneticPr fontId="1"/>
  </si>
  <si>
    <r>
      <rPr>
        <sz val="8"/>
        <color theme="1"/>
        <rFont val="ＭＳ Ｐゴシック"/>
        <family val="3"/>
        <charset val="128"/>
      </rPr>
      <t>非電子ﾃﾞｰﾀ→</t>
    </r>
    <r>
      <rPr>
        <sz val="6"/>
        <color theme="1"/>
        <rFont val="ＭＳ Ｐゴシック"/>
        <family val="3"/>
        <charset val="128"/>
      </rPr>
      <t>難</t>
    </r>
    <rPh sb="0" eb="1">
      <t>ヒ</t>
    </rPh>
    <rPh sb="1" eb="3">
      <t>デンシ</t>
    </rPh>
    <rPh sb="8" eb="9">
      <t>ナン</t>
    </rPh>
    <phoneticPr fontId="1"/>
  </si>
  <si>
    <t>非電子データ　→　難</t>
    <rPh sb="0" eb="1">
      <t>ヒ</t>
    </rPh>
    <rPh sb="1" eb="3">
      <t>デンシ</t>
    </rPh>
    <rPh sb="9" eb="10">
      <t>ナン</t>
    </rPh>
    <phoneticPr fontId="1"/>
  </si>
  <si>
    <t>1151</t>
    <phoneticPr fontId="1"/>
  </si>
  <si>
    <t>205</t>
    <phoneticPr fontId="1"/>
  </si>
  <si>
    <t>特別の対応は考えていない</t>
    <rPh sb="0" eb="2">
      <t>トクベツ</t>
    </rPh>
    <rPh sb="3" eb="5">
      <t>タイオウ</t>
    </rPh>
    <rPh sb="6" eb="7">
      <t>カンガ</t>
    </rPh>
    <phoneticPr fontId="1"/>
  </si>
  <si>
    <t>〇〇</t>
    <phoneticPr fontId="2"/>
  </si>
  <si>
    <t>必要がない</t>
    <rPh sb="0" eb="2">
      <t>ヒツヨウ</t>
    </rPh>
    <phoneticPr fontId="1"/>
  </si>
  <si>
    <t>変更する必要がなかったため</t>
    <rPh sb="0" eb="2">
      <t>ヘンコウ</t>
    </rPh>
    <rPh sb="4" eb="6">
      <t>ヒツヨウ</t>
    </rPh>
    <phoneticPr fontId="1"/>
  </si>
  <si>
    <t>令和6年4月に改定を実施する。</t>
    <rPh sb="0" eb="2">
      <t>レイワ</t>
    </rPh>
    <rPh sb="3" eb="4">
      <t>ネン</t>
    </rPh>
    <rPh sb="5" eb="6">
      <t>ガツ</t>
    </rPh>
    <rPh sb="7" eb="9">
      <t>カイテイ</t>
    </rPh>
    <rPh sb="10" eb="12">
      <t>ジッシ</t>
    </rPh>
    <phoneticPr fontId="1"/>
  </si>
  <si>
    <t>2020年度以降で指定管理者の変更はない。</t>
    <rPh sb="4" eb="5">
      <t>ネン</t>
    </rPh>
    <rPh sb="5" eb="6">
      <t>ド</t>
    </rPh>
    <rPh sb="6" eb="8">
      <t>イコウ</t>
    </rPh>
    <phoneticPr fontId="1"/>
  </si>
  <si>
    <t>【指定管理…ない】</t>
    <rPh sb="1" eb="5">
      <t>シテイカンリ</t>
    </rPh>
    <phoneticPr fontId="1"/>
  </si>
  <si>
    <t>延べ人数</t>
    <rPh sb="0" eb="1">
      <t>ノ</t>
    </rPh>
    <rPh sb="2" eb="4">
      <t>ニンズウ</t>
    </rPh>
    <phoneticPr fontId="1"/>
  </si>
  <si>
    <t>取得</t>
    <rPh sb="0" eb="2">
      <t>シュトク</t>
    </rPh>
    <phoneticPr fontId="1"/>
  </si>
  <si>
    <t>延べ日数</t>
    <rPh sb="0" eb="1">
      <t>ノ</t>
    </rPh>
    <rPh sb="2" eb="4">
      <t>ニッスウ</t>
    </rPh>
    <phoneticPr fontId="1"/>
  </si>
  <si>
    <t>-</t>
    <phoneticPr fontId="1"/>
  </si>
  <si>
    <t>正職員は、他の職員との均衡上、不実施。会計年度職員も、近隣市町より低くないため不実施。最賃上昇分の時給40円引上げ（予）</t>
    <rPh sb="13" eb="14">
      <t>ウエ</t>
    </rPh>
    <rPh sb="15" eb="16">
      <t>フ</t>
    </rPh>
    <rPh sb="39" eb="40">
      <t>フ</t>
    </rPh>
    <rPh sb="47" eb="48">
      <t>ブン</t>
    </rPh>
    <phoneticPr fontId="1"/>
  </si>
  <si>
    <t>会計年度職員はＲ４年２月に時給の30％引上げ実施。最賃上昇分の時給40円引上げ（予）</t>
    <rPh sb="29" eb="30">
      <t>ブン</t>
    </rPh>
    <phoneticPr fontId="1"/>
  </si>
  <si>
    <t>※例外：翌年度においても同種の職種が設置され、面接及び従前の勤務実績等に基づき、能力の実証を行うことが出来ると認められるとき。</t>
    <rPh sb="1" eb="3">
      <t>レイガイ</t>
    </rPh>
    <rPh sb="4" eb="7">
      <t>ヨクネンド</t>
    </rPh>
    <rPh sb="12" eb="14">
      <t>ドウシュ</t>
    </rPh>
    <rPh sb="15" eb="17">
      <t>ショクシュ</t>
    </rPh>
    <rPh sb="18" eb="20">
      <t>セッチ</t>
    </rPh>
    <rPh sb="23" eb="25">
      <t>メンセツ</t>
    </rPh>
    <rPh sb="25" eb="26">
      <t>オヨ</t>
    </rPh>
    <rPh sb="27" eb="29">
      <t>ジュウゼン</t>
    </rPh>
    <rPh sb="30" eb="32">
      <t>キンム</t>
    </rPh>
    <rPh sb="32" eb="34">
      <t>ジッセキ</t>
    </rPh>
    <rPh sb="34" eb="35">
      <t>トウ</t>
    </rPh>
    <rPh sb="36" eb="37">
      <t>モト</t>
    </rPh>
    <rPh sb="40" eb="42">
      <t>ノウリョク</t>
    </rPh>
    <rPh sb="43" eb="45">
      <t>ジッショウ</t>
    </rPh>
    <rPh sb="46" eb="47">
      <t>オコナ</t>
    </rPh>
    <rPh sb="51" eb="53">
      <t>デキ</t>
    </rPh>
    <rPh sb="55" eb="56">
      <t>ミト</t>
    </rPh>
    <phoneticPr fontId="67"/>
  </si>
  <si>
    <t>労働契約書（雇用契約書）</t>
    <rPh sb="0" eb="2">
      <t>ロウドウ</t>
    </rPh>
    <rPh sb="2" eb="5">
      <t>ケイヤクショ</t>
    </rPh>
    <rPh sb="6" eb="8">
      <t>コヨウ</t>
    </rPh>
    <rPh sb="8" eb="11">
      <t>ケイヤクショ</t>
    </rPh>
    <phoneticPr fontId="1"/>
  </si>
  <si>
    <t>キャリアサポート課（人事担当課）</t>
    <rPh sb="8" eb="9">
      <t>カ</t>
    </rPh>
    <rPh sb="10" eb="12">
      <t>ジンジ</t>
    </rPh>
    <rPh sb="12" eb="15">
      <t>タントウカ</t>
    </rPh>
    <phoneticPr fontId="1"/>
  </si>
  <si>
    <t>38時間</t>
    <rPh sb="2" eb="4">
      <t>ジカン</t>
    </rPh>
    <phoneticPr fontId="1"/>
  </si>
  <si>
    <t>発出の通りの運用を行っているため</t>
    <rPh sb="0" eb="2">
      <t>ハッシュツ</t>
    </rPh>
    <rPh sb="3" eb="4">
      <t>トオ</t>
    </rPh>
    <rPh sb="6" eb="8">
      <t>ウンヨウ</t>
    </rPh>
    <rPh sb="9" eb="10">
      <t>オコナ</t>
    </rPh>
    <phoneticPr fontId="1"/>
  </si>
  <si>
    <t>秘書広報課</t>
    <rPh sb="0" eb="5">
      <t>ヒショコウホウカ</t>
    </rPh>
    <phoneticPr fontId="1"/>
  </si>
  <si>
    <t>25</t>
    <phoneticPr fontId="1"/>
  </si>
  <si>
    <t>237</t>
    <phoneticPr fontId="1"/>
  </si>
  <si>
    <t>М…教育と保育の両機能を備え、こどもの学びや成長につながる／Ｄ…保護者の園の行事に参加、また保育士もその準備や指導が負担と捉える見方もある。</t>
    <rPh sb="8" eb="9">
      <t>リョウ</t>
    </rPh>
    <rPh sb="61" eb="62">
      <t>トラ</t>
    </rPh>
    <rPh sb="64" eb="66">
      <t>ミカタ</t>
    </rPh>
    <phoneticPr fontId="1"/>
  </si>
  <si>
    <t>2022は誤回答</t>
    <rPh sb="5" eb="6">
      <t>ゴ</t>
    </rPh>
    <rPh sb="6" eb="8">
      <t>カイトウ</t>
    </rPh>
    <phoneticPr fontId="1"/>
  </si>
  <si>
    <t>Ａで、　　　　　1年以上在籍している者　　　</t>
    <rPh sb="9" eb="12">
      <t>ネンイジョウ</t>
    </rPh>
    <rPh sb="12" eb="14">
      <t>ザイセキ</t>
    </rPh>
    <rPh sb="18" eb="19">
      <t>モノ</t>
    </rPh>
    <phoneticPr fontId="1"/>
  </si>
  <si>
    <t>Ａで、次の①②を満たす/①1年以上在籍/②子が１歳６月に達する日以降も引き続き任用される可能性ある　　</t>
    <rPh sb="3" eb="4">
      <t>ツギ</t>
    </rPh>
    <rPh sb="8" eb="9">
      <t>ミ</t>
    </rPh>
    <rPh sb="17" eb="18">
      <t>モノ</t>
    </rPh>
    <rPh sb="21" eb="22">
      <t>コ</t>
    </rPh>
    <rPh sb="24" eb="25">
      <t>サイ</t>
    </rPh>
    <rPh sb="26" eb="27">
      <t>ツキ</t>
    </rPh>
    <rPh sb="28" eb="29">
      <t>タッ</t>
    </rPh>
    <rPh sb="31" eb="32">
      <t>ヒ</t>
    </rPh>
    <rPh sb="32" eb="34">
      <t>イコウ</t>
    </rPh>
    <rPh sb="35" eb="36">
      <t>ヒ</t>
    </rPh>
    <rPh sb="37" eb="38">
      <t>ツヅ</t>
    </rPh>
    <rPh sb="39" eb="41">
      <t>ニンヨウ</t>
    </rPh>
    <rPh sb="44" eb="47">
      <t>カノウセイ</t>
    </rPh>
    <phoneticPr fontId="1"/>
  </si>
  <si>
    <t>.</t>
    <phoneticPr fontId="1"/>
  </si>
  <si>
    <t>↑20h</t>
    <phoneticPr fontId="1"/>
  </si>
  <si>
    <t>ａ
条例の
職員
定数</t>
    <rPh sb="2" eb="4">
      <t>ジョウレイ</t>
    </rPh>
    <phoneticPr fontId="2"/>
  </si>
  <si>
    <t>産業医（2017年度から）</t>
    <rPh sb="0" eb="3">
      <t>サンギョウイ</t>
    </rPh>
    <rPh sb="8" eb="10">
      <t>ネンド</t>
    </rPh>
    <phoneticPr fontId="1"/>
  </si>
  <si>
    <t>→（　　　）は、</t>
    <phoneticPr fontId="1"/>
  </si>
  <si>
    <t>当会聞き取り</t>
    <rPh sb="0" eb="2">
      <t>トウカイ</t>
    </rPh>
    <rPh sb="2" eb="3">
      <t>キ</t>
    </rPh>
    <rPh sb="4" eb="5">
      <t>ト</t>
    </rPh>
    <phoneticPr fontId="1"/>
  </si>
  <si>
    <t>→（勤務評価により再度の任用）</t>
    <rPh sb="2" eb="4">
      <t>キンム</t>
    </rPh>
    <rPh sb="4" eb="6">
      <t>ヒョウカ</t>
    </rPh>
    <rPh sb="9" eb="11">
      <t>サイド</t>
    </rPh>
    <rPh sb="12" eb="14">
      <t>ニンヨウ</t>
    </rPh>
    <phoneticPr fontId="1"/>
  </si>
  <si>
    <t>岐阜県最低賃金上昇についての</t>
    <rPh sb="0" eb="3">
      <t>ギフケン</t>
    </rPh>
    <rPh sb="3" eb="5">
      <t>サイテイ</t>
    </rPh>
    <rPh sb="5" eb="7">
      <t>チンギン</t>
    </rPh>
    <rPh sb="7" eb="9">
      <t>ジョウショウ</t>
    </rPh>
    <phoneticPr fontId="1"/>
  </si>
  <si>
    <t>対応</t>
    <rPh sb="0" eb="2">
      <t>タイオウ</t>
    </rPh>
    <phoneticPr fontId="1"/>
  </si>
  <si>
    <t>（当会の聞き取り）</t>
    <rPh sb="1" eb="3">
      <t>トウカイ</t>
    </rPh>
    <rPh sb="4" eb="5">
      <t>キ</t>
    </rPh>
    <rPh sb="6" eb="7">
      <t>ト</t>
    </rPh>
    <phoneticPr fontId="1"/>
  </si>
  <si>
    <t>М…親の就労の如何を問わず入所可／Ｄ…職員体制が複雑に</t>
    <rPh sb="2" eb="3">
      <t>オヤ</t>
    </rPh>
    <rPh sb="4" eb="6">
      <t>シュウロウ</t>
    </rPh>
    <rPh sb="7" eb="9">
      <t>イカン</t>
    </rPh>
    <rPh sb="10" eb="11">
      <t>ト</t>
    </rPh>
    <rPh sb="13" eb="15">
      <t>ニュウショ</t>
    </rPh>
    <rPh sb="15" eb="16">
      <t>カ</t>
    </rPh>
    <rPh sb="19" eb="21">
      <t>ショクイン</t>
    </rPh>
    <rPh sb="21" eb="23">
      <t>タイセイ</t>
    </rPh>
    <rPh sb="24" eb="26">
      <t>フクザツ</t>
    </rPh>
    <phoneticPr fontId="1"/>
  </si>
  <si>
    <t>制度上の
一番
高い額</t>
    <rPh sb="0" eb="2">
      <t>セイド</t>
    </rPh>
    <rPh sb="2" eb="3">
      <t>ジョウ</t>
    </rPh>
    <rPh sb="5" eb="7">
      <t>イチバン</t>
    </rPh>
    <rPh sb="8" eb="9">
      <t>タカ</t>
    </rPh>
    <rPh sb="10" eb="11">
      <t>ガク</t>
    </rPh>
    <phoneticPr fontId="2"/>
  </si>
  <si>
    <t>雇用</t>
    <rPh sb="0" eb="2">
      <t>コヨウ</t>
    </rPh>
    <phoneticPr fontId="2"/>
  </si>
  <si>
    <t>（任用）</t>
    <rPh sb="1" eb="3">
      <t>ニンヨウ</t>
    </rPh>
    <phoneticPr fontId="2"/>
  </si>
  <si>
    <t>↑委託している事業のため、詳細は把握していないため。</t>
    <phoneticPr fontId="1"/>
  </si>
  <si>
    <t>正規、
パートなど</t>
    <rPh sb="0" eb="2">
      <t>セイキ</t>
    </rPh>
    <phoneticPr fontId="2"/>
  </si>
  <si>
    <t>左欄の給料に資格の要・
不要</t>
    <rPh sb="0" eb="2">
      <t>サラン</t>
    </rPh>
    <rPh sb="3" eb="5">
      <t>キュウリョウ</t>
    </rPh>
    <rPh sb="9" eb="10">
      <t>ヨウ</t>
    </rPh>
    <rPh sb="12" eb="14">
      <t>フヨウ</t>
    </rPh>
    <phoneticPr fontId="2"/>
  </si>
  <si>
    <t>各放課後児童ｸﾗﾌﾞは各民間法人へ委託。各法人により異なり情報提供不能。</t>
    <rPh sb="33" eb="35">
      <t>フノウ</t>
    </rPh>
    <phoneticPr fontId="1"/>
  </si>
  <si>
    <t>「他」の場合、
右欄へ記述</t>
    <rPh sb="1" eb="2">
      <t>タ</t>
    </rPh>
    <rPh sb="4" eb="6">
      <t>バアイ</t>
    </rPh>
    <rPh sb="8" eb="9">
      <t>ミギ</t>
    </rPh>
    <rPh sb="9" eb="10">
      <t>ラン</t>
    </rPh>
    <rPh sb="11" eb="13">
      <t>キジュツ</t>
    </rPh>
    <phoneticPr fontId="2"/>
  </si>
  <si>
    <t>児童家庭相談員2名（PT会計年度職員）及び関係各課（子育て支援課、健康介護課、福祉課など）職員とで複合的な対応</t>
    <rPh sb="0" eb="2">
      <t>ジドウ</t>
    </rPh>
    <rPh sb="2" eb="4">
      <t>カテイ</t>
    </rPh>
    <rPh sb="4" eb="7">
      <t>ソウダンイン</t>
    </rPh>
    <rPh sb="8" eb="9">
      <t>メイ</t>
    </rPh>
    <rPh sb="12" eb="14">
      <t>カイケイ</t>
    </rPh>
    <rPh sb="14" eb="16">
      <t>ネンド</t>
    </rPh>
    <rPh sb="16" eb="18">
      <t>ショクイン</t>
    </rPh>
    <rPh sb="19" eb="20">
      <t>オヨ</t>
    </rPh>
    <rPh sb="21" eb="23">
      <t>カンケイ</t>
    </rPh>
    <rPh sb="23" eb="25">
      <t>カクカ</t>
    </rPh>
    <rPh sb="26" eb="28">
      <t>コソダ</t>
    </rPh>
    <rPh sb="29" eb="32">
      <t>シエンカ</t>
    </rPh>
    <rPh sb="33" eb="35">
      <t>ケンコウ</t>
    </rPh>
    <rPh sb="35" eb="37">
      <t>カイゴ</t>
    </rPh>
    <rPh sb="37" eb="38">
      <t>カ</t>
    </rPh>
    <rPh sb="39" eb="41">
      <t>フクシ</t>
    </rPh>
    <rPh sb="41" eb="42">
      <t>カ</t>
    </rPh>
    <rPh sb="45" eb="47">
      <t>ショクイン</t>
    </rPh>
    <rPh sb="49" eb="52">
      <t>フクゴウテキ</t>
    </rPh>
    <rPh sb="53" eb="55">
      <t>タイオウ</t>
    </rPh>
    <phoneticPr fontId="67"/>
  </si>
  <si>
    <t>月額制の
時間
換算額</t>
    <rPh sb="0" eb="2">
      <t>ゲツガク</t>
    </rPh>
    <rPh sb="2" eb="3">
      <t>セイ</t>
    </rPh>
    <rPh sb="5" eb="7">
      <t>ジカン</t>
    </rPh>
    <rPh sb="8" eb="10">
      <t>カンサン</t>
    </rPh>
    <rPh sb="10" eb="11">
      <t>ガク</t>
    </rPh>
    <phoneticPr fontId="1"/>
  </si>
  <si>
    <t>日額制の
時間
換算額</t>
    <rPh sb="0" eb="2">
      <t>ニチガク</t>
    </rPh>
    <rPh sb="2" eb="3">
      <t>セイ</t>
    </rPh>
    <rPh sb="5" eb="7">
      <t>ジカン</t>
    </rPh>
    <rPh sb="8" eb="10">
      <t>カンサン</t>
    </rPh>
    <rPh sb="10" eb="11">
      <t>ガク</t>
    </rPh>
    <phoneticPr fontId="1"/>
  </si>
  <si>
    <t xml:space="preserve">時給
制
</t>
    <rPh sb="0" eb="2">
      <t>ジキュウ</t>
    </rPh>
    <rPh sb="3" eb="4">
      <t>セイ</t>
    </rPh>
    <phoneticPr fontId="1"/>
  </si>
  <si>
    <t>▲月額制
の時間
換算額</t>
    <rPh sb="1" eb="3">
      <t>ゲツガク</t>
    </rPh>
    <rPh sb="3" eb="4">
      <t>セイ</t>
    </rPh>
    <rPh sb="6" eb="8">
      <t>ジカン</t>
    </rPh>
    <rPh sb="9" eb="11">
      <t>カンサン</t>
    </rPh>
    <rPh sb="11" eb="12">
      <t>ガク</t>
    </rPh>
    <phoneticPr fontId="1"/>
  </si>
  <si>
    <t>▲日額制
の時間
換算額</t>
    <rPh sb="1" eb="3">
      <t>ニチガク</t>
    </rPh>
    <rPh sb="3" eb="4">
      <t>セイ</t>
    </rPh>
    <rPh sb="6" eb="8">
      <t>ジカン</t>
    </rPh>
    <rPh sb="9" eb="11">
      <t>カンサン</t>
    </rPh>
    <rPh sb="11" eb="12">
      <t>ガク</t>
    </rPh>
    <phoneticPr fontId="1"/>
  </si>
  <si>
    <t xml:space="preserve">▲
時給
制
</t>
    <rPh sb="2" eb="4">
      <t>ジキュウ</t>
    </rPh>
    <rPh sb="5" eb="6">
      <t>セイ</t>
    </rPh>
    <phoneticPr fontId="1"/>
  </si>
  <si>
    <t>☆</t>
    <phoneticPr fontId="1"/>
  </si>
  <si>
    <t>☆　</t>
    <phoneticPr fontId="1"/>
  </si>
  <si>
    <t>▲　左列　→　2023年４月１日</t>
    <rPh sb="2" eb="3">
      <t>ヒダリ</t>
    </rPh>
    <rPh sb="3" eb="4">
      <t>レツ</t>
    </rPh>
    <rPh sb="11" eb="12">
      <t>ネン</t>
    </rPh>
    <rPh sb="13" eb="14">
      <t>ツキ</t>
    </rPh>
    <rPh sb="15" eb="16">
      <t>ニチ</t>
    </rPh>
    <phoneticPr fontId="1"/>
  </si>
  <si>
    <t>☆　右列　→　2023年１０月１日</t>
    <rPh sb="2" eb="3">
      <t>ミギ</t>
    </rPh>
    <rPh sb="3" eb="4">
      <t>レツ</t>
    </rPh>
    <rPh sb="11" eb="12">
      <t>ネン</t>
    </rPh>
    <rPh sb="14" eb="15">
      <t>ツキ</t>
    </rPh>
    <rPh sb="16" eb="17">
      <t>ニチ</t>
    </rPh>
    <phoneticPr fontId="1"/>
  </si>
  <si>
    <t>10/1～</t>
    <phoneticPr fontId="1"/>
  </si>
  <si>
    <t>施設所管課に確認した。指定管理者が変わった施設の中には賃金が従前から変わった施設があり。当該施設では、同課が指定管理者に最低賃金の遵守を聞き取った</t>
    <rPh sb="17" eb="18">
      <t>カ</t>
    </rPh>
    <rPh sb="51" eb="52">
      <t>ドウ</t>
    </rPh>
    <rPh sb="65" eb="67">
      <t>ジュンシュ</t>
    </rPh>
    <rPh sb="68" eb="69">
      <t>キ</t>
    </rPh>
    <rPh sb="70" eb="71">
      <t>ト</t>
    </rPh>
    <phoneticPr fontId="1"/>
  </si>
  <si>
    <t>基準</t>
    <rPh sb="0" eb="2">
      <t>キジュン</t>
    </rPh>
    <phoneticPr fontId="1"/>
  </si>
  <si>
    <t>変更前の</t>
    <rPh sb="0" eb="2">
      <t>ヘンコウ</t>
    </rPh>
    <rPh sb="2" eb="3">
      <t>マエ</t>
    </rPh>
    <phoneticPr fontId="1"/>
  </si>
  <si>
    <t>超</t>
    <rPh sb="0" eb="1">
      <t>コ</t>
    </rPh>
    <phoneticPr fontId="1"/>
  </si>
  <si>
    <t>変更</t>
    <rPh sb="0" eb="2">
      <t>ヘンコウ</t>
    </rPh>
    <phoneticPr fontId="1"/>
  </si>
  <si>
    <t>年度</t>
    <rPh sb="0" eb="1">
      <t>ネン</t>
    </rPh>
    <rPh sb="1" eb="2">
      <t>ド</t>
    </rPh>
    <phoneticPr fontId="1"/>
  </si>
  <si>
    <t>変更後の</t>
    <rPh sb="0" eb="3">
      <t>ヘンコウゴ</t>
    </rPh>
    <phoneticPr fontId="1"/>
  </si>
  <si>
    <t>独自に条例で定めているため、翌年４月に改定を実施</t>
    <rPh sb="0" eb="2">
      <t>ドクジ</t>
    </rPh>
    <rPh sb="3" eb="5">
      <t>ジョウレイ</t>
    </rPh>
    <rPh sb="6" eb="7">
      <t>サダ</t>
    </rPh>
    <rPh sb="14" eb="16">
      <t>ヨクネン</t>
    </rPh>
    <rPh sb="17" eb="18">
      <t>ガツ</t>
    </rPh>
    <rPh sb="19" eb="21">
      <t>カイテイ</t>
    </rPh>
    <rPh sb="22" eb="24">
      <t>ジッシ</t>
    </rPh>
    <phoneticPr fontId="67"/>
  </si>
  <si>
    <t>この欄は</t>
    <rPh sb="2" eb="3">
      <t>ラン</t>
    </rPh>
    <phoneticPr fontId="1"/>
  </si>
  <si>
    <t>懇談時に</t>
    <rPh sb="0" eb="2">
      <t>コンダン</t>
    </rPh>
    <rPh sb="2" eb="3">
      <t>ジ</t>
    </rPh>
    <phoneticPr fontId="1"/>
  </si>
  <si>
    <t>当会が</t>
    <rPh sb="0" eb="2">
      <t>トウカイ</t>
    </rPh>
    <phoneticPr fontId="1"/>
  </si>
  <si>
    <t>→（２回までは勤務評価で再度の任用）</t>
    <rPh sb="3" eb="4">
      <t>カイ</t>
    </rPh>
    <rPh sb="7" eb="9">
      <t>キンム</t>
    </rPh>
    <rPh sb="9" eb="11">
      <t>ヒョウカ</t>
    </rPh>
    <rPh sb="12" eb="14">
      <t>サイド</t>
    </rPh>
    <rPh sb="15" eb="17">
      <t>ニンヨウ</t>
    </rPh>
    <phoneticPr fontId="1"/>
  </si>
  <si>
    <t>勤務評価でやっていたため</t>
    <rPh sb="0" eb="2">
      <t>キンム</t>
    </rPh>
    <rPh sb="2" eb="4">
      <t>ヒョウカ</t>
    </rPh>
    <phoneticPr fontId="1"/>
  </si>
  <si>
    <t>改定の実施時期・内容について検討の上、実施する/→（事務負担が増えるため翌年度）</t>
    <rPh sb="0" eb="2">
      <t>カイテイ</t>
    </rPh>
    <rPh sb="3" eb="5">
      <t>ジッシ</t>
    </rPh>
    <rPh sb="5" eb="7">
      <t>ジキ</t>
    </rPh>
    <rPh sb="8" eb="10">
      <t>ナイヨウ</t>
    </rPh>
    <rPh sb="14" eb="16">
      <t>ケントウ</t>
    </rPh>
    <rPh sb="17" eb="18">
      <t>ウエ</t>
    </rPh>
    <rPh sb="19" eb="21">
      <t>ジッシ</t>
    </rPh>
    <rPh sb="26" eb="30">
      <t>ジムフタン</t>
    </rPh>
    <rPh sb="31" eb="32">
      <t>フ</t>
    </rPh>
    <rPh sb="36" eb="39">
      <t>ヨクネンド</t>
    </rPh>
    <phoneticPr fontId="1"/>
  </si>
  <si>
    <t>a　の方向</t>
    <rPh sb="3" eb="5">
      <t>ホウコウ</t>
    </rPh>
    <phoneticPr fontId="1"/>
  </si>
  <si>
    <t>※　当初の回答および懇談での回答を含む</t>
    <rPh sb="2" eb="4">
      <t>トウショ</t>
    </rPh>
    <rPh sb="5" eb="7">
      <t>カイトウ</t>
    </rPh>
    <rPh sb="10" eb="12">
      <t>コンダン</t>
    </rPh>
    <rPh sb="14" eb="16">
      <t>カイトウ</t>
    </rPh>
    <rPh sb="17" eb="18">
      <t>フク</t>
    </rPh>
    <phoneticPr fontId="1"/>
  </si>
  <si>
    <t>※　</t>
    <phoneticPr fontId="1"/>
  </si>
  <si>
    <t>2022は病院含まず</t>
    <rPh sb="5" eb="7">
      <t>ビョウイン</t>
    </rPh>
    <rPh sb="7" eb="8">
      <t>フク</t>
    </rPh>
    <phoneticPr fontId="1"/>
  </si>
  <si>
    <t>→（国と他市の動向）</t>
    <rPh sb="2" eb="3">
      <t>クニ</t>
    </rPh>
    <rPh sb="4" eb="6">
      <t>タシ</t>
    </rPh>
    <rPh sb="7" eb="9">
      <t>ドウコウ</t>
    </rPh>
    <phoneticPr fontId="1"/>
  </si>
  <si>
    <t>本人感染は年休。同居家族が感染した場合→FＴは3日特別休暇、ＰTは予定されている出勤時間を出勤とみなす↑</t>
    <rPh sb="0" eb="2">
      <t>ホンニン</t>
    </rPh>
    <rPh sb="2" eb="4">
      <t>カンセン</t>
    </rPh>
    <rPh sb="5" eb="7">
      <t>ネンキュウ</t>
    </rPh>
    <rPh sb="6" eb="7">
      <t>キュウ</t>
    </rPh>
    <rPh sb="7" eb="8">
      <t>ユウキュウ</t>
    </rPh>
    <rPh sb="24" eb="25">
      <t>ニチ</t>
    </rPh>
    <rPh sb="25" eb="27">
      <t>トクベツ</t>
    </rPh>
    <rPh sb="27" eb="29">
      <t>キュウカ</t>
    </rPh>
    <rPh sb="33" eb="35">
      <t>ヨテイ</t>
    </rPh>
    <rPh sb="40" eb="42">
      <t>シュッキン</t>
    </rPh>
    <rPh sb="42" eb="44">
      <t>ジカン</t>
    </rPh>
    <rPh sb="45" eb="47">
      <t>シュッキン</t>
    </rPh>
    <phoneticPr fontId="1"/>
  </si>
  <si>
    <r>
      <rPr>
        <sz val="8"/>
        <color theme="1"/>
        <rFont val="HGP創英角ｺﾞｼｯｸUB"/>
        <family val="3"/>
        <charset val="128"/>
      </rPr>
      <t>有給で最大１０日間の病気休暇</t>
    </r>
    <r>
      <rPr>
        <sz val="8"/>
        <color theme="1"/>
        <rFont val="ＭＳ Ｐゴシック"/>
        <family val="3"/>
        <charset val="128"/>
      </rPr>
      <t>が取得できる。</t>
    </r>
    <r>
      <rPr>
        <sz val="6"/>
        <color theme="1"/>
        <rFont val="ＭＳ Ｐゴシック"/>
        <family val="3"/>
        <charset val="128"/>
      </rPr>
      <t>新型コロナウイルスに限った特別な対応はない</t>
    </r>
    <rPh sb="0" eb="2">
      <t>ユウキュウ</t>
    </rPh>
    <rPh sb="3" eb="5">
      <t>サイダイ</t>
    </rPh>
    <rPh sb="7" eb="9">
      <t>ニチカン</t>
    </rPh>
    <rPh sb="10" eb="14">
      <t>ビョウキキュウカ</t>
    </rPh>
    <rPh sb="15" eb="17">
      <t>シュトク</t>
    </rPh>
    <rPh sb="21" eb="23">
      <t>シンガタ</t>
    </rPh>
    <rPh sb="31" eb="32">
      <t>カギ</t>
    </rPh>
    <rPh sb="34" eb="36">
      <t>トクベツ</t>
    </rPh>
    <rPh sb="37" eb="39">
      <t>タイオウ</t>
    </rPh>
    <phoneticPr fontId="1"/>
  </si>
  <si>
    <r>
      <t>通常の病休を適用。月額会計年度任用職員は</t>
    </r>
    <r>
      <rPr>
        <sz val="8"/>
        <color theme="1"/>
        <rFont val="HGP創英角ｺﾞｼｯｸUB"/>
        <family val="3"/>
        <charset val="128"/>
      </rPr>
      <t>有給の病休10日</t>
    </r>
    <r>
      <rPr>
        <sz val="8"/>
        <color theme="1"/>
        <rFont val="ＭＳ Ｐゴシック"/>
        <family val="3"/>
        <charset val="128"/>
      </rPr>
      <t>まで取得可能</t>
    </r>
    <rPh sb="20" eb="22">
      <t>ユウキュウ</t>
    </rPh>
    <rPh sb="23" eb="25">
      <t>ビョウキュウ</t>
    </rPh>
    <phoneticPr fontId="1"/>
  </si>
  <si>
    <t>最賃未満は遡及で解消。</t>
    <rPh sb="0" eb="2">
      <t>サイチン</t>
    </rPh>
    <rPh sb="2" eb="4">
      <t>ミマン</t>
    </rPh>
    <rPh sb="5" eb="7">
      <t>ソキュウ</t>
    </rPh>
    <rPh sb="8" eb="10">
      <t>カイショウ</t>
    </rPh>
    <phoneticPr fontId="1"/>
  </si>
  <si>
    <t>？</t>
    <phoneticPr fontId="1"/>
  </si>
  <si>
    <t>８月のみ</t>
    <rPh sb="1" eb="2">
      <t>ガツ</t>
    </rPh>
    <phoneticPr fontId="1"/>
  </si>
  <si>
    <t>８月以外</t>
    <rPh sb="1" eb="2">
      <t>ガツ</t>
    </rPh>
    <rPh sb="2" eb="4">
      <t>イガイ</t>
    </rPh>
    <phoneticPr fontId="1"/>
  </si>
  <si>
    <t>西部幼稚園の正規職員は、一般行政職と同じ給料体系であり、民間と比較し、給料が低いわけではないため。</t>
    <rPh sb="0" eb="2">
      <t>セイブ</t>
    </rPh>
    <rPh sb="2" eb="5">
      <t>ヨウチエン</t>
    </rPh>
    <phoneticPr fontId="1"/>
  </si>
  <si>
    <t>М→保育認定がなくなっても退園することなく通い慣れた園に通園できること/D→ない</t>
    <rPh sb="2" eb="4">
      <t>ホイク</t>
    </rPh>
    <rPh sb="4" eb="6">
      <t>ニンテイ</t>
    </rPh>
    <rPh sb="13" eb="15">
      <t>タイエン</t>
    </rPh>
    <rPh sb="21" eb="22">
      <t>カヨ</t>
    </rPh>
    <rPh sb="23" eb="24">
      <t>ナ</t>
    </rPh>
    <rPh sb="26" eb="27">
      <t>エン</t>
    </rPh>
    <rPh sb="28" eb="30">
      <t>ツウエン</t>
    </rPh>
    <phoneticPr fontId="67"/>
  </si>
  <si>
    <t>任用時に決定した給料額は変更しない条例。→（システム上困難）</t>
    <rPh sb="0" eb="1">
      <t>ニン</t>
    </rPh>
    <rPh sb="1" eb="2">
      <t>ヨウ</t>
    </rPh>
    <rPh sb="2" eb="3">
      <t>ジ</t>
    </rPh>
    <rPh sb="4" eb="6">
      <t>ケッテイ</t>
    </rPh>
    <rPh sb="8" eb="10">
      <t>キュウリョウ</t>
    </rPh>
    <rPh sb="10" eb="11">
      <t>ガク</t>
    </rPh>
    <rPh sb="12" eb="14">
      <t>ヘンコウ</t>
    </rPh>
    <rPh sb="17" eb="19">
      <t>ジョウレイ</t>
    </rPh>
    <rPh sb="26" eb="27">
      <t>ジョウ</t>
    </rPh>
    <rPh sb="27" eb="29">
      <t>コンナン</t>
    </rPh>
    <phoneticPr fontId="67"/>
  </si>
  <si>
    <t>→（4回までは勤務評価で再度の任用）</t>
    <rPh sb="3" eb="4">
      <t>カイ</t>
    </rPh>
    <rPh sb="7" eb="9">
      <t>キンム</t>
    </rPh>
    <rPh sb="9" eb="11">
      <t>ヒョウカ</t>
    </rPh>
    <rPh sb="12" eb="14">
      <t>サイド</t>
    </rPh>
    <rPh sb="15" eb="17">
      <t>ニンヨウ</t>
    </rPh>
    <phoneticPr fontId="1"/>
  </si>
  <si>
    <t>→　１０月１日以降の対応…「遡及で」</t>
    <rPh sb="4" eb="5">
      <t>ツキ</t>
    </rPh>
    <rPh sb="6" eb="7">
      <t>ニチ</t>
    </rPh>
    <rPh sb="7" eb="9">
      <t>イコウ</t>
    </rPh>
    <rPh sb="10" eb="12">
      <t>タイオウ</t>
    </rPh>
    <rPh sb="14" eb="16">
      <t>ソキュウ</t>
    </rPh>
    <phoneticPr fontId="1"/>
  </si>
  <si>
    <t>【記述欄工夫】</t>
    <rPh sb="1" eb="3">
      <t>キジュツ</t>
    </rPh>
    <rPh sb="3" eb="4">
      <t>ラン</t>
    </rPh>
    <rPh sb="4" eb="6">
      <t>クフウ</t>
    </rPh>
    <phoneticPr fontId="1"/>
  </si>
  <si>
    <t>ａ　の方向</t>
    <rPh sb="3" eb="5">
      <t>ホウコウ</t>
    </rPh>
    <phoneticPr fontId="1"/>
  </si>
  <si>
    <t>→（正職と同じ月数）</t>
    <rPh sb="2" eb="4">
      <t>セイショク</t>
    </rPh>
    <rPh sb="5" eb="6">
      <t>オナ</t>
    </rPh>
    <rPh sb="7" eb="9">
      <t>ツキスウ</t>
    </rPh>
    <phoneticPr fontId="1"/>
  </si>
  <si>
    <t>Ｃ／（Ｃ＋
正職）</t>
    <rPh sb="6" eb="8">
      <t>セイショク</t>
    </rPh>
    <phoneticPr fontId="2"/>
  </si>
  <si>
    <t>全非正規数</t>
    <rPh sb="0" eb="1">
      <t>ゼン</t>
    </rPh>
    <rPh sb="1" eb="4">
      <t>ヒセイキ</t>
    </rPh>
    <rPh sb="4" eb="5">
      <t>スウ</t>
    </rPh>
    <phoneticPr fontId="1"/>
  </si>
  <si>
    <t>非正規割合</t>
    <rPh sb="0" eb="3">
      <t>ヒセイキ</t>
    </rPh>
    <rPh sb="3" eb="5">
      <t>ワリアイ</t>
    </rPh>
    <phoneticPr fontId="1"/>
  </si>
  <si>
    <t>相談窓口は保健師、精神科医↑</t>
    <rPh sb="0" eb="2">
      <t>ソウダン</t>
    </rPh>
    <rPh sb="2" eb="4">
      <t>マドグチ</t>
    </rPh>
    <rPh sb="5" eb="8">
      <t>ホケンシ</t>
    </rPh>
    <rPh sb="9" eb="13">
      <t>セイシンカイ</t>
    </rPh>
    <phoneticPr fontId="1"/>
  </si>
  <si>
    <t>人事部門、（保健センター）保健師</t>
    <rPh sb="6" eb="8">
      <t>ホケン</t>
    </rPh>
    <phoneticPr fontId="1"/>
  </si>
  <si>
    <t>人事課（相談員男女で2人）/（職員組合で男女で2人）</t>
    <rPh sb="0" eb="3">
      <t>ジンジカ</t>
    </rPh>
    <rPh sb="4" eb="6">
      <t>ソウダン</t>
    </rPh>
    <rPh sb="6" eb="7">
      <t>イン</t>
    </rPh>
    <rPh sb="7" eb="9">
      <t>ダンジョ</t>
    </rPh>
    <rPh sb="11" eb="12">
      <t>ニン</t>
    </rPh>
    <rPh sb="15" eb="17">
      <t>ショクイン</t>
    </rPh>
    <rPh sb="17" eb="19">
      <t>クミアイ</t>
    </rPh>
    <rPh sb="20" eb="22">
      <t>ダンジョ</t>
    </rPh>
    <rPh sb="24" eb="25">
      <t>ニン</t>
    </rPh>
    <phoneticPr fontId="1"/>
  </si>
  <si>
    <r>
      <t>中学校入学の始期まで</t>
    </r>
    <r>
      <rPr>
        <sz val="6"/>
        <color theme="1"/>
        <rFont val="ＭＳ Ｐゴシック"/>
        <family val="3"/>
        <charset val="128"/>
      </rPr>
      <t>【紙ベースを各課でＰＣ入力】</t>
    </r>
    <rPh sb="0" eb="3">
      <t>チュウガッコウ</t>
    </rPh>
    <rPh sb="3" eb="5">
      <t>ニュウガク</t>
    </rPh>
    <rPh sb="6" eb="8">
      <t>シキ</t>
    </rPh>
    <rPh sb="11" eb="12">
      <t>カミ</t>
    </rPh>
    <rPh sb="16" eb="18">
      <t>カクカ</t>
    </rPh>
    <rPh sb="21" eb="23">
      <t>ニュウリョク</t>
    </rPh>
    <phoneticPr fontId="1"/>
  </si>
  <si>
    <t>【紙ベースをカウント】</t>
    <phoneticPr fontId="1"/>
  </si>
  <si>
    <t>（担当課から）増員、処遇改善の要望がないため</t>
    <rPh sb="1" eb="4">
      <t>タントウカ</t>
    </rPh>
    <phoneticPr fontId="1"/>
  </si>
  <si>
    <t>→（勤務評価（面接）で再度の任用）</t>
    <rPh sb="2" eb="4">
      <t>キンム</t>
    </rPh>
    <rPh sb="4" eb="6">
      <t>ヒョウカ</t>
    </rPh>
    <rPh sb="7" eb="9">
      <t>メンセツ</t>
    </rPh>
    <rPh sb="11" eb="13">
      <t>サイド</t>
    </rPh>
    <rPh sb="14" eb="16">
      <t>ニンヨウ</t>
    </rPh>
    <phoneticPr fontId="1"/>
  </si>
  <si>
    <t>（システム改修の都合上）令和6年度もしくは令和7年度から実施する</t>
    <rPh sb="5" eb="7">
      <t>カイシュウ</t>
    </rPh>
    <rPh sb="8" eb="11">
      <t>ツゴウジョウ</t>
    </rPh>
    <rPh sb="12" eb="14">
      <t>レイワ</t>
    </rPh>
    <rPh sb="15" eb="17">
      <t>ネンド</t>
    </rPh>
    <rPh sb="21" eb="23">
      <t>レイワ</t>
    </rPh>
    <rPh sb="24" eb="26">
      <t>ネンド</t>
    </rPh>
    <rPh sb="28" eb="30">
      <t>ジッシ</t>
    </rPh>
    <phoneticPr fontId="1"/>
  </si>
  <si>
    <t>★（２０２3）</t>
    <phoneticPr fontId="2"/>
  </si>
  <si>
    <t>★（2023）</t>
  </si>
  <si>
    <t>★（2023）</t>
    <phoneticPr fontId="2"/>
  </si>
  <si>
    <r>
      <t>【懇談にて】　　　　　</t>
    </r>
    <r>
      <rPr>
        <strike/>
        <sz val="8"/>
        <color theme="1"/>
        <rFont val="ＭＳ Ｐゴシック"/>
        <family val="3"/>
        <charset val="128"/>
      </rPr>
      <t>常勤職員の給与改定の翌年度より実施している。</t>
    </r>
    <rPh sb="1" eb="3">
      <t>コンダン</t>
    </rPh>
    <rPh sb="11" eb="13">
      <t>ジョウキン</t>
    </rPh>
    <rPh sb="13" eb="15">
      <t>ショクイン</t>
    </rPh>
    <rPh sb="16" eb="18">
      <t>キュウヨ</t>
    </rPh>
    <rPh sb="18" eb="20">
      <t>カイテイ</t>
    </rPh>
    <rPh sb="21" eb="24">
      <t>ヨクネンド</t>
    </rPh>
    <rPh sb="26" eb="28">
      <t>ジッシ</t>
    </rPh>
    <phoneticPr fontId="1"/>
  </si>
  <si>
    <t>Ｍ…保護者の就労の有無などに関わらす、全ての子どもを預けられる/Ｄ…資格が2つ要るため、人材確保に難
デメリット：職員については「幼稚園教諭免許状」と「保育士資格」の両方が必要であるため、人材の確保が困難である。</t>
    <rPh sb="2" eb="5">
      <t>ホゴシャ</t>
    </rPh>
    <rPh sb="6" eb="8">
      <t>シュウロウ</t>
    </rPh>
    <rPh sb="9" eb="11">
      <t>ウム</t>
    </rPh>
    <rPh sb="14" eb="15">
      <t>カカ</t>
    </rPh>
    <rPh sb="19" eb="20">
      <t>スベ</t>
    </rPh>
    <rPh sb="22" eb="23">
      <t>コ</t>
    </rPh>
    <rPh sb="26" eb="27">
      <t>アズ</t>
    </rPh>
    <rPh sb="34" eb="36">
      <t>シカク</t>
    </rPh>
    <rPh sb="39" eb="40">
      <t>イ</t>
    </rPh>
    <rPh sb="44" eb="46">
      <t>ジンザイ</t>
    </rPh>
    <rPh sb="46" eb="48">
      <t>カクホ</t>
    </rPh>
    <rPh sb="49" eb="50">
      <t>ナン</t>
    </rPh>
    <rPh sb="57" eb="59">
      <t>ショクイン</t>
    </rPh>
    <rPh sb="65" eb="68">
      <t>ヨウチエン</t>
    </rPh>
    <rPh sb="68" eb="70">
      <t>キョウユ</t>
    </rPh>
    <rPh sb="70" eb="73">
      <t>メンキョジョウ</t>
    </rPh>
    <rPh sb="76" eb="78">
      <t>ホイク</t>
    </rPh>
    <rPh sb="78" eb="79">
      <t>シ</t>
    </rPh>
    <rPh sb="79" eb="81">
      <t>シカク</t>
    </rPh>
    <rPh sb="83" eb="85">
      <t>リョウホウ</t>
    </rPh>
    <rPh sb="86" eb="88">
      <t>ヒツヨウ</t>
    </rPh>
    <rPh sb="94" eb="96">
      <t>ジンザイ</t>
    </rPh>
    <rPh sb="97" eb="99">
      <t>カクホ</t>
    </rPh>
    <rPh sb="100" eb="102">
      <t>コンナン</t>
    </rPh>
    <phoneticPr fontId="1"/>
  </si>
  <si>
    <t>→（長期育休の場合、本人不安により）↑</t>
    <rPh sb="2" eb="4">
      <t>チョウキ</t>
    </rPh>
    <rPh sb="4" eb="6">
      <t>イクキュウ</t>
    </rPh>
    <rPh sb="7" eb="9">
      <t>バアイ</t>
    </rPh>
    <rPh sb="10" eb="12">
      <t>ホンニン</t>
    </rPh>
    <rPh sb="12" eb="14">
      <t>フアン</t>
    </rPh>
    <phoneticPr fontId="1"/>
  </si>
  <si>
    <r>
      <t>従前と比べ、</t>
    </r>
    <r>
      <rPr>
        <sz val="9"/>
        <color theme="1"/>
        <rFont val="HGPSoeiKakugothicUB"/>
        <family val="3"/>
        <charset val="128"/>
      </rPr>
      <t>より前の任期における勤務実績を考慮して選考</t>
    </r>
    <r>
      <rPr>
        <sz val="9"/>
        <color theme="1"/>
        <rFont val="ＭＳ Ｐゴシック"/>
        <family val="3"/>
        <charset val="128"/>
      </rPr>
      <t>を行うようになった。</t>
    </r>
    <rPh sb="0" eb="2">
      <t>ジュウゼン</t>
    </rPh>
    <rPh sb="3" eb="4">
      <t>クラ</t>
    </rPh>
    <rPh sb="8" eb="9">
      <t>マエ</t>
    </rPh>
    <rPh sb="10" eb="12">
      <t>ニンキ</t>
    </rPh>
    <rPh sb="16" eb="18">
      <t>キンム</t>
    </rPh>
    <rPh sb="18" eb="20">
      <t>ジッセキ</t>
    </rPh>
    <rPh sb="21" eb="23">
      <t>コウリョ</t>
    </rPh>
    <rPh sb="25" eb="27">
      <t>センコウ</t>
    </rPh>
    <rPh sb="28" eb="29">
      <t>オコナ</t>
    </rPh>
    <phoneticPr fontId="1"/>
  </si>
  <si>
    <t>懇談時において未定（2022は遡及なし）</t>
    <rPh sb="0" eb="2">
      <t>コンダン</t>
    </rPh>
    <rPh sb="2" eb="3">
      <t>ジ</t>
    </rPh>
    <rPh sb="7" eb="9">
      <t>ミテイ</t>
    </rPh>
    <rPh sb="15" eb="17">
      <t>ソキュウ</t>
    </rPh>
    <phoneticPr fontId="1"/>
  </si>
  <si>
    <t>18施設/130人職員/1法人</t>
    <rPh sb="2" eb="4">
      <t>シセツ</t>
    </rPh>
    <rPh sb="8" eb="9">
      <t>ニン</t>
    </rPh>
    <rPh sb="9" eb="11">
      <t>ショクイン</t>
    </rPh>
    <rPh sb="13" eb="15">
      <t>ホウジン</t>
    </rPh>
    <phoneticPr fontId="1"/>
  </si>
  <si>
    <t>★給料額は2023/4/1日現在</t>
    <rPh sb="1" eb="3">
      <t>キュウリョウ</t>
    </rPh>
    <rPh sb="3" eb="4">
      <t>ガク</t>
    </rPh>
    <rPh sb="13" eb="14">
      <t>ニチ</t>
    </rPh>
    <rPh sb="14" eb="16">
      <t>ゲンザイ</t>
    </rPh>
    <phoneticPr fontId="1"/>
  </si>
  <si>
    <t>シフト勤務（公民館、病院宿直、用務員）↑</t>
    <rPh sb="3" eb="5">
      <t>キンム</t>
    </rPh>
    <rPh sb="6" eb="9">
      <t>コウミンカン</t>
    </rPh>
    <rPh sb="10" eb="12">
      <t>ビョウイン</t>
    </rPh>
    <rPh sb="12" eb="14">
      <t>シュクチョク</t>
    </rPh>
    <rPh sb="15" eb="18">
      <t>ヨウムイン</t>
    </rPh>
    <phoneticPr fontId="1"/>
  </si>
  <si>
    <t>総合労働相談コーナー、共済組合</t>
    <rPh sb="0" eb="2">
      <t>ソウゴウ</t>
    </rPh>
    <rPh sb="2" eb="4">
      <t>ロウドウ</t>
    </rPh>
    <rPh sb="4" eb="6">
      <t>ソウダン</t>
    </rPh>
    <rPh sb="11" eb="15">
      <t>キョウサイクミアイ</t>
    </rPh>
    <phoneticPr fontId="1"/>
  </si>
  <si>
    <r>
      <rPr>
        <sz val="8"/>
        <color theme="1"/>
        <rFont val="ＭＳ Ｐゴシック"/>
        <family val="3"/>
        <charset val="128"/>
      </rPr>
      <t>協定書で法令遵守を求めているため　　　　</t>
    </r>
    <r>
      <rPr>
        <sz val="6"/>
        <color theme="1"/>
        <rFont val="ＭＳ Ｐゴシック"/>
        <family val="3"/>
        <charset val="128"/>
      </rPr>
      <t>【→（管財課…通常は（これで）十分と認識）】</t>
    </r>
    <rPh sb="0" eb="3">
      <t>キョウテイショ</t>
    </rPh>
    <rPh sb="4" eb="8">
      <t>ホウレイジュンシュ</t>
    </rPh>
    <rPh sb="9" eb="10">
      <t>モト</t>
    </rPh>
    <rPh sb="23" eb="26">
      <t>カンザイカ</t>
    </rPh>
    <rPh sb="27" eb="29">
      <t>ツウジョウ</t>
    </rPh>
    <rPh sb="35" eb="37">
      <t>ジュウブン</t>
    </rPh>
    <rPh sb="38" eb="40">
      <t>ニンシキ</t>
    </rPh>
    <phoneticPr fontId="1"/>
  </si>
  <si>
    <t>↑保健師未集計</t>
    <rPh sb="1" eb="4">
      <t>ホケンシ</t>
    </rPh>
    <rPh sb="4" eb="5">
      <t>ミ</t>
    </rPh>
    <rPh sb="5" eb="7">
      <t>シュウケイ</t>
    </rPh>
    <phoneticPr fontId="1"/>
  </si>
  <si>
    <t>Ｍ…多様なニーズに応えられる/Ｄ…保育・教育で異なるｶﾘｷｭﾗﾑが必要。幼稚園教諭免許を取得した職員が必要。</t>
    <rPh sb="2" eb="4">
      <t>タヨウ</t>
    </rPh>
    <rPh sb="9" eb="10">
      <t>コタ</t>
    </rPh>
    <rPh sb="17" eb="19">
      <t>ホイク</t>
    </rPh>
    <rPh sb="20" eb="22">
      <t>キョウイク</t>
    </rPh>
    <rPh sb="23" eb="24">
      <t>コト</t>
    </rPh>
    <rPh sb="33" eb="35">
      <t>ヒツヨウ</t>
    </rPh>
    <rPh sb="36" eb="43">
      <t>ヨウチエンキョウユメンキョ</t>
    </rPh>
    <rPh sb="44" eb="46">
      <t>シュトク</t>
    </rPh>
    <rPh sb="48" eb="50">
      <t>ショクイン</t>
    </rPh>
    <rPh sb="51" eb="53">
      <t>ヒツヨウ</t>
    </rPh>
    <phoneticPr fontId="1"/>
  </si>
  <si>
    <t>パートタイム</t>
    <phoneticPr fontId="1"/>
  </si>
  <si>
    <t>実施していない。専門性を加味した給与額であり、昇給も行っているため</t>
    <rPh sb="0" eb="2">
      <t>ジッシ</t>
    </rPh>
    <rPh sb="8" eb="11">
      <t>センモンセイ</t>
    </rPh>
    <rPh sb="12" eb="14">
      <t>カミ</t>
    </rPh>
    <rPh sb="16" eb="19">
      <t>キュウヨガク</t>
    </rPh>
    <rPh sb="23" eb="25">
      <t>ショウキュウ</t>
    </rPh>
    <rPh sb="26" eb="27">
      <t>オコナ</t>
    </rPh>
    <phoneticPr fontId="1"/>
  </si>
  <si>
    <t>Ｍ…入園する園児の幅が広がる。施設型給付費の加算項目が多い/Ｄ…保育にかかる条件が複雑になる</t>
    <rPh sb="2" eb="4">
      <t>ニュウエン</t>
    </rPh>
    <rPh sb="6" eb="8">
      <t>エンジ</t>
    </rPh>
    <rPh sb="9" eb="10">
      <t>ハバ</t>
    </rPh>
    <rPh sb="11" eb="12">
      <t>ヒロ</t>
    </rPh>
    <rPh sb="15" eb="18">
      <t>シセツガタ</t>
    </rPh>
    <rPh sb="18" eb="21">
      <t>キュウフヒ</t>
    </rPh>
    <rPh sb="22" eb="26">
      <t>カサンコウモク</t>
    </rPh>
    <rPh sb="27" eb="28">
      <t>オオ</t>
    </rPh>
    <rPh sb="32" eb="34">
      <t>ホイク</t>
    </rPh>
    <rPh sb="38" eb="40">
      <t>ジョウケン</t>
    </rPh>
    <rPh sb="41" eb="43">
      <t>フクザツ</t>
    </rPh>
    <phoneticPr fontId="1"/>
  </si>
  <si>
    <t>写しをもらうことで、労働条件通知書が交付されていることを把握している。</t>
    <rPh sb="0" eb="1">
      <t>ウツ</t>
    </rPh>
    <rPh sb="10" eb="16">
      <t>ロウドウジョウケンツウチ</t>
    </rPh>
    <rPh sb="16" eb="17">
      <t>カ</t>
    </rPh>
    <rPh sb="18" eb="20">
      <t>コウフ</t>
    </rPh>
    <rPh sb="28" eb="30">
      <t>ハアク</t>
    </rPh>
    <phoneticPr fontId="1"/>
  </si>
  <si>
    <t>↑2.6％で算出される障害者雇用数は4人であるので、率はクリアしている</t>
    <rPh sb="6" eb="8">
      <t>サンシュツ</t>
    </rPh>
    <rPh sb="11" eb="14">
      <t>ショウガイシャ</t>
    </rPh>
    <rPh sb="14" eb="17">
      <t>コヨウスウ</t>
    </rPh>
    <rPh sb="19" eb="20">
      <t>ニン</t>
    </rPh>
    <rPh sb="26" eb="27">
      <t>リツ</t>
    </rPh>
    <phoneticPr fontId="1"/>
  </si>
  <si>
    <t>中学校入学まで拡大となっている</t>
    <rPh sb="0" eb="3">
      <t>チュウガッコウ</t>
    </rPh>
    <rPh sb="3" eb="5">
      <t>ニュウガク</t>
    </rPh>
    <rPh sb="7" eb="9">
      <t>カクダイ</t>
    </rPh>
    <phoneticPr fontId="16"/>
  </si>
  <si>
    <t>この通知の発出により2023年度に向けての「再度の任用」のあり方に影響はありました？</t>
  </si>
  <si>
    <t>→（5年ごとにﾊﾛｰﾜｰｸを通じて公募）</t>
    <rPh sb="3" eb="4">
      <t>ネン</t>
    </rPh>
    <rPh sb="14" eb="15">
      <t>ツウ</t>
    </rPh>
    <rPh sb="17" eb="19">
      <t>コウボ</t>
    </rPh>
    <phoneticPr fontId="1"/>
  </si>
  <si>
    <t>社保加入者</t>
    <rPh sb="0" eb="2">
      <t>シャホ</t>
    </rPh>
    <rPh sb="2" eb="5">
      <t>カニュウシャ</t>
    </rPh>
    <phoneticPr fontId="1"/>
  </si>
  <si>
    <t>雇用保険加入者（週20時間勤務）</t>
    <rPh sb="0" eb="4">
      <t>コヨウホケン</t>
    </rPh>
    <rPh sb="4" eb="7">
      <t>カニュウシャ</t>
    </rPh>
    <rPh sb="8" eb="9">
      <t>シュウ</t>
    </rPh>
    <rPh sb="11" eb="13">
      <t>ジカン</t>
    </rPh>
    <rPh sb="13" eb="15">
      <t>キンム</t>
    </rPh>
    <phoneticPr fontId="1"/>
  </si>
  <si>
    <t>→（事務職は２回までは勤務評価で再度の任用）</t>
    <rPh sb="2" eb="5">
      <t>ジムショク</t>
    </rPh>
    <rPh sb="7" eb="8">
      <t>カイ</t>
    </rPh>
    <rPh sb="11" eb="13">
      <t>キンム</t>
    </rPh>
    <rPh sb="13" eb="15">
      <t>ヒョウカ</t>
    </rPh>
    <rPh sb="16" eb="18">
      <t>サイド</t>
    </rPh>
    <rPh sb="19" eb="21">
      <t>ニンヨウ</t>
    </rPh>
    <phoneticPr fontId="1"/>
  </si>
  <si>
    <t>社保加入者（20）</t>
    <rPh sb="0" eb="2">
      <t>シャホ</t>
    </rPh>
    <rPh sb="2" eb="5">
      <t>カニュウシャ</t>
    </rPh>
    <phoneticPr fontId="1"/>
  </si>
  <si>
    <t>翌年度に改定する。条例にその旨定めあり。→（2024年度実施できるよう検討）</t>
    <rPh sb="26" eb="28">
      <t>ネンド</t>
    </rPh>
    <rPh sb="28" eb="30">
      <t>ジッシ</t>
    </rPh>
    <rPh sb="35" eb="37">
      <t>ケントウ</t>
    </rPh>
    <phoneticPr fontId="1"/>
  </si>
  <si>
    <t>a　の方向　？</t>
    <rPh sb="3" eb="5">
      <t>ホウコウ</t>
    </rPh>
    <phoneticPr fontId="1"/>
  </si>
  <si>
    <t>ある園の最高の例→</t>
    <rPh sb="2" eb="3">
      <t>エン</t>
    </rPh>
    <rPh sb="4" eb="6">
      <t>サイコウ</t>
    </rPh>
    <rPh sb="7" eb="8">
      <t>レイ</t>
    </rPh>
    <phoneticPr fontId="1"/>
  </si>
  <si>
    <t xml:space="preserve">全
非正規数
Ｂ＋
（１の２）ａ＋
（１の２）ｂ
</t>
    <rPh sb="0" eb="1">
      <t>ゼン</t>
    </rPh>
    <rPh sb="2" eb="5">
      <t>ヒセイキ</t>
    </rPh>
    <rPh sb="5" eb="6">
      <t>スウ</t>
    </rPh>
    <phoneticPr fontId="2"/>
  </si>
  <si>
    <t>社協（町と共同実施、一般からの相談も受付</t>
    <rPh sb="0" eb="1">
      <t>シャ</t>
    </rPh>
    <rPh sb="1" eb="2">
      <t>キョウ</t>
    </rPh>
    <rPh sb="3" eb="4">
      <t>チョウ</t>
    </rPh>
    <rPh sb="5" eb="7">
      <t>キョウドウ</t>
    </rPh>
    <rPh sb="7" eb="9">
      <t>ジッシ</t>
    </rPh>
    <rPh sb="10" eb="12">
      <t>イッパン</t>
    </rPh>
    <rPh sb="15" eb="17">
      <t>ソウダン</t>
    </rPh>
    <rPh sb="18" eb="19">
      <t>ウ</t>
    </rPh>
    <rPh sb="19" eb="20">
      <t>ツケ</t>
    </rPh>
    <phoneticPr fontId="1"/>
  </si>
  <si>
    <r>
      <rPr>
        <sz val="8"/>
        <color theme="1"/>
        <rFont val="ＭＳ Ｐゴシック"/>
        <family val="3"/>
        <charset val="128"/>
      </rPr>
      <t>（運用により）新年度より改定</t>
    </r>
    <r>
      <rPr>
        <sz val="9"/>
        <color theme="1"/>
        <rFont val="ＭＳ Ｐゴシック"/>
        <family val="3"/>
        <charset val="128"/>
      </rPr>
      <t>/</t>
    </r>
    <r>
      <rPr>
        <sz val="6"/>
        <color theme="1"/>
        <rFont val="ＭＳ Ｐゴシック"/>
        <family val="3"/>
        <charset val="128"/>
      </rPr>
      <t>→（扶養内の会計職が多く、年度途中に賃金が上がると困るという）</t>
    </r>
    <rPh sb="1" eb="3">
      <t>ウンヨウ</t>
    </rPh>
    <rPh sb="7" eb="10">
      <t>シンネンド</t>
    </rPh>
    <rPh sb="12" eb="14">
      <t>カイテイ</t>
    </rPh>
    <rPh sb="17" eb="19">
      <t>フヨウ</t>
    </rPh>
    <rPh sb="19" eb="20">
      <t>ナイ</t>
    </rPh>
    <rPh sb="21" eb="24">
      <t>カイケイショク</t>
    </rPh>
    <rPh sb="25" eb="26">
      <t>オオ</t>
    </rPh>
    <rPh sb="28" eb="30">
      <t>ネンド</t>
    </rPh>
    <rPh sb="30" eb="32">
      <t>トチュウ</t>
    </rPh>
    <rPh sb="33" eb="35">
      <t>チンギン</t>
    </rPh>
    <rPh sb="36" eb="37">
      <t>ア</t>
    </rPh>
    <rPh sb="40" eb="41">
      <t>コマ</t>
    </rPh>
    <phoneticPr fontId="1"/>
  </si>
  <si>
    <t>経過措置を図る/→（1/3→2/3→3/3）（2.05月）</t>
    <rPh sb="0" eb="2">
      <t>ケイカ</t>
    </rPh>
    <rPh sb="2" eb="4">
      <t>ソチ</t>
    </rPh>
    <rPh sb="5" eb="6">
      <t>ハカ</t>
    </rPh>
    <rPh sb="27" eb="28">
      <t>ツキ</t>
    </rPh>
    <phoneticPr fontId="1"/>
  </si>
  <si>
    <t>150100→</t>
    <phoneticPr fontId="1"/>
  </si>
  <si>
    <t>←169900</t>
    <phoneticPr fontId="1"/>
  </si>
  <si>
    <t>→（育休は在職期間から除外）</t>
    <rPh sb="2" eb="4">
      <t>イクキュウ</t>
    </rPh>
    <rPh sb="5" eb="7">
      <t>ザイショク</t>
    </rPh>
    <rPh sb="7" eb="9">
      <t>キカン</t>
    </rPh>
    <rPh sb="11" eb="13">
      <t>ジョガイ</t>
    </rPh>
    <phoneticPr fontId="1"/>
  </si>
  <si>
    <t>→（新年度から実施（扶養内の人がいるため））</t>
    <rPh sb="2" eb="5">
      <t>シンネンド</t>
    </rPh>
    <rPh sb="7" eb="9">
      <t>ジッシ</t>
    </rPh>
    <rPh sb="10" eb="12">
      <t>フヨウ</t>
    </rPh>
    <rPh sb="12" eb="13">
      <t>ナイ</t>
    </rPh>
    <rPh sb="14" eb="15">
      <t>ヒト</t>
    </rPh>
    <phoneticPr fontId="1"/>
  </si>
  <si>
    <t>「予算のないものは払っていけない」/12月の補正通過後</t>
    <rPh sb="1" eb="3">
      <t>ヨサン</t>
    </rPh>
    <rPh sb="9" eb="10">
      <t>ハラ</t>
    </rPh>
    <rPh sb="20" eb="21">
      <t>ガツ</t>
    </rPh>
    <rPh sb="22" eb="24">
      <t>ホセイ</t>
    </rPh>
    <rPh sb="24" eb="27">
      <t>ツウカゴ</t>
    </rPh>
    <phoneticPr fontId="1"/>
  </si>
  <si>
    <t>↑管理職手当支給者</t>
    <rPh sb="1" eb="4">
      <t>カンリショク</t>
    </rPh>
    <rPh sb="4" eb="6">
      <t>テアテ</t>
    </rPh>
    <rPh sb="6" eb="8">
      <t>シキュウ</t>
    </rPh>
    <rPh sb="8" eb="9">
      <t>シャ</t>
    </rPh>
    <phoneticPr fontId="1"/>
  </si>
  <si>
    <t>指定管理者に変更がないため</t>
    <rPh sb="0" eb="5">
      <t>シテイカンリシャ</t>
    </rPh>
    <rPh sb="6" eb="8">
      <t>ヘンコウ</t>
    </rPh>
    <phoneticPr fontId="1"/>
  </si>
  <si>
    <t>→（2024に中学卒業まで）</t>
    <rPh sb="7" eb="9">
      <t>チュウガク</t>
    </rPh>
    <rPh sb="9" eb="11">
      <t>ソツギョウ</t>
    </rPh>
    <phoneticPr fontId="1"/>
  </si>
  <si>
    <t>→（協定書に記述あり。聞き取り等口頭確認）</t>
    <rPh sb="2" eb="5">
      <t>キョウテイショ</t>
    </rPh>
    <rPh sb="6" eb="8">
      <t>キジュツ</t>
    </rPh>
    <rPh sb="11" eb="12">
      <t>キ</t>
    </rPh>
    <rPh sb="13" eb="14">
      <t>ト</t>
    </rPh>
    <rPh sb="15" eb="16">
      <t>トウ</t>
    </rPh>
    <rPh sb="16" eb="20">
      <t>コウトウカクニン</t>
    </rPh>
    <phoneticPr fontId="1"/>
  </si>
  <si>
    <t>→1010</t>
    <phoneticPr fontId="1"/>
  </si>
  <si>
    <t>↑10/1から</t>
    <phoneticPr fontId="1"/>
  </si>
  <si>
    <t>М…保護者の就労の有無に関わらず施設利用可。集団活動、異年齢交流により子どもの健やかな育ちの支援ができる/D…（職員に両資格が必要。１号と２号の子どもとで差がある）</t>
    <rPh sb="2" eb="5">
      <t>ホゴシャ</t>
    </rPh>
    <rPh sb="6" eb="8">
      <t>シュウロウ</t>
    </rPh>
    <rPh sb="9" eb="11">
      <t>ウム</t>
    </rPh>
    <rPh sb="12" eb="13">
      <t>カカ</t>
    </rPh>
    <rPh sb="16" eb="18">
      <t>シセツ</t>
    </rPh>
    <rPh sb="18" eb="20">
      <t>リヨウ</t>
    </rPh>
    <rPh sb="20" eb="21">
      <t>カ</t>
    </rPh>
    <rPh sb="22" eb="24">
      <t>シュウダン</t>
    </rPh>
    <rPh sb="24" eb="26">
      <t>カツドウ</t>
    </rPh>
    <rPh sb="27" eb="30">
      <t>イネンレイ</t>
    </rPh>
    <rPh sb="30" eb="32">
      <t>コウリュウ</t>
    </rPh>
    <rPh sb="35" eb="36">
      <t>コ</t>
    </rPh>
    <rPh sb="39" eb="40">
      <t>スコ</t>
    </rPh>
    <rPh sb="43" eb="44">
      <t>ソダ</t>
    </rPh>
    <rPh sb="46" eb="48">
      <t>シエン</t>
    </rPh>
    <rPh sb="56" eb="58">
      <t>ショクイン</t>
    </rPh>
    <rPh sb="59" eb="60">
      <t>リョウ</t>
    </rPh>
    <rPh sb="60" eb="62">
      <t>シカク</t>
    </rPh>
    <rPh sb="63" eb="65">
      <t>ヒツヨウ</t>
    </rPh>
    <rPh sb="67" eb="68">
      <t>ゴウ</t>
    </rPh>
    <rPh sb="70" eb="71">
      <t>ゴウ</t>
    </rPh>
    <rPh sb="72" eb="73">
      <t>コ</t>
    </rPh>
    <rPh sb="77" eb="78">
      <t>サ</t>
    </rPh>
    <phoneticPr fontId="1"/>
  </si>
  <si>
    <t>メリット：保護者の就労状況によらず利用できる。デメリット：特になし。</t>
    <rPh sb="5" eb="8">
      <t>ホゴシャ</t>
    </rPh>
    <rPh sb="9" eb="11">
      <t>シュウロウ</t>
    </rPh>
    <rPh sb="11" eb="13">
      <t>ジョウキョウ</t>
    </rPh>
    <rPh sb="17" eb="19">
      <t>リヨウ</t>
    </rPh>
    <rPh sb="29" eb="30">
      <t>トク</t>
    </rPh>
    <phoneticPr fontId="1"/>
  </si>
  <si>
    <t>М…町内に幼稚園がなく、幼稚園該当の子どもを受け入れることができる/D…民間の幼稚園のようには教育に時間がさけない</t>
    <rPh sb="2" eb="4">
      <t>チョウナイ</t>
    </rPh>
    <rPh sb="5" eb="8">
      <t>ヨウチエン</t>
    </rPh>
    <rPh sb="12" eb="15">
      <t>ヨウチエン</t>
    </rPh>
    <rPh sb="15" eb="17">
      <t>ガイトウ</t>
    </rPh>
    <rPh sb="18" eb="19">
      <t>コ</t>
    </rPh>
    <rPh sb="22" eb="23">
      <t>ウ</t>
    </rPh>
    <rPh sb="24" eb="25">
      <t>イ</t>
    </rPh>
    <rPh sb="36" eb="38">
      <t>ミンカン</t>
    </rPh>
    <rPh sb="39" eb="42">
      <t>ヨウチエン</t>
    </rPh>
    <rPh sb="47" eb="49">
      <t>キョウイク</t>
    </rPh>
    <rPh sb="50" eb="52">
      <t>ジカン</t>
    </rPh>
    <phoneticPr fontId="1"/>
  </si>
  <si>
    <t>非存在</t>
    <rPh sb="0" eb="3">
      <t>ヒソンザイ</t>
    </rPh>
    <phoneticPr fontId="1"/>
  </si>
  <si>
    <t>→990</t>
    <phoneticPr fontId="1"/>
  </si>
  <si>
    <t>条例にて遡及しないの決まり</t>
    <rPh sb="0" eb="2">
      <t>ジョウレイ</t>
    </rPh>
    <rPh sb="4" eb="6">
      <t>ソキュウ</t>
    </rPh>
    <rPh sb="10" eb="11">
      <t>キ</t>
    </rPh>
    <phoneticPr fontId="1"/>
  </si>
  <si>
    <t>→956</t>
    <phoneticPr fontId="1"/>
  </si>
  <si>
    <t>922→</t>
    <phoneticPr fontId="1"/>
  </si>
  <si>
    <t>低い例→</t>
    <rPh sb="0" eb="1">
      <t>ヒク</t>
    </rPh>
    <rPh sb="2" eb="3">
      <t>レイ</t>
    </rPh>
    <phoneticPr fontId="1"/>
  </si>
  <si>
    <t>М…施設整備に国から補助メニューがある/D…保育所に幼稚園機能の追加が必要で、人員等の整備が必要</t>
    <rPh sb="2" eb="4">
      <t>シセツ</t>
    </rPh>
    <rPh sb="4" eb="6">
      <t>セイビ</t>
    </rPh>
    <rPh sb="7" eb="8">
      <t>クニ</t>
    </rPh>
    <rPh sb="10" eb="12">
      <t>ホジョ</t>
    </rPh>
    <rPh sb="22" eb="25">
      <t>ホイクショ</t>
    </rPh>
    <rPh sb="26" eb="29">
      <t>ヨウチエン</t>
    </rPh>
    <rPh sb="29" eb="31">
      <t>キノウ</t>
    </rPh>
    <rPh sb="32" eb="34">
      <t>ツイカ</t>
    </rPh>
    <rPh sb="35" eb="37">
      <t>ヒツヨウ</t>
    </rPh>
    <rPh sb="39" eb="42">
      <t>ジンイントウ</t>
    </rPh>
    <rPh sb="43" eb="45">
      <t>セイビ</t>
    </rPh>
    <rPh sb="46" eb="48">
      <t>ヒツヨウ</t>
    </rPh>
    <phoneticPr fontId="1"/>
  </si>
  <si>
    <r>
      <t>※　規則改正を行い、例外的に、公募を行わず面接のみで任用可能とした。（２回まで）</t>
    </r>
    <r>
      <rPr>
        <sz val="6"/>
        <color theme="1"/>
        <rFont val="HGP創英角ｺﾞｼｯｸUB"/>
        <family val="3"/>
        <charset val="128"/>
      </rPr>
      <t>【以下、下方欄外※】</t>
    </r>
    <rPh sb="2" eb="4">
      <t>キソク</t>
    </rPh>
    <rPh sb="4" eb="6">
      <t>カイセイ</t>
    </rPh>
    <rPh sb="7" eb="8">
      <t>オコナ</t>
    </rPh>
    <rPh sb="10" eb="12">
      <t>レイガイ</t>
    </rPh>
    <rPh sb="12" eb="13">
      <t>テキ</t>
    </rPh>
    <rPh sb="15" eb="17">
      <t>コウボ</t>
    </rPh>
    <rPh sb="18" eb="19">
      <t>オコナ</t>
    </rPh>
    <rPh sb="21" eb="23">
      <t>メンセツ</t>
    </rPh>
    <rPh sb="26" eb="28">
      <t>ニンヨウ</t>
    </rPh>
    <rPh sb="28" eb="30">
      <t>カノウ</t>
    </rPh>
    <rPh sb="36" eb="37">
      <t>カイ</t>
    </rPh>
    <rPh sb="41" eb="43">
      <t>イカ</t>
    </rPh>
    <rPh sb="44" eb="46">
      <t>カホウ</t>
    </rPh>
    <rPh sb="46" eb="48">
      <t>ランガイ</t>
    </rPh>
    <phoneticPr fontId="67"/>
  </si>
  <si>
    <t>（システム改修のため）遡及改定は行わず、次年度の４月から改定する。</t>
    <rPh sb="5" eb="7">
      <t>カイシュウ</t>
    </rPh>
    <rPh sb="11" eb="13">
      <t>ソキュウ</t>
    </rPh>
    <rPh sb="13" eb="15">
      <t>カイテイ</t>
    </rPh>
    <rPh sb="16" eb="17">
      <t>オコナ</t>
    </rPh>
    <rPh sb="20" eb="23">
      <t>ジネンド</t>
    </rPh>
    <rPh sb="25" eb="26">
      <t>ガツ</t>
    </rPh>
    <rPh sb="28" eb="30">
      <t>カイテイ</t>
    </rPh>
    <phoneticPr fontId="1"/>
  </si>
  <si>
    <t>М…保護者の就労に関わらず利用できる/D…施設整備と保育教諭の確保が必要</t>
    <rPh sb="2" eb="5">
      <t>ホゴシャ</t>
    </rPh>
    <rPh sb="6" eb="8">
      <t>シュウロウ</t>
    </rPh>
    <rPh sb="9" eb="10">
      <t>カカ</t>
    </rPh>
    <rPh sb="13" eb="15">
      <t>リヨウ</t>
    </rPh>
    <rPh sb="21" eb="23">
      <t>シセツ</t>
    </rPh>
    <rPh sb="23" eb="25">
      <t>セイビ</t>
    </rPh>
    <rPh sb="26" eb="28">
      <t>ホイク</t>
    </rPh>
    <rPh sb="28" eb="30">
      <t>キョウユ</t>
    </rPh>
    <rPh sb="31" eb="33">
      <t>カクホ</t>
    </rPh>
    <rPh sb="34" eb="36">
      <t>ヒツヨウ</t>
    </rPh>
    <phoneticPr fontId="1"/>
  </si>
  <si>
    <t>法令順守、労働条件への適切な配慮がなされているかを判断しているため</t>
    <rPh sb="0" eb="4">
      <t>ホウレイジュンシュ</t>
    </rPh>
    <rPh sb="5" eb="7">
      <t>ロウドウ</t>
    </rPh>
    <rPh sb="7" eb="9">
      <t>ジョウケン</t>
    </rPh>
    <rPh sb="11" eb="13">
      <t>テキセツ</t>
    </rPh>
    <rPh sb="14" eb="16">
      <t>ハイリョ</t>
    </rPh>
    <rPh sb="25" eb="27">
      <t>ハンダン</t>
    </rPh>
    <phoneticPr fontId="1"/>
  </si>
  <si>
    <t>→（２回までは勤務評価で再度の任用）</t>
    <phoneticPr fontId="1"/>
  </si>
  <si>
    <t>М…利用条件の緩和/D…なし</t>
    <rPh sb="2" eb="6">
      <t>リヨウジョウケン</t>
    </rPh>
    <rPh sb="7" eb="9">
      <t>カンワ</t>
    </rPh>
    <phoneticPr fontId="1"/>
  </si>
  <si>
    <t>Ｍ…教育認定こどもの定員を設置でき、より多様な就学前子どものニーズに応えることができる/Ｄ…幼稚園免許を持った保育士の配置が求められるため、人材の確保に苦慮する。</t>
    <rPh sb="2" eb="4">
      <t>キョウイク</t>
    </rPh>
    <rPh sb="4" eb="6">
      <t>ニンテイ</t>
    </rPh>
    <rPh sb="10" eb="12">
      <t>テイイン</t>
    </rPh>
    <rPh sb="13" eb="15">
      <t>セッチ</t>
    </rPh>
    <rPh sb="20" eb="22">
      <t>タヨウ</t>
    </rPh>
    <rPh sb="23" eb="26">
      <t>シュウガクマエ</t>
    </rPh>
    <rPh sb="26" eb="27">
      <t>コ</t>
    </rPh>
    <rPh sb="34" eb="35">
      <t>コタ</t>
    </rPh>
    <rPh sb="46" eb="49">
      <t>ヨウチエン</t>
    </rPh>
    <rPh sb="49" eb="51">
      <t>メンキョ</t>
    </rPh>
    <rPh sb="52" eb="53">
      <t>モ</t>
    </rPh>
    <rPh sb="55" eb="58">
      <t>ホイクシ</t>
    </rPh>
    <rPh sb="59" eb="61">
      <t>ハイチ</t>
    </rPh>
    <rPh sb="62" eb="63">
      <t>モト</t>
    </rPh>
    <rPh sb="70" eb="72">
      <t>ジンザイ</t>
    </rPh>
    <rPh sb="73" eb="75">
      <t>カクホ</t>
    </rPh>
    <rPh sb="76" eb="78">
      <t>クリョ</t>
    </rPh>
    <phoneticPr fontId="1"/>
  </si>
  <si>
    <t>協定書に定めがある。（年3回のモニタリング</t>
    <rPh sb="0" eb="3">
      <t>キョウテイショ</t>
    </rPh>
    <rPh sb="4" eb="5">
      <t>サダ</t>
    </rPh>
    <rPh sb="11" eb="12">
      <t>ネン</t>
    </rPh>
    <rPh sb="13" eb="14">
      <t>カイ</t>
    </rPh>
    <phoneticPr fontId="1"/>
  </si>
  <si>
    <t>→（取得対象となる職員が少ない）</t>
    <rPh sb="2" eb="4">
      <t>シュトク</t>
    </rPh>
    <rPh sb="4" eb="6">
      <t>タイショウ</t>
    </rPh>
    <rPh sb="9" eb="11">
      <t>ショクイン</t>
    </rPh>
    <rPh sb="12" eb="13">
      <t>スク</t>
    </rPh>
    <phoneticPr fontId="1"/>
  </si>
  <si>
    <t xml:space="preserve">公募は令和6年度に向けて行う。2023年度の任用においては影響なし。従来より年齢制限がないため、これも影響なし
</t>
    <rPh sb="0" eb="2">
      <t>コウボ</t>
    </rPh>
    <rPh sb="3" eb="5">
      <t>レイワ</t>
    </rPh>
    <rPh sb="6" eb="8">
      <t>ネンド</t>
    </rPh>
    <rPh sb="9" eb="10">
      <t>ム</t>
    </rPh>
    <rPh sb="12" eb="13">
      <t>オコナ</t>
    </rPh>
    <rPh sb="19" eb="21">
      <t>ネンド</t>
    </rPh>
    <rPh sb="22" eb="24">
      <t>ニンヨウ</t>
    </rPh>
    <rPh sb="29" eb="31">
      <t>エイキョウ</t>
    </rPh>
    <rPh sb="34" eb="36">
      <t>ジュウライ</t>
    </rPh>
    <rPh sb="38" eb="40">
      <t>ネンレイ</t>
    </rPh>
    <rPh sb="40" eb="42">
      <t>セイゲン</t>
    </rPh>
    <rPh sb="51" eb="53">
      <t>エイキョウ</t>
    </rPh>
    <phoneticPr fontId="1"/>
  </si>
  <si>
    <t>→（３回までは勤務評価で再度の任用）</t>
    <phoneticPr fontId="1"/>
  </si>
  <si>
    <t>ａの方向で検討中</t>
    <rPh sb="2" eb="4">
      <t>ホウコウ</t>
    </rPh>
    <rPh sb="5" eb="8">
      <t>ケントウチュウ</t>
    </rPh>
    <phoneticPr fontId="1"/>
  </si>
  <si>
    <t>当初の回答…（翌年度から改定後の給料表を使用（予）。ただし、今後の動向により検討）</t>
    <rPh sb="0" eb="2">
      <t>トウショ</t>
    </rPh>
    <rPh sb="3" eb="5">
      <t>カイトウ</t>
    </rPh>
    <rPh sb="7" eb="10">
      <t>ヨクネンド</t>
    </rPh>
    <rPh sb="12" eb="14">
      <t>カイテイ</t>
    </rPh>
    <rPh sb="14" eb="15">
      <t>ゴ</t>
    </rPh>
    <rPh sb="16" eb="18">
      <t>キュウリョウ</t>
    </rPh>
    <rPh sb="18" eb="19">
      <t>ヒョウ</t>
    </rPh>
    <rPh sb="20" eb="22">
      <t>シヨウ</t>
    </rPh>
    <rPh sb="23" eb="24">
      <t>ヨ</t>
    </rPh>
    <rPh sb="30" eb="32">
      <t>コンゴ</t>
    </rPh>
    <rPh sb="33" eb="35">
      <t>ドウコウ</t>
    </rPh>
    <rPh sb="38" eb="40">
      <t>ケントウ</t>
    </rPh>
    <phoneticPr fontId="1"/>
  </si>
  <si>
    <t>（本町には民間認定子ども園、民間保育園、公立幼稚園がある）</t>
    <rPh sb="1" eb="3">
      <t>ホンマチ</t>
    </rPh>
    <rPh sb="5" eb="7">
      <t>ミンカン</t>
    </rPh>
    <rPh sb="7" eb="10">
      <t>ニンテイコ</t>
    </rPh>
    <rPh sb="12" eb="13">
      <t>エン</t>
    </rPh>
    <rPh sb="14" eb="16">
      <t>ミンカン</t>
    </rPh>
    <rPh sb="16" eb="19">
      <t>ホイクエン</t>
    </rPh>
    <rPh sb="20" eb="22">
      <t>コウリツ</t>
    </rPh>
    <rPh sb="22" eb="25">
      <t>ヨウチエン</t>
    </rPh>
    <phoneticPr fontId="1"/>
  </si>
  <si>
    <t>遡及で対応→</t>
    <rPh sb="0" eb="2">
      <t>ソキュウ</t>
    </rPh>
    <rPh sb="3" eb="5">
      <t>タイオウ</t>
    </rPh>
    <phoneticPr fontId="1"/>
  </si>
  <si>
    <t>→（１年以上休職は復職１年後に昇格対象）</t>
    <rPh sb="3" eb="4">
      <t>ネン</t>
    </rPh>
    <rPh sb="4" eb="6">
      <t>イジョウ</t>
    </rPh>
    <rPh sb="6" eb="8">
      <t>キュウショク</t>
    </rPh>
    <rPh sb="9" eb="11">
      <t>フクショク</t>
    </rPh>
    <rPh sb="12" eb="14">
      <t>ネンゴ</t>
    </rPh>
    <rPh sb="15" eb="17">
      <t>ショウカク</t>
    </rPh>
    <rPh sb="17" eb="19">
      <t>タイショウ</t>
    </rPh>
    <phoneticPr fontId="1"/>
  </si>
  <si>
    <t>→（出勤日数から除外）</t>
    <rPh sb="2" eb="4">
      <t>シュッキン</t>
    </rPh>
    <rPh sb="4" eb="6">
      <t>ニッスウ</t>
    </rPh>
    <rPh sb="8" eb="10">
      <t>ジョガイ</t>
    </rPh>
    <phoneticPr fontId="1"/>
  </si>
  <si>
    <r>
      <rPr>
        <sz val="8"/>
        <color theme="1"/>
        <rFont val="HGPSoeiKakugothicUB"/>
        <family val="3"/>
        <charset val="128"/>
      </rPr>
      <t>最賃未満は遡及で</t>
    </r>
    <r>
      <rPr>
        <sz val="6"/>
        <color theme="1"/>
        <rFont val="ＭＳ Ｐゴシック"/>
        <family val="3"/>
        <charset val="128"/>
      </rPr>
      <t>。システム上途中変更があると遡及計算ができない</t>
    </r>
    <rPh sb="0" eb="2">
      <t>サイチン</t>
    </rPh>
    <rPh sb="2" eb="4">
      <t>ミマン</t>
    </rPh>
    <rPh sb="5" eb="7">
      <t>ソキュウ</t>
    </rPh>
    <rPh sb="13" eb="14">
      <t>ジョウ</t>
    </rPh>
    <rPh sb="14" eb="16">
      <t>トチュウ</t>
    </rPh>
    <rPh sb="16" eb="18">
      <t>ヘンコウ</t>
    </rPh>
    <rPh sb="22" eb="24">
      <t>ソキュウ</t>
    </rPh>
    <rPh sb="24" eb="26">
      <t>ケイサン</t>
    </rPh>
    <phoneticPr fontId="1"/>
  </si>
  <si>
    <t>２回までは勤務評価で再度の任用</t>
    <rPh sb="1" eb="2">
      <t>カイ</t>
    </rPh>
    <rPh sb="5" eb="7">
      <t>キンム</t>
    </rPh>
    <rPh sb="7" eb="9">
      <t>ヒョウカ</t>
    </rPh>
    <rPh sb="10" eb="12">
      <t>サイド</t>
    </rPh>
    <rPh sb="13" eb="15">
      <t>ニンヨウ</t>
    </rPh>
    <phoneticPr fontId="1"/>
  </si>
  <si>
    <t>当初から2回の更新後は、（門戸を広くするため）再度募集・応募手続きを行うこととしていたため→</t>
    <rPh sb="0" eb="2">
      <t>トウショ</t>
    </rPh>
    <rPh sb="5" eb="6">
      <t>カイ</t>
    </rPh>
    <rPh sb="7" eb="9">
      <t>コウシン</t>
    </rPh>
    <rPh sb="9" eb="10">
      <t>ゴ</t>
    </rPh>
    <rPh sb="13" eb="15">
      <t>モンコ</t>
    </rPh>
    <rPh sb="16" eb="17">
      <t>ヒロ</t>
    </rPh>
    <rPh sb="23" eb="25">
      <t>サイド</t>
    </rPh>
    <rPh sb="25" eb="27">
      <t>ボシュウ</t>
    </rPh>
    <rPh sb="28" eb="30">
      <t>オウボ</t>
    </rPh>
    <rPh sb="30" eb="32">
      <t>テツヅ</t>
    </rPh>
    <rPh sb="34" eb="35">
      <t>オコナ</t>
    </rPh>
    <phoneticPr fontId="1"/>
  </si>
  <si>
    <t>6月以上任用＆短期共済組合員(20h)</t>
    <rPh sb="1" eb="2">
      <t>ツキ</t>
    </rPh>
    <rPh sb="2" eb="4">
      <t>イジョウ</t>
    </rPh>
    <rPh sb="4" eb="6">
      <t>ニンヨウ</t>
    </rPh>
    <rPh sb="7" eb="9">
      <t>タンキ</t>
    </rPh>
    <rPh sb="9" eb="11">
      <t>キョウサイ</t>
    </rPh>
    <rPh sb="11" eb="14">
      <t>クミアイイン</t>
    </rPh>
    <phoneticPr fontId="1"/>
  </si>
  <si>
    <t>R6年4月から改定する。(条例による)</t>
    <rPh sb="2" eb="3">
      <t>ネン</t>
    </rPh>
    <rPh sb="4" eb="5">
      <t>ガツ</t>
    </rPh>
    <rPh sb="7" eb="9">
      <t>カイテイ</t>
    </rPh>
    <rPh sb="13" eb="15">
      <t>ジョウレイ</t>
    </rPh>
    <phoneticPr fontId="1"/>
  </si>
  <si>
    <t>口頭確認、書面確認　（担当課によって異なる）</t>
    <rPh sb="0" eb="4">
      <t>コウトウカクニン</t>
    </rPh>
    <rPh sb="5" eb="9">
      <t>ショメンカクニン</t>
    </rPh>
    <rPh sb="11" eb="13">
      <t>タントウ</t>
    </rPh>
    <rPh sb="13" eb="14">
      <t>カ</t>
    </rPh>
    <rPh sb="18" eb="19">
      <t>コト</t>
    </rPh>
    <phoneticPr fontId="1"/>
  </si>
  <si>
    <t>（サッカー協会）</t>
    <rPh sb="5" eb="7">
      <t>キョウカイ</t>
    </rPh>
    <phoneticPr fontId="1"/>
  </si>
  <si>
    <t>Ｄ…給付費単価が高いので市町村の負担が高い</t>
    <rPh sb="2" eb="5">
      <t>キュウフヒ</t>
    </rPh>
    <rPh sb="5" eb="7">
      <t>タンカ</t>
    </rPh>
    <rPh sb="8" eb="9">
      <t>タカ</t>
    </rPh>
    <rPh sb="12" eb="15">
      <t>シチョウソン</t>
    </rPh>
    <rPh sb="16" eb="18">
      <t>フタン</t>
    </rPh>
    <rPh sb="19" eb="20">
      <t>タカ</t>
    </rPh>
    <phoneticPr fontId="1"/>
  </si>
  <si>
    <t>新規発生無</t>
    <rPh sb="0" eb="2">
      <t>シンキ</t>
    </rPh>
    <rPh sb="2" eb="4">
      <t>ハッセイ</t>
    </rPh>
    <rPh sb="4" eb="5">
      <t>ム</t>
    </rPh>
    <phoneticPr fontId="2"/>
  </si>
  <si>
    <t>↑端数処理では率クリア</t>
    <rPh sb="1" eb="3">
      <t>ハスウ</t>
    </rPh>
    <rPh sb="3" eb="5">
      <t>ショリ</t>
    </rPh>
    <rPh sb="7" eb="8">
      <t>リツ</t>
    </rPh>
    <phoneticPr fontId="1"/>
  </si>
  <si>
    <r>
      <t>年度途中の給料額の改定は行わない</t>
    </r>
    <r>
      <rPr>
        <sz val="8"/>
        <color theme="1"/>
        <rFont val="HGPSoeiKakugothicUB"/>
        <family val="3"/>
        <charset val="128"/>
      </rPr>
      <t>（2024年度から遡及予定）</t>
    </r>
    <rPh sb="0" eb="2">
      <t>ネンド</t>
    </rPh>
    <rPh sb="2" eb="4">
      <t>トチュウ</t>
    </rPh>
    <rPh sb="5" eb="8">
      <t>キュウリョウガク</t>
    </rPh>
    <rPh sb="9" eb="11">
      <t>カイテイ</t>
    </rPh>
    <rPh sb="12" eb="13">
      <t>オコナ</t>
    </rPh>
    <rPh sb="21" eb="23">
      <t>ネンド</t>
    </rPh>
    <rPh sb="25" eb="27">
      <t>ソキュウ</t>
    </rPh>
    <rPh sb="27" eb="29">
      <t>ヨテイ</t>
    </rPh>
    <phoneticPr fontId="1"/>
  </si>
  <si>
    <t>年１回の資料提出（雇用に関する契約書あるいは通知書の写しの提出を受けている）</t>
    <rPh sb="0" eb="1">
      <t>ネン</t>
    </rPh>
    <rPh sb="2" eb="3">
      <t>カイ</t>
    </rPh>
    <rPh sb="4" eb="8">
      <t>シリョウテイシュツ</t>
    </rPh>
    <rPh sb="9" eb="11">
      <t>コヨウ</t>
    </rPh>
    <rPh sb="12" eb="13">
      <t>カン</t>
    </rPh>
    <rPh sb="15" eb="18">
      <t>ケイヤクショ</t>
    </rPh>
    <rPh sb="22" eb="25">
      <t>ツウチショ</t>
    </rPh>
    <rPh sb="26" eb="27">
      <t>ウツ</t>
    </rPh>
    <rPh sb="29" eb="31">
      <t>テイシュツ</t>
    </rPh>
    <rPh sb="32" eb="33">
      <t>ウ</t>
    </rPh>
    <phoneticPr fontId="1"/>
  </si>
  <si>
    <t>現在全ての保育施設が民営化。民営化以前から教育に力を入れており、特色ある保育・教育が民営化園において実施されている。よって、保育園と認定子ども園との差はない。</t>
    <rPh sb="0" eb="2">
      <t>ゲンザイ</t>
    </rPh>
    <rPh sb="2" eb="3">
      <t>スベ</t>
    </rPh>
    <rPh sb="5" eb="7">
      <t>ホイク</t>
    </rPh>
    <rPh sb="7" eb="9">
      <t>シセツ</t>
    </rPh>
    <rPh sb="10" eb="13">
      <t>ミンエイカ</t>
    </rPh>
    <rPh sb="14" eb="17">
      <t>ミンエイカ</t>
    </rPh>
    <rPh sb="17" eb="19">
      <t>イゼン</t>
    </rPh>
    <rPh sb="21" eb="23">
      <t>キョウイク</t>
    </rPh>
    <rPh sb="24" eb="25">
      <t>チカラ</t>
    </rPh>
    <rPh sb="26" eb="27">
      <t>イ</t>
    </rPh>
    <rPh sb="32" eb="34">
      <t>トクショク</t>
    </rPh>
    <rPh sb="36" eb="38">
      <t>ホイク</t>
    </rPh>
    <rPh sb="39" eb="41">
      <t>キョウイク</t>
    </rPh>
    <rPh sb="42" eb="45">
      <t>ミンエイカ</t>
    </rPh>
    <rPh sb="45" eb="46">
      <t>エン</t>
    </rPh>
    <rPh sb="50" eb="52">
      <t>ジッシ</t>
    </rPh>
    <rPh sb="62" eb="65">
      <t>ホイクエン</t>
    </rPh>
    <rPh sb="66" eb="68">
      <t>ニンテイ</t>
    </rPh>
    <rPh sb="68" eb="69">
      <t>コ</t>
    </rPh>
    <rPh sb="71" eb="72">
      <t>エン</t>
    </rPh>
    <rPh sb="74" eb="75">
      <t>サ</t>
    </rPh>
    <phoneticPr fontId="1"/>
  </si>
  <si>
    <t>顧問弁護士・産業医（両匿名可）</t>
    <rPh sb="0" eb="5">
      <t>コモンベンゴシ</t>
    </rPh>
    <rPh sb="6" eb="9">
      <t>サンギョウイ</t>
    </rPh>
    <rPh sb="10" eb="11">
      <t>リョウ</t>
    </rPh>
    <rPh sb="11" eb="13">
      <t>トクメイ</t>
    </rPh>
    <rPh sb="13" eb="14">
      <t>カ</t>
    </rPh>
    <phoneticPr fontId="1"/>
  </si>
  <si>
    <r>
      <rPr>
        <sz val="8"/>
        <color theme="1"/>
        <rFont val="ＭＳ Ｐゴシック"/>
        <family val="3"/>
        <charset val="128"/>
      </rPr>
      <t>心理カウンセラーと契約</t>
    </r>
    <r>
      <rPr>
        <sz val="6"/>
        <color theme="1"/>
        <rFont val="ＭＳ Ｐゴシック"/>
        <family val="3"/>
        <charset val="128"/>
      </rPr>
      <t>(事前申込制で隔月開催)</t>
    </r>
    <rPh sb="0" eb="2">
      <t>シンリ</t>
    </rPh>
    <rPh sb="9" eb="11">
      <t>ケイヤク</t>
    </rPh>
    <rPh sb="12" eb="14">
      <t>ジゼン</t>
    </rPh>
    <rPh sb="14" eb="16">
      <t>モウシコミ</t>
    </rPh>
    <rPh sb="16" eb="17">
      <t>セイ</t>
    </rPh>
    <rPh sb="18" eb="20">
      <t>カクゲツ</t>
    </rPh>
    <rPh sb="20" eb="22">
      <t>カイサイ</t>
    </rPh>
    <phoneticPr fontId="1"/>
  </si>
  <si>
    <t>今年４月から給料月額約4.5％増</t>
    <rPh sb="0" eb="2">
      <t>コトシ</t>
    </rPh>
    <rPh sb="3" eb="4">
      <t>ガツ</t>
    </rPh>
    <rPh sb="6" eb="10">
      <t>キュウリョウゲツガク</t>
    </rPh>
    <rPh sb="10" eb="11">
      <t>ヤク</t>
    </rPh>
    <rPh sb="15" eb="16">
      <t>ゾウ</t>
    </rPh>
    <phoneticPr fontId="1"/>
  </si>
  <si>
    <r>
      <rPr>
        <sz val="6"/>
        <color theme="1"/>
        <rFont val="ＭＳ Ｐゴシック"/>
        <family val="3"/>
        <charset val="128"/>
      </rPr>
      <t>М…保護者の保育必要理由がなくても利用可。D…当初予定したよりも、教育認定または保育認定に人数が偏ることがある。</t>
    </r>
    <r>
      <rPr>
        <sz val="8"/>
        <color theme="1"/>
        <rFont val="ＭＳ Ｐゴシック"/>
        <family val="3"/>
        <charset val="128"/>
      </rPr>
      <t xml:space="preserve">
</t>
    </r>
    <rPh sb="19" eb="20">
      <t>カ</t>
    </rPh>
    <phoneticPr fontId="1"/>
  </si>
  <si>
    <t>昇格基準…基準日以前に３ヶ月以上の勤務があること↑</t>
    <rPh sb="0" eb="2">
      <t>ショウカク</t>
    </rPh>
    <rPh sb="2" eb="4">
      <t>キジュン</t>
    </rPh>
    <rPh sb="5" eb="8">
      <t>キジュンビ</t>
    </rPh>
    <rPh sb="8" eb="10">
      <t>イゼン</t>
    </rPh>
    <rPh sb="13" eb="14">
      <t>ゲツ</t>
    </rPh>
    <rPh sb="14" eb="16">
      <t>イジョウ</t>
    </rPh>
    <rPh sb="17" eb="19">
      <t>キンム</t>
    </rPh>
    <phoneticPr fontId="1"/>
  </si>
  <si>
    <t>→９５０</t>
    <phoneticPr fontId="1"/>
  </si>
  <si>
    <t>年間出勤日数の1/6より少ないと影響↑</t>
    <rPh sb="0" eb="2">
      <t>ネンカン</t>
    </rPh>
    <rPh sb="2" eb="4">
      <t>シュッキン</t>
    </rPh>
    <rPh sb="4" eb="6">
      <t>ニッスウ</t>
    </rPh>
    <rPh sb="12" eb="13">
      <t>スク</t>
    </rPh>
    <rPh sb="16" eb="18">
      <t>エイキョウ</t>
    </rPh>
    <phoneticPr fontId="1"/>
  </si>
  <si>
    <t>→（再任用に合わせる）</t>
    <rPh sb="2" eb="5">
      <t>サイニンヨウ</t>
    </rPh>
    <rPh sb="6" eb="7">
      <t>ア</t>
    </rPh>
    <phoneticPr fontId="1"/>
  </si>
  <si>
    <t>Ｍ…親の養育状況に関わらず子どもを預かることができる/Ｄ…事務煩雑化。保育士不足に拍車がかかる
事務の煩雑さが増す</t>
    <rPh sb="2" eb="3">
      <t>オヤ</t>
    </rPh>
    <rPh sb="4" eb="6">
      <t>ヨウイク</t>
    </rPh>
    <rPh sb="6" eb="8">
      <t>ジョウキョウ</t>
    </rPh>
    <rPh sb="9" eb="10">
      <t>カカ</t>
    </rPh>
    <rPh sb="13" eb="14">
      <t>コ</t>
    </rPh>
    <rPh sb="17" eb="18">
      <t>アズ</t>
    </rPh>
    <rPh sb="29" eb="31">
      <t>ジム</t>
    </rPh>
    <rPh sb="31" eb="34">
      <t>ハンザツカ</t>
    </rPh>
    <rPh sb="35" eb="38">
      <t>ホイクシ</t>
    </rPh>
    <rPh sb="38" eb="40">
      <t>フソク</t>
    </rPh>
    <rPh sb="41" eb="43">
      <t>ハクシャ</t>
    </rPh>
    <rPh sb="48" eb="50">
      <t>ジム</t>
    </rPh>
    <rPh sb="51" eb="53">
      <t>ハンザツ</t>
    </rPh>
    <rPh sb="55" eb="56">
      <t>マ</t>
    </rPh>
    <phoneticPr fontId="1"/>
  </si>
  <si>
    <t>（人事課に相談）→</t>
    <rPh sb="1" eb="4">
      <t>ジンジカ</t>
    </rPh>
    <rPh sb="5" eb="7">
      <t>ソウダン</t>
    </rPh>
    <phoneticPr fontId="1"/>
  </si>
  <si>
    <t>２級以下では影響ある↑</t>
    <rPh sb="1" eb="2">
      <t>キュウ</t>
    </rPh>
    <rPh sb="2" eb="4">
      <t>イカ</t>
    </rPh>
    <rPh sb="6" eb="8">
      <t>エイキョウ</t>
    </rPh>
    <phoneticPr fontId="1"/>
  </si>
  <si>
    <t>通知の趣旨の運用が図られているため。</t>
    <rPh sb="0" eb="2">
      <t>ツウチ</t>
    </rPh>
    <rPh sb="3" eb="5">
      <t>シュシ</t>
    </rPh>
    <rPh sb="6" eb="8">
      <t>ウンヨウ</t>
    </rPh>
    <rPh sb="9" eb="10">
      <t>ハカ</t>
    </rPh>
    <phoneticPr fontId="1"/>
  </si>
  <si>
    <t>遡及適用について、システム整備を含めて検討中。Ｒ６でも困難か？</t>
    <rPh sb="0" eb="2">
      <t>ソキュウ</t>
    </rPh>
    <rPh sb="2" eb="4">
      <t>テキヨウ</t>
    </rPh>
    <rPh sb="13" eb="15">
      <t>セイビ</t>
    </rPh>
    <rPh sb="16" eb="17">
      <t>フク</t>
    </rPh>
    <rPh sb="19" eb="22">
      <t>ケントウチュウ</t>
    </rPh>
    <rPh sb="27" eb="29">
      <t>コンナン</t>
    </rPh>
    <phoneticPr fontId="1"/>
  </si>
  <si>
    <t>→（特にない）</t>
    <rPh sb="2" eb="3">
      <t>トク</t>
    </rPh>
    <phoneticPr fontId="1"/>
  </si>
  <si>
    <t>WEBで予約式（24ｈ365日</t>
    <rPh sb="4" eb="7">
      <t>ヨヤクシキ</t>
    </rPh>
    <phoneticPr fontId="1"/>
  </si>
  <si>
    <t>遡及せず、翌年度4月より改定。→（扶養問題/社会保険関係に影響</t>
    <rPh sb="12" eb="14">
      <t>カイテイ</t>
    </rPh>
    <rPh sb="17" eb="19">
      <t>フヨウ</t>
    </rPh>
    <rPh sb="19" eb="21">
      <t>モンダイ</t>
    </rPh>
    <rPh sb="22" eb="26">
      <t>シャカイホケン</t>
    </rPh>
    <rPh sb="26" eb="28">
      <t>カンケイ</t>
    </rPh>
    <rPh sb="29" eb="31">
      <t>エイキョウ</t>
    </rPh>
    <phoneticPr fontId="1"/>
  </si>
  <si>
    <t>月数検討中/R６年3月に条例改正</t>
    <rPh sb="0" eb="2">
      <t>ツキスウ</t>
    </rPh>
    <rPh sb="2" eb="5">
      <t>ケントウチュウ</t>
    </rPh>
    <rPh sb="8" eb="9">
      <t>ネン</t>
    </rPh>
    <rPh sb="10" eb="11">
      <t>ツキ</t>
    </rPh>
    <rPh sb="12" eb="14">
      <t>ジョウレイ</t>
    </rPh>
    <rPh sb="14" eb="16">
      <t>カイセイ</t>
    </rPh>
    <phoneticPr fontId="1"/>
  </si>
  <si>
    <t>（設問の意図を）把握する法的根拠がないため</t>
    <rPh sb="1" eb="3">
      <t>セツモン</t>
    </rPh>
    <rPh sb="4" eb="6">
      <t>イト</t>
    </rPh>
    <rPh sb="8" eb="10">
      <t>ハアク</t>
    </rPh>
    <rPh sb="12" eb="14">
      <t>ホウテキ</t>
    </rPh>
    <rPh sb="14" eb="16">
      <t>コンキョ</t>
    </rPh>
    <phoneticPr fontId="1"/>
  </si>
  <si>
    <t>М…認定こども園の公定価格（施設型給付費）に加算項目が多く、職員配置が行い易い/D…保育教諭が必須。保育士と幼稚園教諭免許の両方を持っていて職員１名配置となる</t>
    <rPh sb="2" eb="4">
      <t>ニンテイ</t>
    </rPh>
    <rPh sb="7" eb="8">
      <t>エン</t>
    </rPh>
    <rPh sb="9" eb="13">
      <t>コウテイカカク</t>
    </rPh>
    <rPh sb="14" eb="16">
      <t>シセツ</t>
    </rPh>
    <rPh sb="16" eb="17">
      <t>カタ</t>
    </rPh>
    <rPh sb="17" eb="20">
      <t>キュウフヒ</t>
    </rPh>
    <rPh sb="22" eb="24">
      <t>カサン</t>
    </rPh>
    <rPh sb="24" eb="26">
      <t>コウモク</t>
    </rPh>
    <rPh sb="27" eb="28">
      <t>オオ</t>
    </rPh>
    <rPh sb="30" eb="32">
      <t>ショクイン</t>
    </rPh>
    <rPh sb="32" eb="34">
      <t>ハイチ</t>
    </rPh>
    <rPh sb="35" eb="36">
      <t>オコナ</t>
    </rPh>
    <rPh sb="37" eb="38">
      <t>ヤス</t>
    </rPh>
    <rPh sb="42" eb="44">
      <t>ホイク</t>
    </rPh>
    <rPh sb="44" eb="46">
      <t>キョウユ</t>
    </rPh>
    <rPh sb="47" eb="49">
      <t>ヒッス</t>
    </rPh>
    <rPh sb="50" eb="53">
      <t>ホイクシ</t>
    </rPh>
    <rPh sb="54" eb="57">
      <t>ヨウチエン</t>
    </rPh>
    <rPh sb="57" eb="59">
      <t>キョウユ</t>
    </rPh>
    <rPh sb="62" eb="64">
      <t>リョウホウ</t>
    </rPh>
    <rPh sb="65" eb="66">
      <t>モ</t>
    </rPh>
    <rPh sb="70" eb="72">
      <t>ショクイン</t>
    </rPh>
    <rPh sb="73" eb="74">
      <t>メイ</t>
    </rPh>
    <rPh sb="74" eb="76">
      <t>ハイチ</t>
    </rPh>
    <phoneticPr fontId="1"/>
  </si>
  <si>
    <t>手当の改定</t>
    <rPh sb="0" eb="2">
      <t>テアテ</t>
    </rPh>
    <rPh sb="3" eb="5">
      <t>カイテイ</t>
    </rPh>
    <phoneticPr fontId="1"/>
  </si>
  <si>
    <t>勤務評価のみで再度の任用</t>
    <rPh sb="0" eb="4">
      <t>キンムヒョウカ</t>
    </rPh>
    <rPh sb="7" eb="9">
      <t>サイド</t>
    </rPh>
    <rPh sb="10" eb="12">
      <t>ニンヨウ</t>
    </rPh>
    <phoneticPr fontId="1"/>
  </si>
  <si>
    <t>事務職のみ２回まで勤務評価</t>
    <rPh sb="0" eb="3">
      <t>ジムショク</t>
    </rPh>
    <rPh sb="6" eb="7">
      <t>カイ</t>
    </rPh>
    <rPh sb="9" eb="13">
      <t>キンムヒョウカ</t>
    </rPh>
    <phoneticPr fontId="1"/>
  </si>
  <si>
    <t>４回まで勤務評価</t>
    <rPh sb="1" eb="2">
      <t>カイ</t>
    </rPh>
    <rPh sb="4" eb="6">
      <t>キンム</t>
    </rPh>
    <rPh sb="6" eb="8">
      <t>ヒョウカ</t>
    </rPh>
    <phoneticPr fontId="1"/>
  </si>
  <si>
    <t>３回まで勤務評価</t>
    <rPh sb="1" eb="2">
      <t>カイ</t>
    </rPh>
    <rPh sb="4" eb="6">
      <t>キンム</t>
    </rPh>
    <rPh sb="6" eb="8">
      <t>ヒョウカ</t>
    </rPh>
    <phoneticPr fontId="1"/>
  </si>
  <si>
    <t>２回まで勤務評価</t>
    <rPh sb="1" eb="2">
      <t>カイ</t>
    </rPh>
    <rPh sb="4" eb="6">
      <t>キンム</t>
    </rPh>
    <rPh sb="6" eb="8">
      <t>ヒョウカ</t>
    </rPh>
    <phoneticPr fontId="1"/>
  </si>
  <si>
    <t>判別不能など</t>
    <rPh sb="0" eb="2">
      <t>ハンベツ</t>
    </rPh>
    <rPh sb="2" eb="4">
      <t>フノウ</t>
    </rPh>
    <phoneticPr fontId="1"/>
  </si>
  <si>
    <t>一般事務職</t>
    <rPh sb="0" eb="5">
      <t>イッパンジムショク</t>
    </rPh>
    <phoneticPr fontId="1"/>
  </si>
  <si>
    <t>（換算）時給額</t>
    <rPh sb="1" eb="3">
      <t>カンザン</t>
    </rPh>
    <rPh sb="4" eb="6">
      <t>ジキュウ</t>
    </rPh>
    <rPh sb="6" eb="7">
      <t>ガク</t>
    </rPh>
    <phoneticPr fontId="1"/>
  </si>
  <si>
    <t>4月1日～</t>
    <rPh sb="1" eb="2">
      <t>ツキ</t>
    </rPh>
    <rPh sb="3" eb="4">
      <t>ニチ</t>
    </rPh>
    <phoneticPr fontId="1"/>
  </si>
  <si>
    <t>10月1日～</t>
    <rPh sb="2" eb="3">
      <t>ツキ</t>
    </rPh>
    <rPh sb="4" eb="5">
      <t>ニチ</t>
    </rPh>
    <phoneticPr fontId="1"/>
  </si>
  <si>
    <t>遡及にて対応</t>
    <rPh sb="0" eb="2">
      <t>ソキュウ</t>
    </rPh>
    <rPh sb="4" eb="6">
      <t>タイオウ</t>
    </rPh>
    <phoneticPr fontId="1"/>
  </si>
  <si>
    <t>２０２３年</t>
    <rPh sb="4" eb="5">
      <t>ネン</t>
    </rPh>
    <phoneticPr fontId="1"/>
  </si>
  <si>
    <t>正規職員には1月に昇給。会計年度任用職員には、継続の場合は4月に経験年数加算。</t>
    <rPh sb="0" eb="2">
      <t>セイキ</t>
    </rPh>
    <rPh sb="2" eb="4">
      <t>ショクイン</t>
    </rPh>
    <rPh sb="7" eb="8">
      <t>ガツ</t>
    </rPh>
    <rPh sb="9" eb="11">
      <t>ショウキュウ</t>
    </rPh>
    <rPh sb="12" eb="14">
      <t>カイケイ</t>
    </rPh>
    <rPh sb="14" eb="16">
      <t>ネンド</t>
    </rPh>
    <rPh sb="16" eb="18">
      <t>ニンヨウ</t>
    </rPh>
    <rPh sb="18" eb="20">
      <t>ショクイン</t>
    </rPh>
    <rPh sb="23" eb="25">
      <t>ケイゾク</t>
    </rPh>
    <rPh sb="26" eb="28">
      <t>バアイ</t>
    </rPh>
    <rPh sb="30" eb="31">
      <t>ガツ</t>
    </rPh>
    <rPh sb="32" eb="34">
      <t>ケイケン</t>
    </rPh>
    <rPh sb="34" eb="36">
      <t>ネンスウ</t>
    </rPh>
    <rPh sb="36" eb="38">
      <t>カサン</t>
    </rPh>
    <phoneticPr fontId="1"/>
  </si>
  <si>
    <t>正規職員は不在。会計年度任用職員には、継続の場合は4月に経験年数加算</t>
    <rPh sb="0" eb="2">
      <t>セイキ</t>
    </rPh>
    <rPh sb="2" eb="4">
      <t>ショクイン</t>
    </rPh>
    <rPh sb="5" eb="7">
      <t>フザイ</t>
    </rPh>
    <rPh sb="8" eb="10">
      <t>カイケイ</t>
    </rPh>
    <rPh sb="10" eb="12">
      <t>ネンド</t>
    </rPh>
    <rPh sb="12" eb="14">
      <t>ニンヨウ</t>
    </rPh>
    <rPh sb="14" eb="16">
      <t>ショクイン</t>
    </rPh>
    <rPh sb="19" eb="21">
      <t>ケイゾク</t>
    </rPh>
    <rPh sb="22" eb="24">
      <t>バアイ</t>
    </rPh>
    <rPh sb="26" eb="27">
      <t>ガツ</t>
    </rPh>
    <rPh sb="28" eb="30">
      <t>ケイケン</t>
    </rPh>
    <rPh sb="30" eb="32">
      <t>ネンスウ</t>
    </rPh>
    <rPh sb="32" eb="34">
      <t>カサン</t>
    </rPh>
    <phoneticPr fontId="1"/>
  </si>
  <si>
    <t>正規職員には、1月に昇給。会計年度任用職員には、継続の場合は4月に経験年数加算</t>
    <rPh sb="0" eb="2">
      <t>セイキ</t>
    </rPh>
    <rPh sb="2" eb="4">
      <t>ショクイン</t>
    </rPh>
    <rPh sb="8" eb="9">
      <t>ガツ</t>
    </rPh>
    <rPh sb="10" eb="12">
      <t>ショウキュウ</t>
    </rPh>
    <rPh sb="13" eb="15">
      <t>カイケイ</t>
    </rPh>
    <rPh sb="15" eb="17">
      <t>ネンド</t>
    </rPh>
    <rPh sb="17" eb="19">
      <t>ニンヨウ</t>
    </rPh>
    <rPh sb="19" eb="21">
      <t>ショクイン</t>
    </rPh>
    <rPh sb="24" eb="26">
      <t>ケイゾク</t>
    </rPh>
    <rPh sb="27" eb="29">
      <t>バアイ</t>
    </rPh>
    <rPh sb="31" eb="32">
      <t>ガツ</t>
    </rPh>
    <rPh sb="33" eb="35">
      <t>ケイケン</t>
    </rPh>
    <rPh sb="35" eb="37">
      <t>ネンスウ</t>
    </rPh>
    <rPh sb="37" eb="39">
      <t>カサン</t>
    </rPh>
    <phoneticPr fontId="1"/>
  </si>
  <si>
    <t>D…以上児の育休取得者が継続して入所できる/М…保育教育時間や長期休業日の差から保育内容の制約が発生する。</t>
    <rPh sb="2" eb="4">
      <t>イジョウ</t>
    </rPh>
    <rPh sb="4" eb="5">
      <t>ジ</t>
    </rPh>
    <rPh sb="6" eb="8">
      <t>イクキュウ</t>
    </rPh>
    <rPh sb="8" eb="11">
      <t>シュトクシャ</t>
    </rPh>
    <rPh sb="12" eb="14">
      <t>ケイゾク</t>
    </rPh>
    <rPh sb="16" eb="18">
      <t>ニュウショ</t>
    </rPh>
    <rPh sb="24" eb="26">
      <t>ホイク</t>
    </rPh>
    <rPh sb="26" eb="28">
      <t>キョウイク</t>
    </rPh>
    <rPh sb="28" eb="30">
      <t>ジカン</t>
    </rPh>
    <rPh sb="31" eb="33">
      <t>チョウキ</t>
    </rPh>
    <rPh sb="33" eb="36">
      <t>キュウギョウビ</t>
    </rPh>
    <rPh sb="37" eb="38">
      <t>サ</t>
    </rPh>
    <rPh sb="40" eb="42">
      <t>ホイク</t>
    </rPh>
    <rPh sb="42" eb="44">
      <t>ナイヨウ</t>
    </rPh>
    <rPh sb="45" eb="47">
      <t>セイヤク</t>
    </rPh>
    <rPh sb="48" eb="50">
      <t>ハッセイ</t>
    </rPh>
    <phoneticPr fontId="1"/>
  </si>
  <si>
    <t>新型コロナとして特別の対応をしない</t>
    <rPh sb="0" eb="2">
      <t>シンガタ</t>
    </rPh>
    <rPh sb="8" eb="10">
      <t>トクベツ</t>
    </rPh>
    <rPh sb="11" eb="13">
      <t>タイオウ</t>
    </rPh>
    <phoneticPr fontId="1"/>
  </si>
  <si>
    <t>町村は県が変わりに行うため</t>
    <rPh sb="0" eb="2">
      <t>チョウソン</t>
    </rPh>
    <rPh sb="3" eb="4">
      <t>ケン</t>
    </rPh>
    <rPh sb="5" eb="6">
      <t>カ</t>
    </rPh>
    <rPh sb="9" eb="10">
      <t>オコナ</t>
    </rPh>
    <phoneticPr fontId="1"/>
  </si>
  <si>
    <t>以前から必要な職種の募集については公募を行っているため</t>
    <rPh sb="0" eb="2">
      <t>イゼン</t>
    </rPh>
    <rPh sb="4" eb="6">
      <t>ヒツヨウ</t>
    </rPh>
    <rPh sb="7" eb="9">
      <t>ショクシュ</t>
    </rPh>
    <rPh sb="10" eb="12">
      <t>ボシュウ</t>
    </rPh>
    <rPh sb="17" eb="19">
      <t>コウボ</t>
    </rPh>
    <rPh sb="20" eb="21">
      <t>オコナ</t>
    </rPh>
    <phoneticPr fontId="1"/>
  </si>
  <si>
    <t>給料の改定は行うが年度内の改定は行わず遡及もしない</t>
    <rPh sb="0" eb="2">
      <t>キュウリョウ</t>
    </rPh>
    <rPh sb="3" eb="5">
      <t>カイテイ</t>
    </rPh>
    <rPh sb="6" eb="7">
      <t>オコナ</t>
    </rPh>
    <rPh sb="9" eb="12">
      <t>ネンドナイ</t>
    </rPh>
    <rPh sb="13" eb="15">
      <t>カイテイ</t>
    </rPh>
    <rPh sb="16" eb="17">
      <t>オコナ</t>
    </rPh>
    <rPh sb="19" eb="21">
      <t>ソキュウ</t>
    </rPh>
    <phoneticPr fontId="1"/>
  </si>
  <si>
    <t>支給率は0.5か月分/年を予定</t>
    <rPh sb="0" eb="2">
      <t>シキュウ</t>
    </rPh>
    <rPh sb="2" eb="3">
      <t>リツ</t>
    </rPh>
    <rPh sb="8" eb="10">
      <t>ゲツブン</t>
    </rPh>
    <rPh sb="11" eb="12">
      <t>ネン</t>
    </rPh>
    <rPh sb="13" eb="15">
      <t>ヨテイ</t>
    </rPh>
    <phoneticPr fontId="1"/>
  </si>
  <si>
    <t>予算要求時に確認</t>
    <rPh sb="0" eb="2">
      <t>ヨサン</t>
    </rPh>
    <rPh sb="2" eb="4">
      <t>ヨウキュウ</t>
    </rPh>
    <rPh sb="4" eb="5">
      <t>ジ</t>
    </rPh>
    <rPh sb="6" eb="8">
      <t>カクニン</t>
    </rPh>
    <phoneticPr fontId="1"/>
  </si>
  <si>
    <t>ない</t>
    <phoneticPr fontId="1"/>
  </si>
  <si>
    <t>Ｄ…認定こども園の有資格者が保育士・幼稚園教諭となり人材確保が困難になる</t>
    <rPh sb="2" eb="4">
      <t>ニンテイ</t>
    </rPh>
    <rPh sb="7" eb="8">
      <t>エン</t>
    </rPh>
    <rPh sb="9" eb="13">
      <t>ユウシカクシャ</t>
    </rPh>
    <rPh sb="14" eb="17">
      <t>ホイクシ</t>
    </rPh>
    <rPh sb="18" eb="21">
      <t>ヨウチエン</t>
    </rPh>
    <rPh sb="21" eb="23">
      <t>キョウユ</t>
    </rPh>
    <rPh sb="26" eb="28">
      <t>ジンザイ</t>
    </rPh>
    <rPh sb="28" eb="30">
      <t>カクホ</t>
    </rPh>
    <rPh sb="31" eb="33">
      <t>コンナン</t>
    </rPh>
    <phoneticPr fontId="1"/>
  </si>
  <si>
    <t>正規職員のみしかいないから（実施している）</t>
    <rPh sb="0" eb="2">
      <t>セイキ</t>
    </rPh>
    <rPh sb="2" eb="4">
      <t>ショクイン</t>
    </rPh>
    <rPh sb="14" eb="16">
      <t>ジッシ</t>
    </rPh>
    <phoneticPr fontId="1"/>
  </si>
  <si>
    <t>～9月30日</t>
  </si>
  <si>
    <t>910からup</t>
    <phoneticPr fontId="1"/>
  </si>
  <si>
    <t>920からup</t>
    <phoneticPr fontId="1"/>
  </si>
  <si>
    <t>922からup</t>
    <phoneticPr fontId="1"/>
  </si>
  <si>
    <t>936からup</t>
    <phoneticPr fontId="1"/>
  </si>
  <si>
    <t>940からup</t>
    <phoneticPr fontId="1"/>
  </si>
  <si>
    <t>949からup</t>
    <phoneticPr fontId="1"/>
  </si>
  <si>
    <t>914からup</t>
    <phoneticPr fontId="1"/>
  </si>
  <si>
    <t>10/1～改定</t>
    <rPh sb="5" eb="7">
      <t>カイテイ</t>
    </rPh>
    <phoneticPr fontId="1"/>
  </si>
  <si>
    <t>929からup</t>
    <phoneticPr fontId="1"/>
  </si>
  <si>
    <t>正規職員</t>
    <rPh sb="0" eb="2">
      <t>セイキ</t>
    </rPh>
    <rPh sb="2" eb="4">
      <t>ショクイン</t>
    </rPh>
    <phoneticPr fontId="1"/>
  </si>
  <si>
    <t>↓</t>
    <phoneticPr fontId="1"/>
  </si>
  <si>
    <t>正規職員に対する比率（％↓</t>
    <rPh sb="0" eb="2">
      <t>セイキ</t>
    </rPh>
    <rPh sb="2" eb="4">
      <t>ショクイン</t>
    </rPh>
    <rPh sb="5" eb="6">
      <t>タイ</t>
    </rPh>
    <rPh sb="8" eb="10">
      <t>ヒリツ</t>
    </rPh>
    <phoneticPr fontId="1"/>
  </si>
  <si>
    <t>年次有給休暇の平均取得日数（日）</t>
    <rPh sb="0" eb="2">
      <t>ネンジ</t>
    </rPh>
    <rPh sb="2" eb="4">
      <t>ユウキュウ</t>
    </rPh>
    <rPh sb="4" eb="6">
      <t>キュウカ</t>
    </rPh>
    <rPh sb="7" eb="9">
      <t>ヘイキン</t>
    </rPh>
    <rPh sb="9" eb="13">
      <t>シュトクニッスウ</t>
    </rPh>
    <rPh sb="14" eb="15">
      <t>ニチ</t>
    </rPh>
    <phoneticPr fontId="1"/>
  </si>
  <si>
    <t>正規職員の在職死亡者のうち</t>
    <rPh sb="0" eb="2">
      <t>セイキ</t>
    </rPh>
    <rPh sb="2" eb="4">
      <t>ショクイン</t>
    </rPh>
    <rPh sb="5" eb="7">
      <t>ザイショク</t>
    </rPh>
    <rPh sb="7" eb="9">
      <t>シボウ</t>
    </rPh>
    <rPh sb="9" eb="10">
      <t>シャ</t>
    </rPh>
    <phoneticPr fontId="1"/>
  </si>
  <si>
    <t>正規職員の</t>
    <rPh sb="0" eb="2">
      <t>セイキ</t>
    </rPh>
    <rPh sb="2" eb="4">
      <t>ショクイン</t>
    </rPh>
    <phoneticPr fontId="1"/>
  </si>
  <si>
    <t>自殺・自死による人数（人）</t>
    <rPh sb="8" eb="10">
      <t>ニンズウ</t>
    </rPh>
    <rPh sb="11" eb="12">
      <t>ニン</t>
    </rPh>
    <phoneticPr fontId="1"/>
  </si>
  <si>
    <t>脳疾患・心疾患による人数（人）</t>
    <rPh sb="0" eb="3">
      <t>ノウシッカン</t>
    </rPh>
    <rPh sb="4" eb="7">
      <t>シンシッカン</t>
    </rPh>
    <rPh sb="10" eb="11">
      <t>ニン</t>
    </rPh>
    <rPh sb="11" eb="12">
      <t>スウ</t>
    </rPh>
    <rPh sb="13" eb="14">
      <t>ニン</t>
    </rPh>
    <phoneticPr fontId="1"/>
  </si>
  <si>
    <t>在職者死亡者数（人）</t>
    <rPh sb="0" eb="2">
      <t>ザイショク</t>
    </rPh>
    <rPh sb="2" eb="3">
      <t>シャ</t>
    </rPh>
    <rPh sb="3" eb="5">
      <t>シボウ</t>
    </rPh>
    <rPh sb="5" eb="6">
      <t>シャ</t>
    </rPh>
    <rPh sb="6" eb="7">
      <t>スウ</t>
    </rPh>
    <rPh sb="8" eb="9">
      <t>ニン</t>
    </rPh>
    <phoneticPr fontId="1"/>
  </si>
  <si>
    <r>
      <t>美</t>
    </r>
    <r>
      <rPr>
        <sz val="6"/>
        <color theme="1"/>
        <rFont val="ＭＳ Ｐゴシック"/>
        <family val="3"/>
        <charset val="128"/>
      </rPr>
      <t>濃</t>
    </r>
    <r>
      <rPr>
        <sz val="8"/>
        <color theme="1"/>
        <rFont val="ＭＳ Ｐゴシック"/>
        <family val="3"/>
        <charset val="128"/>
      </rPr>
      <t>加</t>
    </r>
    <r>
      <rPr>
        <sz val="6"/>
        <color theme="1"/>
        <rFont val="ＭＳ Ｐゴシック"/>
        <family val="3"/>
        <charset val="128"/>
      </rPr>
      <t>茂</t>
    </r>
    <r>
      <rPr>
        <sz val="8"/>
        <color theme="1"/>
        <rFont val="ＭＳ Ｐゴシック"/>
        <family val="3"/>
        <charset val="128"/>
      </rPr>
      <t>市</t>
    </r>
    <phoneticPr fontId="1"/>
  </si>
  <si>
    <t>正規職員で３ヶ月以上の</t>
    <rPh sb="0" eb="2">
      <t>セイキ</t>
    </rPh>
    <rPh sb="2" eb="4">
      <t>ショクイン</t>
    </rPh>
    <rPh sb="7" eb="8">
      <t>ゲツ</t>
    </rPh>
    <rPh sb="8" eb="10">
      <t>イジョウ</t>
    </rPh>
    <phoneticPr fontId="1"/>
  </si>
  <si>
    <t>精神疾患による休職数（人）</t>
    <rPh sb="0" eb="2">
      <t>セイシン</t>
    </rPh>
    <rPh sb="2" eb="4">
      <t>シッカン</t>
    </rPh>
    <rPh sb="7" eb="9">
      <t>キュウショク</t>
    </rPh>
    <rPh sb="9" eb="10">
      <t>スウ</t>
    </rPh>
    <rPh sb="11" eb="12">
      <t>ニン</t>
    </rPh>
    <phoneticPr fontId="1"/>
  </si>
  <si>
    <t>合計</t>
    <rPh sb="0" eb="2">
      <t>ゴウケイ</t>
    </rPh>
    <phoneticPr fontId="1"/>
  </si>
  <si>
    <t>41自治体の単純平均</t>
    <rPh sb="2" eb="5">
      <t>ジチタイ</t>
    </rPh>
    <rPh sb="6" eb="8">
      <t>タンジュン</t>
    </rPh>
    <rPh sb="8" eb="10">
      <t>ヘイキン</t>
    </rPh>
    <phoneticPr fontId="1"/>
  </si>
  <si>
    <t>回答なし</t>
    <rPh sb="0" eb="2">
      <t>カイトウ</t>
    </rPh>
    <phoneticPr fontId="1"/>
  </si>
  <si>
    <t>「遡及にて対応」とは、</t>
    <rPh sb="1" eb="3">
      <t>ソキュウ</t>
    </rPh>
    <rPh sb="5" eb="7">
      <t>タイオウ</t>
    </rPh>
    <phoneticPr fontId="1"/>
  </si>
  <si>
    <t>12月議会で新給料を議決してから</t>
    <rPh sb="2" eb="3">
      <t>ツキ</t>
    </rPh>
    <rPh sb="3" eb="5">
      <t>ギカイ</t>
    </rPh>
    <rPh sb="6" eb="7">
      <t>シン</t>
    </rPh>
    <rPh sb="7" eb="9">
      <t>キュウリョウ</t>
    </rPh>
    <rPh sb="10" eb="12">
      <t>ギケツ</t>
    </rPh>
    <phoneticPr fontId="1"/>
  </si>
  <si>
    <t>差額を支払い、最賃違反に対応</t>
    <rPh sb="0" eb="2">
      <t>サガク</t>
    </rPh>
    <rPh sb="3" eb="5">
      <t>シハラ</t>
    </rPh>
    <rPh sb="7" eb="9">
      <t>サイチン</t>
    </rPh>
    <rPh sb="9" eb="11">
      <t>イハン</t>
    </rPh>
    <rPh sb="12" eb="14">
      <t>タイオウ</t>
    </rPh>
    <phoneticPr fontId="1"/>
  </si>
  <si>
    <t>懇談がないので対処不明</t>
    <rPh sb="0" eb="2">
      <t>コンダン</t>
    </rPh>
    <rPh sb="7" eb="9">
      <t>タイショ</t>
    </rPh>
    <rPh sb="9" eb="11">
      <t>フメイ</t>
    </rPh>
    <phoneticPr fontId="1"/>
  </si>
  <si>
    <t>白川村・大垣市は、</t>
    <rPh sb="0" eb="3">
      <t>シラカワムラ</t>
    </rPh>
    <rPh sb="4" eb="7">
      <t>オオガキシ</t>
    </rPh>
    <phoneticPr fontId="1"/>
  </si>
  <si>
    <t>注釈…健康管理の適切化により減少が見える</t>
    <rPh sb="0" eb="2">
      <t>チュウシャク</t>
    </rPh>
    <rPh sb="3" eb="5">
      <t>ケンコウ</t>
    </rPh>
    <rPh sb="5" eb="7">
      <t>カンリ</t>
    </rPh>
    <rPh sb="8" eb="10">
      <t>テキセツ</t>
    </rPh>
    <rPh sb="10" eb="11">
      <t>カ</t>
    </rPh>
    <rPh sb="14" eb="16">
      <t>ゲンショウ</t>
    </rPh>
    <rPh sb="17" eb="18">
      <t>ミ</t>
    </rPh>
    <phoneticPr fontId="1"/>
  </si>
  <si>
    <t>注釈…納得てきない！</t>
    <rPh sb="0" eb="2">
      <t>チュウシャク</t>
    </rPh>
    <rPh sb="3" eb="5">
      <t>ナットク</t>
    </rPh>
    <phoneticPr fontId="1"/>
  </si>
  <si>
    <t>各自治体が雇用する会計年度任用職員の</t>
    <rPh sb="0" eb="1">
      <t>カク</t>
    </rPh>
    <rPh sb="1" eb="4">
      <t>ジチタイ</t>
    </rPh>
    <rPh sb="5" eb="7">
      <t>コヨウ</t>
    </rPh>
    <rPh sb="9" eb="17">
      <t>カイケイネンドニンヨウショクイン</t>
    </rPh>
    <phoneticPr fontId="1"/>
  </si>
  <si>
    <t>最低（換算）時間給についてランキング</t>
    <rPh sb="0" eb="2">
      <t>サイテイ</t>
    </rPh>
    <rPh sb="3" eb="5">
      <t>カンザン</t>
    </rPh>
    <rPh sb="6" eb="9">
      <t>ジカンキュウ</t>
    </rPh>
    <phoneticPr fontId="1"/>
  </si>
  <si>
    <t>※県都で最賃の会計年度職員が出現</t>
    <rPh sb="1" eb="2">
      <t>ケン</t>
    </rPh>
    <rPh sb="2" eb="3">
      <t>ミヤコ</t>
    </rPh>
    <rPh sb="4" eb="6">
      <t>サイチン</t>
    </rPh>
    <rPh sb="7" eb="9">
      <t>カイケイ</t>
    </rPh>
    <rPh sb="9" eb="11">
      <t>ネンド</t>
    </rPh>
    <rPh sb="11" eb="13">
      <t>ショクイン</t>
    </rPh>
    <rPh sb="14" eb="16">
      <t>シュツゲン</t>
    </rPh>
    <phoneticPr fontId="1"/>
  </si>
  <si>
    <t>中学入学まで</t>
    <rPh sb="0" eb="2">
      <t>チュウガク</t>
    </rPh>
    <rPh sb="2" eb="4">
      <t>ニュウガク</t>
    </rPh>
    <phoneticPr fontId="1"/>
  </si>
  <si>
    <t>中学卒業まで</t>
    <rPh sb="0" eb="2">
      <t>チュウガク</t>
    </rPh>
    <rPh sb="2" eb="4">
      <t>ソツギョウ</t>
    </rPh>
    <phoneticPr fontId="1"/>
  </si>
  <si>
    <t>子の看護休暇</t>
    <rPh sb="0" eb="1">
      <t>コ</t>
    </rPh>
    <rPh sb="2" eb="4">
      <t>カンゴ</t>
    </rPh>
    <rPh sb="4" eb="6">
      <t>キュウカ</t>
    </rPh>
    <phoneticPr fontId="1"/>
  </si>
  <si>
    <t>会計年度任用職員の場合↓</t>
    <rPh sb="0" eb="8">
      <t>カイケイネンドニンヨウショクイン</t>
    </rPh>
    <rPh sb="9" eb="11">
      <t>バアイ</t>
    </rPh>
    <phoneticPr fontId="1"/>
  </si>
  <si>
    <t>有給
無給
の区別</t>
    <rPh sb="0" eb="2">
      <t>ユウキュウ</t>
    </rPh>
    <rPh sb="3" eb="5">
      <t>ムキュウ</t>
    </rPh>
    <rPh sb="7" eb="9">
      <t>クベツ</t>
    </rPh>
    <phoneticPr fontId="1"/>
  </si>
  <si>
    <t>適用範囲</t>
    <rPh sb="0" eb="2">
      <t>テキヨウ</t>
    </rPh>
    <rPh sb="2" eb="4">
      <t>ハンイ</t>
    </rPh>
    <phoneticPr fontId="1"/>
  </si>
  <si>
    <t>記入なし</t>
    <rPh sb="0" eb="2">
      <t>キニュウ</t>
    </rPh>
    <phoneticPr fontId="1"/>
  </si>
  <si>
    <r>
      <t>「小学校入学</t>
    </r>
    <r>
      <rPr>
        <sz val="6"/>
        <color theme="1"/>
        <rFont val="ＭＳ Ｐゴシック"/>
        <family val="3"/>
        <charset val="128"/>
      </rPr>
      <t>まで</t>
    </r>
    <r>
      <rPr>
        <sz val="8"/>
        <color theme="1"/>
        <rFont val="ＭＳ Ｐゴシック"/>
        <family val="3"/>
        <charset val="128"/>
      </rPr>
      <t>」</t>
    </r>
    <rPh sb="1" eb="4">
      <t>ショウガッコウ</t>
    </rPh>
    <rPh sb="4" eb="6">
      <t>ニュウガク</t>
    </rPh>
    <phoneticPr fontId="1"/>
  </si>
  <si>
    <t>☆</t>
    <phoneticPr fontId="1"/>
  </si>
  <si>
    <t>↓自治体数</t>
    <rPh sb="1" eb="4">
      <t>ジチタイ</t>
    </rPh>
    <rPh sb="4" eb="5">
      <t>スウ</t>
    </rPh>
    <phoneticPr fontId="1"/>
  </si>
  <si>
    <t>「再度の任用」の</t>
    <rPh sb="1" eb="3">
      <t>サイド</t>
    </rPh>
    <rPh sb="4" eb="6">
      <t>ニンヨウ</t>
    </rPh>
    <phoneticPr fontId="1"/>
  </si>
  <si>
    <t>実施方法</t>
    <rPh sb="0" eb="2">
      <t>ジッシ</t>
    </rPh>
    <rPh sb="2" eb="4">
      <t>ホウホウ</t>
    </rPh>
    <phoneticPr fontId="1"/>
  </si>
  <si>
    <t>→</t>
    <phoneticPr fontId="1"/>
  </si>
  <si>
    <t>下呂市・多治見市・美濃加茂市・美濃市・郡上市・各務原市・海津市・</t>
    <rPh sb="0" eb="3">
      <t>ゲロシ</t>
    </rPh>
    <rPh sb="4" eb="8">
      <t>タジミシ</t>
    </rPh>
    <rPh sb="9" eb="11">
      <t>ミノ</t>
    </rPh>
    <rPh sb="11" eb="13">
      <t>カモ</t>
    </rPh>
    <rPh sb="13" eb="14">
      <t>シ</t>
    </rPh>
    <rPh sb="15" eb="18">
      <t>ミノシ</t>
    </rPh>
    <rPh sb="19" eb="22">
      <t>グジョウシ</t>
    </rPh>
    <rPh sb="23" eb="27">
      <t>カカミガハラシ</t>
    </rPh>
    <rPh sb="28" eb="31">
      <t>カイヅシ</t>
    </rPh>
    <phoneticPr fontId="1"/>
  </si>
  <si>
    <t>東白川村・七宗町・八百津町・北方町・神戸町・岐南町・安八町・輪之内町・池田町・垂井町・養老町</t>
    <rPh sb="0" eb="1">
      <t>ヒガシ</t>
    </rPh>
    <rPh sb="1" eb="4">
      <t>シラカワムラ</t>
    </rPh>
    <rPh sb="5" eb="8">
      <t>ヒチソウチョウ</t>
    </rPh>
    <rPh sb="9" eb="13">
      <t>ヤオツチョウ</t>
    </rPh>
    <rPh sb="14" eb="17">
      <t>キタガタチョウ</t>
    </rPh>
    <rPh sb="18" eb="21">
      <t>ゴウドチョウ</t>
    </rPh>
    <rPh sb="22" eb="25">
      <t>ギナンチョウ</t>
    </rPh>
    <rPh sb="26" eb="29">
      <t>アンパチチョウ</t>
    </rPh>
    <rPh sb="30" eb="33">
      <t>ワノウチ</t>
    </rPh>
    <rPh sb="33" eb="34">
      <t>チョウ</t>
    </rPh>
    <rPh sb="35" eb="38">
      <t>イケダチョウ</t>
    </rPh>
    <rPh sb="39" eb="42">
      <t>タルイチョウ</t>
    </rPh>
    <rPh sb="43" eb="46">
      <t>ヨウロウチョウ</t>
    </rPh>
    <phoneticPr fontId="1"/>
  </si>
  <si>
    <t>→</t>
    <phoneticPr fontId="1"/>
  </si>
  <si>
    <t>↘</t>
    <phoneticPr fontId="1"/>
  </si>
  <si>
    <t>自治体の単純平均</t>
    <rPh sb="0" eb="2">
      <t>ジチ</t>
    </rPh>
    <rPh sb="2" eb="3">
      <t>タイ</t>
    </rPh>
    <rPh sb="4" eb="6">
      <t>タンジュン</t>
    </rPh>
    <rPh sb="6" eb="8">
      <t>ヘイキン</t>
    </rPh>
    <phoneticPr fontId="1"/>
  </si>
  <si>
    <t>2023自治体キャラバンの概要</t>
    <rPh sb="4" eb="7">
      <t>ジチタイ</t>
    </rPh>
    <rPh sb="13" eb="15">
      <t>ガイヨウ</t>
    </rPh>
    <phoneticPr fontId="1"/>
  </si>
  <si>
    <r>
      <t xml:space="preserve">正職は全て
</t>
    </r>
    <r>
      <rPr>
        <sz val="8"/>
        <color theme="1"/>
        <rFont val="HGP創英角ｺﾞｼｯｸUB"/>
        <family val="3"/>
        <charset val="128"/>
      </rPr>
      <t>有給</t>
    </r>
    <rPh sb="0" eb="2">
      <t>セイショク</t>
    </rPh>
    <rPh sb="3" eb="4">
      <t>スベ</t>
    </rPh>
    <rPh sb="6" eb="8">
      <t>ユウキュウ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</si>
</sst>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176" formatCode="#,##0_ "/>
    <numFmt numFmtId="177" formatCode="#,##0_);[Red]\(#,##0\)"/>
    <numFmt numFmtId="178" formatCode="0_);[Red]\(0\)"/>
    <numFmt numFmtId="179" formatCode="0.0_);[Red]\(0.0\)"/>
    <numFmt numFmtId="180" formatCode="#,##0.00_);[Red]\(#,##0.00\)"/>
    <numFmt numFmtId="181" formatCode="0.00_);[Red]\(0.00\)"/>
    <numFmt numFmtId="182" formatCode="#,##0.0_);[Red]\(#,##0.0\)"/>
    <numFmt numFmtId="183" formatCode="0.0_ "/>
    <numFmt numFmtId="184" formatCode="#,##0.0_ "/>
    <numFmt numFmtId="185" formatCode="0_ "/>
    <numFmt numFmtId="186" formatCode="0.00_ "/>
    <numFmt numFmtId="187" formatCode="0.00\ ;[Red]\(0.00\)"/>
    <numFmt numFmtId="188" formatCode="#,##0\ ;[Red]\(#,##0\)"/>
    <numFmt numFmtId="189" formatCode="0.0\ "/>
    <numFmt numFmtId="190" formatCode="0.0\ ;[Red]\(0.0\)"/>
    <numFmt numFmtId="191" formatCode="0\ ;[Red]\(0\)"/>
    <numFmt numFmtId="192" formatCode="#,##0\ "/>
    <numFmt numFmtId="193" formatCode="0\ "/>
    <numFmt numFmtId="194" formatCode="#,##0.00\ ;[Red]\(#,##0.00\)"/>
    <numFmt numFmtId="195" formatCode="0.000_ "/>
    <numFmt numFmtId="196" formatCode="0.000_);[Red]\(0.000\)"/>
    <numFmt numFmtId="197" formatCode="0;&quot;△ &quot;0"/>
    <numFmt numFmtId="198" formatCode="0.0000_);[Red]\(0.0000\)"/>
    <numFmt numFmtId="199" formatCode="0.00\ "/>
    <numFmt numFmtId="200" formatCode="#,##0.0\ ;[Red]\(#,##0.0\)"/>
    <numFmt numFmtId="201" formatCode="0.000\ ;[Red]\(0.000\)"/>
    <numFmt numFmtId="202" formatCode="#,##0.000_);[Red]\(#,##0.000\)"/>
    <numFmt numFmtId="203" formatCode="0.0%"/>
  </numFmts>
  <fonts count="109">
    <font>
      <sz val="11"/>
      <color theme="1"/>
      <name val="游ゴシック"/>
      <family val="2"/>
      <charset val="128"/>
      <scheme val="minor"/>
    </font>
    <font>
      <sz val="6"/>
      <name val="游ゴシック"/>
      <family val="2"/>
      <charset val="128"/>
      <scheme val="minor"/>
    </font>
    <font>
      <sz val="6"/>
      <name val="游ゴシック"/>
      <family val="3"/>
      <charset val="128"/>
      <scheme val="minor"/>
    </font>
    <font>
      <sz val="8"/>
      <color theme="1"/>
      <name val="游ゴシック"/>
      <family val="3"/>
      <charset val="128"/>
      <scheme val="minor"/>
    </font>
    <font>
      <sz val="8"/>
      <color theme="1"/>
      <name val="HGP創英角ｺﾞｼｯｸUB"/>
      <family val="3"/>
      <charset val="128"/>
    </font>
    <font>
      <sz val="11"/>
      <color theme="1"/>
      <name val="HGP創英角ｺﾞｼｯｸUB"/>
      <family val="3"/>
      <charset val="128"/>
    </font>
    <font>
      <sz val="11"/>
      <color theme="1"/>
      <name val="游ゴシック"/>
      <family val="3"/>
      <charset val="128"/>
      <scheme val="minor"/>
    </font>
    <font>
      <sz val="8"/>
      <color rgb="FFFF0000"/>
      <name val="游ゴシック"/>
      <family val="3"/>
      <charset val="128"/>
      <scheme val="minor"/>
    </font>
    <font>
      <sz val="8"/>
      <color rgb="FFFF0000"/>
      <name val="ＭＳ Ｐゴシック"/>
      <family val="3"/>
      <charset val="128"/>
    </font>
    <font>
      <sz val="8"/>
      <color theme="1"/>
      <name val="ＭＳ Ｐゴシック"/>
      <family val="3"/>
      <charset val="128"/>
    </font>
    <font>
      <sz val="9"/>
      <color theme="1"/>
      <name val="游ゴシック"/>
      <family val="3"/>
      <charset val="128"/>
      <scheme val="minor"/>
    </font>
    <font>
      <i/>
      <sz val="8"/>
      <color theme="1"/>
      <name val="游ゴシック"/>
      <family val="3"/>
      <charset val="128"/>
      <scheme val="minor"/>
    </font>
    <font>
      <i/>
      <sz val="11"/>
      <color theme="1"/>
      <name val="游ゴシック"/>
      <family val="3"/>
      <charset val="128"/>
      <scheme val="minor"/>
    </font>
    <font>
      <i/>
      <sz val="8"/>
      <color theme="1"/>
      <name val="游ゴシック Light"/>
      <family val="3"/>
      <charset val="128"/>
      <scheme val="major"/>
    </font>
    <font>
      <i/>
      <sz val="8"/>
      <color theme="1"/>
      <name val="HGP創英角ｺﾞｼｯｸUB"/>
      <family val="3"/>
      <charset val="128"/>
    </font>
    <font>
      <i/>
      <sz val="8"/>
      <color theme="1"/>
      <name val="ＭＳ Ｐゴシック"/>
      <family val="3"/>
      <charset val="128"/>
    </font>
    <font>
      <sz val="6"/>
      <name val="ＭＳ Ｐゴシック"/>
      <family val="3"/>
      <charset val="128"/>
    </font>
    <font>
      <sz val="6"/>
      <color theme="1"/>
      <name val="ＭＳ Ｐゴシック"/>
      <family val="3"/>
      <charset val="128"/>
    </font>
    <font>
      <i/>
      <sz val="9"/>
      <color theme="1"/>
      <name val="游ゴシック Light"/>
      <family val="3"/>
      <charset val="128"/>
      <scheme val="major"/>
    </font>
    <font>
      <sz val="9"/>
      <color rgb="FFFF0000"/>
      <name val="ＭＳ Ｐゴシック"/>
      <family val="3"/>
      <charset val="128"/>
    </font>
    <font>
      <i/>
      <sz val="9"/>
      <color rgb="FFFF0000"/>
      <name val="ＭＳ Ｐゴシック"/>
      <family val="3"/>
      <charset val="128"/>
    </font>
    <font>
      <sz val="8"/>
      <color rgb="FFFF0000"/>
      <name val="HGP創英角ｺﾞｼｯｸUB"/>
      <family val="3"/>
      <charset val="128"/>
    </font>
    <font>
      <i/>
      <sz val="8"/>
      <color rgb="FFFF0000"/>
      <name val="ＭＳ Ｐゴシック"/>
      <family val="3"/>
      <charset val="128"/>
    </font>
    <font>
      <sz val="9"/>
      <color indexed="81"/>
      <name val="MS P ゴシック"/>
      <family val="3"/>
      <charset val="128"/>
    </font>
    <font>
      <sz val="9"/>
      <color theme="1"/>
      <name val="ＭＳ Ｐゴシック"/>
      <family val="3"/>
      <charset val="128"/>
    </font>
    <font>
      <sz val="9"/>
      <color theme="1"/>
      <name val="游ゴシック Light"/>
      <family val="3"/>
      <charset val="128"/>
      <scheme val="major"/>
    </font>
    <font>
      <i/>
      <sz val="9"/>
      <color theme="1"/>
      <name val="ＭＳ Ｐゴシック"/>
      <family val="3"/>
      <charset val="128"/>
    </font>
    <font>
      <i/>
      <sz val="9"/>
      <color theme="1"/>
      <name val="游ゴシック"/>
      <family val="3"/>
      <charset val="128"/>
      <scheme val="minor"/>
    </font>
    <font>
      <sz val="6"/>
      <name val="ＭＳ Ｐゴシック"/>
      <family val="3"/>
    </font>
    <font>
      <sz val="9"/>
      <color indexed="81"/>
      <name val="ＭＳ Ｐゴシック"/>
      <family val="3"/>
      <charset val="128"/>
    </font>
    <font>
      <b/>
      <sz val="9"/>
      <color indexed="81"/>
      <name val="ＭＳ Ｐゴシック"/>
      <family val="3"/>
      <charset val="128"/>
    </font>
    <font>
      <i/>
      <sz val="8"/>
      <color rgb="FFFF0000"/>
      <name val="游ゴシック Light"/>
      <family val="3"/>
      <charset val="128"/>
      <scheme val="major"/>
    </font>
    <font>
      <sz val="11"/>
      <color rgb="FFFF0000"/>
      <name val="游ゴシック"/>
      <family val="2"/>
      <charset val="128"/>
      <scheme val="minor"/>
    </font>
    <font>
      <sz val="9"/>
      <color rgb="FFFF0000"/>
      <name val="游ゴシック"/>
      <family val="3"/>
      <charset val="128"/>
      <scheme val="minor"/>
    </font>
    <font>
      <sz val="10"/>
      <color rgb="FFFF0000"/>
      <name val="游ゴシック"/>
      <family val="3"/>
      <charset val="128"/>
      <scheme val="minor"/>
    </font>
    <font>
      <sz val="11"/>
      <color rgb="FFFF0000"/>
      <name val="游ゴシック"/>
      <family val="3"/>
      <charset val="128"/>
      <scheme val="minor"/>
    </font>
    <font>
      <sz val="8"/>
      <color rgb="FFFF0000"/>
      <name val="游ゴシック Light"/>
      <family val="3"/>
      <charset val="128"/>
      <scheme val="major"/>
    </font>
    <font>
      <sz val="9"/>
      <color rgb="FFFF0000"/>
      <name val="HGP創英角ｺﾞｼｯｸUB"/>
      <family val="3"/>
      <charset val="128"/>
    </font>
    <font>
      <i/>
      <sz val="8"/>
      <color rgb="FFFF0000"/>
      <name val="HGP創英角ｺﾞｼｯｸUB"/>
      <family val="3"/>
      <charset val="128"/>
    </font>
    <font>
      <sz val="9"/>
      <color rgb="FFFF0000"/>
      <name val="游ゴシック Light"/>
      <family val="3"/>
      <charset val="128"/>
      <scheme val="major"/>
    </font>
    <font>
      <sz val="9"/>
      <color rgb="FFFF0000"/>
      <name val="ＭＳ Ｐゴシック"/>
      <family val="3"/>
    </font>
    <font>
      <sz val="8"/>
      <color rgb="FFFF0000"/>
      <name val="ＭＳ Ｐゴシック"/>
      <family val="3"/>
    </font>
    <font>
      <sz val="8"/>
      <color theme="1"/>
      <name val="游ゴシック Light"/>
      <family val="3"/>
      <charset val="128"/>
      <scheme val="major"/>
    </font>
    <font>
      <i/>
      <sz val="9"/>
      <color theme="1"/>
      <name val="HGP創英角ｺﾞｼｯｸUB"/>
      <family val="3"/>
      <charset val="128"/>
    </font>
    <font>
      <i/>
      <sz val="9"/>
      <color theme="1"/>
      <name val="ＭＳ Ｐゴシック"/>
      <family val="3"/>
    </font>
    <font>
      <i/>
      <sz val="9"/>
      <color theme="1"/>
      <name val="游ゴシック Light"/>
      <family val="3"/>
      <scheme val="major"/>
    </font>
    <font>
      <i/>
      <sz val="9"/>
      <color theme="1"/>
      <name val="HGP創英角ｺﾞｼｯｸUB"/>
      <family val="3"/>
    </font>
    <font>
      <sz val="9"/>
      <color theme="1"/>
      <name val="ＭＳ Ｐゴシック"/>
      <family val="3"/>
    </font>
    <font>
      <sz val="9"/>
      <color theme="1"/>
      <name val="HGP創英角ｺﾞｼｯｸUB"/>
      <family val="3"/>
      <charset val="128"/>
    </font>
    <font>
      <sz val="8"/>
      <color theme="1"/>
      <name val="HGPSoeiKakugothicUB"/>
      <family val="2"/>
      <charset val="128"/>
    </font>
    <font>
      <sz val="8"/>
      <color theme="1"/>
      <name val="HGPSoeiKakugothicUB"/>
      <family val="3"/>
      <charset val="128"/>
    </font>
    <font>
      <sz val="11"/>
      <color theme="1"/>
      <name val="HGPSoeiKakugothicUB"/>
      <family val="3"/>
      <charset val="128"/>
    </font>
    <font>
      <sz val="9"/>
      <color theme="1"/>
      <name val="HGP創英角ﾎﾟｯﾌﾟ体"/>
      <family val="3"/>
      <charset val="128"/>
    </font>
    <font>
      <sz val="10"/>
      <color theme="1"/>
      <name val="游ゴシック"/>
      <family val="3"/>
      <charset val="128"/>
      <scheme val="minor"/>
    </font>
    <font>
      <sz val="8"/>
      <color theme="1"/>
      <name val="游ゴシック"/>
      <family val="2"/>
      <charset val="128"/>
      <scheme val="minor"/>
    </font>
    <font>
      <sz val="8"/>
      <color theme="1"/>
      <name val="ＭＳ Ｐ明朝"/>
      <family val="1"/>
      <charset val="128"/>
    </font>
    <font>
      <sz val="8"/>
      <color theme="1"/>
      <name val="ＭＳ Ｐゴシック"/>
      <family val="3"/>
    </font>
    <font>
      <sz val="6"/>
      <color theme="1"/>
      <name val="游ゴシック"/>
      <family val="3"/>
      <charset val="128"/>
      <scheme val="minor"/>
    </font>
    <font>
      <sz val="9"/>
      <color theme="1"/>
      <name val="游ゴシック"/>
      <family val="3"/>
      <scheme val="minor"/>
    </font>
    <font>
      <sz val="9"/>
      <color theme="1"/>
      <name val="游ゴシック"/>
      <family val="2"/>
      <charset val="128"/>
      <scheme val="minor"/>
    </font>
    <font>
      <sz val="8"/>
      <color theme="1"/>
      <name val="HGP創英角ﾎﾟｯﾌﾟ体"/>
      <family val="3"/>
      <charset val="128"/>
    </font>
    <font>
      <sz val="11"/>
      <color theme="1"/>
      <name val="HGP創英角ﾎﾟｯﾌﾟ体"/>
      <family val="3"/>
      <charset val="128"/>
    </font>
    <font>
      <sz val="9"/>
      <color theme="1"/>
      <name val="DejaVu Sans"/>
      <family val="2"/>
    </font>
    <font>
      <sz val="9"/>
      <color theme="1"/>
      <name val="HGPSoeiKakugothicUB"/>
      <family val="2"/>
      <charset val="128"/>
    </font>
    <font>
      <sz val="8"/>
      <color rgb="FFFF0000"/>
      <name val="HGPSoeiKakugothicUB"/>
      <family val="2"/>
      <charset val="128"/>
    </font>
    <font>
      <sz val="9"/>
      <color theme="1"/>
      <name val="HGP創英角ｺﾞｼｯｸUB"/>
      <family val="3"/>
    </font>
    <font>
      <i/>
      <u/>
      <sz val="9"/>
      <color theme="1"/>
      <name val="HGP創英角ｺﾞｼｯｸUB"/>
      <family val="3"/>
      <charset val="128"/>
    </font>
    <font>
      <sz val="6"/>
      <name val="游ゴシック"/>
      <family val="3"/>
    </font>
    <font>
      <sz val="11"/>
      <color rgb="FFFF0000"/>
      <name val="游ゴシック"/>
      <family val="2"/>
      <scheme val="minor"/>
    </font>
    <font>
      <i/>
      <sz val="9"/>
      <color theme="1"/>
      <name val="游ゴシック"/>
      <family val="3"/>
      <scheme val="minor"/>
    </font>
    <font>
      <sz val="9"/>
      <color theme="1"/>
      <name val="HGPSoeiKakugothicUB"/>
      <family val="3"/>
    </font>
    <font>
      <sz val="9"/>
      <color theme="1"/>
      <name val="HGPSoeiKakugothicUB"/>
      <family val="2"/>
    </font>
    <font>
      <b/>
      <sz val="9"/>
      <color indexed="81"/>
      <name val="MS P ゴシック"/>
      <family val="3"/>
      <charset val="128"/>
    </font>
    <font>
      <sz val="11"/>
      <color theme="1"/>
      <name val="ＭＳ Ｐゴシック"/>
      <family val="3"/>
      <charset val="128"/>
    </font>
    <font>
      <i/>
      <sz val="11"/>
      <color theme="1"/>
      <name val="ＭＳ Ｐゴシック"/>
      <family val="3"/>
      <charset val="128"/>
    </font>
    <font>
      <sz val="8"/>
      <color theme="1"/>
      <name val="游ゴシック"/>
      <family val="3"/>
      <charset val="128"/>
    </font>
    <font>
      <u/>
      <sz val="8"/>
      <color theme="1"/>
      <name val="ＭＳ Ｐゴシック"/>
      <family val="3"/>
      <charset val="128"/>
    </font>
    <font>
      <sz val="8"/>
      <color theme="1"/>
      <name val="Meiryo UI"/>
      <family val="3"/>
      <charset val="128"/>
    </font>
    <font>
      <sz val="6"/>
      <color theme="1"/>
      <name val="ＭＳ Ｐゴシック"/>
      <family val="3"/>
    </font>
    <font>
      <sz val="11"/>
      <color theme="1"/>
      <name val="游ゴシック"/>
      <family val="2"/>
      <charset val="128"/>
      <scheme val="minor"/>
    </font>
    <font>
      <sz val="11"/>
      <color rgb="FFFF0000"/>
      <name val="ＭＳ Ｐゴシック"/>
      <family val="3"/>
      <charset val="128"/>
    </font>
    <font>
      <sz val="9"/>
      <color theme="1"/>
      <name val="HGPSoeiKakugothicUB"/>
      <family val="3"/>
      <charset val="128"/>
    </font>
    <font>
      <i/>
      <sz val="9"/>
      <color theme="1"/>
      <name val="HGPSoeiKakugothicUB"/>
      <family val="3"/>
      <charset val="128"/>
    </font>
    <font>
      <sz val="11"/>
      <color theme="1"/>
      <name val="HGPSoeiKakugothicUB"/>
      <family val="2"/>
      <charset val="128"/>
    </font>
    <font>
      <i/>
      <sz val="8"/>
      <color theme="1"/>
      <name val="HGPSoeiKakugothicUB"/>
      <family val="2"/>
      <charset val="128"/>
    </font>
    <font>
      <i/>
      <sz val="9"/>
      <color theme="1"/>
      <name val="HGPSoeiKakugothicUB"/>
      <family val="2"/>
      <charset val="128"/>
    </font>
    <font>
      <sz val="11"/>
      <color theme="1"/>
      <name val="游ゴシック Light"/>
      <family val="3"/>
      <charset val="128"/>
      <scheme val="major"/>
    </font>
    <font>
      <sz val="9"/>
      <color rgb="FF000000"/>
      <name val="ＭＳ Ｐゴシック"/>
      <family val="3"/>
      <charset val="128"/>
    </font>
    <font>
      <sz val="11"/>
      <color rgb="FF000000"/>
      <name val="ＭＳ Ｐゴシック"/>
      <family val="3"/>
      <charset val="128"/>
    </font>
    <font>
      <i/>
      <sz val="9"/>
      <color rgb="FF000000"/>
      <name val="ＭＳ Ｐゴシック"/>
      <family val="3"/>
      <charset val="128"/>
    </font>
    <font>
      <sz val="8"/>
      <color rgb="FF000000"/>
      <name val="ＭＳ Ｐゴシック"/>
      <family val="3"/>
      <charset val="128"/>
    </font>
    <font>
      <sz val="9"/>
      <color rgb="FF000000"/>
      <name val="HGP創英角ｺﾞｼｯｸUB"/>
      <family val="3"/>
      <charset val="128"/>
    </font>
    <font>
      <sz val="6"/>
      <color rgb="FF000000"/>
      <name val="ＭＳ Ｐゴシック"/>
      <family val="3"/>
      <charset val="128"/>
    </font>
    <font>
      <sz val="9"/>
      <color rgb="FF000000"/>
      <name val="HGPSoeiKakugothicUB"/>
      <family val="2"/>
      <charset val="128"/>
    </font>
    <font>
      <i/>
      <sz val="8"/>
      <color theme="1"/>
      <name val="HGPSoeiKakugothicUB"/>
      <family val="3"/>
      <charset val="128"/>
    </font>
    <font>
      <sz val="10"/>
      <color theme="1"/>
      <name val="ＭＳ Ｐゴシック"/>
      <family val="3"/>
      <charset val="128"/>
    </font>
    <font>
      <sz val="6"/>
      <color theme="1"/>
      <name val="HGP創英角ﾎﾟｯﾌﾟ体"/>
      <family val="3"/>
      <charset val="128"/>
    </font>
    <font>
      <sz val="6"/>
      <color theme="1"/>
      <name val="HGPSoeiKakugothicUB"/>
      <family val="2"/>
      <charset val="128"/>
    </font>
    <font>
      <i/>
      <sz val="6"/>
      <color theme="1"/>
      <name val="ＭＳ Ｐゴシック"/>
      <family val="3"/>
      <charset val="128"/>
    </font>
    <font>
      <i/>
      <sz val="11"/>
      <color rgb="FFFF0000"/>
      <name val="游ゴシック"/>
      <family val="3"/>
      <charset val="128"/>
      <scheme val="minor"/>
    </font>
    <font>
      <i/>
      <sz val="8"/>
      <color rgb="FFFF0000"/>
      <name val="游ゴシック"/>
      <family val="3"/>
      <charset val="128"/>
      <scheme val="minor"/>
    </font>
    <font>
      <strike/>
      <sz val="8"/>
      <color theme="1"/>
      <name val="ＭＳ Ｐゴシック"/>
      <family val="3"/>
      <charset val="128"/>
    </font>
    <font>
      <i/>
      <sz val="9"/>
      <color rgb="FF000000"/>
      <name val="HGPSoeiKakugothicUB"/>
      <family val="2"/>
      <charset val="128"/>
    </font>
    <font>
      <sz val="6"/>
      <color rgb="FF000000"/>
      <name val="HGP創英角ｺﾞｼｯｸUB"/>
      <family val="3"/>
      <charset val="128"/>
    </font>
    <font>
      <sz val="6"/>
      <color theme="1"/>
      <name val="HGP創英角ｺﾞｼｯｸUB"/>
      <family val="3"/>
      <charset val="128"/>
    </font>
    <font>
      <sz val="10"/>
      <color theme="1"/>
      <name val="HGPSoeiKakugothicUB"/>
      <family val="2"/>
      <charset val="128"/>
    </font>
    <font>
      <sz val="14"/>
      <color theme="1"/>
      <name val="HGP創英角ｺﾞｼｯｸUB"/>
      <family val="3"/>
      <charset val="128"/>
    </font>
    <font>
      <sz val="14"/>
      <color theme="1"/>
      <name val="HGPSoeiKakugothicUB"/>
      <family val="2"/>
      <charset val="128"/>
    </font>
    <font>
      <sz val="12"/>
      <color theme="1"/>
      <name val="HGP創英角ｺﾞｼｯｸUB"/>
      <family val="3"/>
      <charset val="128"/>
    </font>
  </fonts>
  <fills count="12">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rgb="FF92D050"/>
        <bgColor indexed="64"/>
      </patternFill>
    </fill>
    <fill>
      <patternFill patternType="lightVertical"/>
    </fill>
    <fill>
      <patternFill patternType="solid">
        <fgColor indexed="65"/>
        <bgColor indexed="64"/>
      </patternFill>
    </fill>
    <fill>
      <patternFill patternType="lightGrid"/>
    </fill>
    <fill>
      <patternFill patternType="mediumGray"/>
    </fill>
    <fill>
      <patternFill patternType="darkVertical"/>
    </fill>
    <fill>
      <patternFill patternType="lightGray"/>
    </fill>
  </fills>
  <borders count="526">
    <border>
      <left/>
      <right/>
      <top/>
      <bottom/>
      <diagonal/>
    </border>
    <border>
      <left style="thin">
        <color auto="1"/>
      </left>
      <right style="thin">
        <color auto="1"/>
      </right>
      <top style="thin">
        <color auto="1"/>
      </top>
      <bottom/>
      <diagonal/>
    </border>
    <border>
      <left/>
      <right style="thin">
        <color auto="1"/>
      </right>
      <top style="thin">
        <color auto="1"/>
      </top>
      <bottom/>
      <diagonal/>
    </border>
    <border>
      <left/>
      <right/>
      <top style="thin">
        <color auto="1"/>
      </top>
      <bottom/>
      <diagonal/>
    </border>
    <border>
      <left style="thick">
        <color auto="1"/>
      </left>
      <right style="double">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style="thin">
        <color auto="1"/>
      </bottom>
      <diagonal/>
    </border>
    <border>
      <left style="medium">
        <color auto="1"/>
      </left>
      <right style="thin">
        <color auto="1"/>
      </right>
      <top style="thin">
        <color auto="1"/>
      </top>
      <bottom/>
      <diagonal/>
    </border>
    <border>
      <left/>
      <right style="dashed">
        <color auto="1"/>
      </right>
      <top style="thin">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thin">
        <color auto="1"/>
      </right>
      <top style="thin">
        <color auto="1"/>
      </top>
      <bottom style="dashed">
        <color auto="1"/>
      </bottom>
      <diagonal/>
    </border>
    <border>
      <left style="medium">
        <color auto="1"/>
      </left>
      <right style="medium">
        <color auto="1"/>
      </right>
      <top style="thin">
        <color auto="1"/>
      </top>
      <bottom/>
      <diagonal/>
    </border>
    <border>
      <left style="dashed">
        <color auto="1"/>
      </left>
      <right/>
      <top style="thin">
        <color auto="1"/>
      </top>
      <bottom/>
      <diagonal/>
    </border>
    <border>
      <left/>
      <right style="dashed">
        <color auto="1"/>
      </right>
      <top style="thin">
        <color auto="1"/>
      </top>
      <bottom/>
      <diagonal/>
    </border>
    <border>
      <left style="thin">
        <color auto="1"/>
      </left>
      <right style="thin">
        <color auto="1"/>
      </right>
      <top/>
      <bottom/>
      <diagonal/>
    </border>
    <border>
      <left/>
      <right style="thin">
        <color auto="1"/>
      </right>
      <top/>
      <bottom/>
      <diagonal/>
    </border>
    <border>
      <left style="medium">
        <color auto="1"/>
      </left>
      <right style="medium">
        <color auto="1"/>
      </right>
      <top style="medium">
        <color auto="1"/>
      </top>
      <bottom/>
      <diagonal/>
    </border>
    <border>
      <left style="thick">
        <color auto="1"/>
      </left>
      <right style="double">
        <color auto="1"/>
      </right>
      <top/>
      <bottom/>
      <diagonal/>
    </border>
    <border>
      <left style="thin">
        <color auto="1"/>
      </left>
      <right style="dashed">
        <color auto="1"/>
      </right>
      <top style="thin">
        <color auto="1"/>
      </top>
      <bottom/>
      <diagonal/>
    </border>
    <border>
      <left style="thin">
        <color auto="1"/>
      </left>
      <right/>
      <top/>
      <bottom/>
      <diagonal/>
    </border>
    <border>
      <left style="dotted">
        <color auto="1"/>
      </left>
      <right/>
      <top/>
      <bottom/>
      <diagonal/>
    </border>
    <border>
      <left/>
      <right style="hair">
        <color auto="1"/>
      </right>
      <top style="thin">
        <color auto="1"/>
      </top>
      <bottom style="thin">
        <color auto="1"/>
      </bottom>
      <diagonal/>
    </border>
    <border>
      <left style="dotted">
        <color auto="1"/>
      </left>
      <right style="hair">
        <color auto="1"/>
      </right>
      <top style="thin">
        <color auto="1"/>
      </top>
      <bottom style="thin">
        <color auto="1"/>
      </bottom>
      <diagonal/>
    </border>
    <border>
      <left style="thin">
        <color auto="1"/>
      </left>
      <right style="hair">
        <color auto="1"/>
      </right>
      <top style="thin">
        <color auto="1"/>
      </top>
      <bottom style="thin">
        <color auto="1"/>
      </bottom>
      <diagonal/>
    </border>
    <border>
      <left/>
      <right style="dotted">
        <color auto="1"/>
      </right>
      <top style="thin">
        <color auto="1"/>
      </top>
      <bottom/>
      <diagonal/>
    </border>
    <border>
      <left style="hair">
        <color auto="1"/>
      </left>
      <right style="hair">
        <color auto="1"/>
      </right>
      <top/>
      <bottom/>
      <diagonal/>
    </border>
    <border>
      <left style="hair">
        <color auto="1"/>
      </left>
      <right/>
      <top/>
      <bottom/>
      <diagonal/>
    </border>
    <border>
      <left style="hair">
        <color auto="1"/>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DashDot">
        <color auto="1"/>
      </left>
      <right/>
      <top style="thin">
        <color auto="1"/>
      </top>
      <bottom/>
      <diagonal/>
    </border>
    <border>
      <left/>
      <right style="mediumDashDot">
        <color auto="1"/>
      </right>
      <top style="thin">
        <color auto="1"/>
      </top>
      <bottom/>
      <diagonal/>
    </border>
    <border>
      <left style="mediumDashDot">
        <color auto="1"/>
      </left>
      <right style="thin">
        <color auto="1"/>
      </right>
      <top style="thin">
        <color auto="1"/>
      </top>
      <bottom/>
      <diagonal/>
    </border>
    <border>
      <left style="dashDotDot">
        <color auto="1"/>
      </left>
      <right/>
      <top style="thin">
        <color auto="1"/>
      </top>
      <bottom style="dashed">
        <color auto="1"/>
      </bottom>
      <diagonal/>
    </border>
    <border>
      <left/>
      <right style="dashDot">
        <color auto="1"/>
      </right>
      <top style="thin">
        <color auto="1"/>
      </top>
      <bottom style="dashed">
        <color auto="1"/>
      </bottom>
      <diagonal/>
    </border>
    <border>
      <left/>
      <right style="dashDot">
        <color auto="1"/>
      </right>
      <top style="thin">
        <color auto="1"/>
      </top>
      <bottom/>
      <diagonal/>
    </border>
    <border>
      <left/>
      <right style="thin">
        <color auto="1"/>
      </right>
      <top style="thin">
        <color auto="1"/>
      </top>
      <bottom style="hair">
        <color auto="1"/>
      </bottom>
      <diagonal/>
    </border>
    <border>
      <left style="dashed">
        <color auto="1"/>
      </left>
      <right/>
      <top/>
      <bottom/>
      <diagonal/>
    </border>
    <border>
      <left style="dashed">
        <color auto="1"/>
      </left>
      <right style="dashed">
        <color auto="1"/>
      </right>
      <top/>
      <bottom/>
      <diagonal/>
    </border>
    <border>
      <left/>
      <right/>
      <top style="thin">
        <color auto="1"/>
      </top>
      <bottom style="hair">
        <color auto="1"/>
      </bottom>
      <diagonal/>
    </border>
    <border>
      <left style="dashed">
        <color auto="1"/>
      </left>
      <right/>
      <top style="thin">
        <color auto="1"/>
      </top>
      <bottom style="hair">
        <color auto="1"/>
      </bottom>
      <diagonal/>
    </border>
    <border>
      <left style="medium">
        <color auto="1"/>
      </left>
      <right style="thin">
        <color auto="1"/>
      </right>
      <top/>
      <bottom/>
      <diagonal/>
    </border>
    <border>
      <left style="hair">
        <color auto="1"/>
      </left>
      <right style="dashed">
        <color auto="1"/>
      </right>
      <top style="thin">
        <color auto="1"/>
      </top>
      <bottom/>
      <diagonal/>
    </border>
    <border>
      <left/>
      <right style="dashed">
        <color auto="1"/>
      </right>
      <top/>
      <bottom/>
      <diagonal/>
    </border>
    <border>
      <left style="thin">
        <color auto="1"/>
      </left>
      <right/>
      <top style="dashed">
        <color auto="1"/>
      </top>
      <bottom/>
      <diagonal/>
    </border>
    <border>
      <left/>
      <right style="dashed">
        <color auto="1"/>
      </right>
      <top style="dashed">
        <color auto="1"/>
      </top>
      <bottom/>
      <diagonal/>
    </border>
    <border>
      <left style="dashed">
        <color auto="1"/>
      </left>
      <right/>
      <top style="dashed">
        <color auto="1"/>
      </top>
      <bottom/>
      <diagonal/>
    </border>
    <border>
      <left/>
      <right/>
      <top style="dashed">
        <color auto="1"/>
      </top>
      <bottom style="hair">
        <color auto="1"/>
      </bottom>
      <diagonal/>
    </border>
    <border>
      <left style="dashed">
        <color auto="1"/>
      </left>
      <right style="dashed">
        <color auto="1"/>
      </right>
      <top style="dashed">
        <color auto="1"/>
      </top>
      <bottom/>
      <diagonal/>
    </border>
    <border>
      <left style="dashed">
        <color auto="1"/>
      </left>
      <right style="hair">
        <color auto="1"/>
      </right>
      <top style="dashed">
        <color auto="1"/>
      </top>
      <bottom/>
      <diagonal/>
    </border>
    <border>
      <left/>
      <right/>
      <top/>
      <bottom style="dotted">
        <color auto="1"/>
      </bottom>
      <diagonal/>
    </border>
    <border>
      <left/>
      <right style="thin">
        <color auto="1"/>
      </right>
      <top/>
      <bottom style="dotted">
        <color auto="1"/>
      </bottom>
      <diagonal/>
    </border>
    <border>
      <left style="dashed">
        <color auto="1"/>
      </left>
      <right style="thin">
        <color auto="1"/>
      </right>
      <top style="thin">
        <color auto="1"/>
      </top>
      <bottom/>
      <diagonal/>
    </border>
    <border>
      <left style="dashed">
        <color auto="1"/>
      </left>
      <right style="dotted">
        <color auto="1"/>
      </right>
      <top style="thin">
        <color auto="1"/>
      </top>
      <bottom/>
      <diagonal/>
    </border>
    <border>
      <left/>
      <right style="dashDot">
        <color indexed="64"/>
      </right>
      <top style="thin">
        <color auto="1"/>
      </top>
      <bottom style="hair">
        <color auto="1"/>
      </bottom>
      <diagonal/>
    </border>
    <border>
      <left style="medium">
        <color auto="1"/>
      </left>
      <right style="medium">
        <color auto="1"/>
      </right>
      <top/>
      <bottom/>
      <diagonal/>
    </border>
    <border>
      <left style="dashed">
        <color auto="1"/>
      </left>
      <right/>
      <top/>
      <bottom style="thin">
        <color auto="1"/>
      </bottom>
      <diagonal/>
    </border>
    <border>
      <left/>
      <right style="dashed">
        <color auto="1"/>
      </right>
      <top/>
      <bottom style="thin">
        <color auto="1"/>
      </bottom>
      <diagonal/>
    </border>
    <border>
      <left style="double">
        <color auto="1"/>
      </left>
      <right style="thin">
        <color auto="1"/>
      </right>
      <top/>
      <bottom/>
      <diagonal/>
    </border>
    <border>
      <left style="thin">
        <color auto="1"/>
      </left>
      <right style="dashed">
        <color auto="1"/>
      </right>
      <top/>
      <bottom/>
      <diagonal/>
    </border>
    <border>
      <left style="dotted">
        <color auto="1"/>
      </left>
      <right style="hair">
        <color auto="1"/>
      </right>
      <top/>
      <bottom/>
      <diagonal/>
    </border>
    <border>
      <left/>
      <right style="hair">
        <color auto="1"/>
      </right>
      <top/>
      <bottom/>
      <diagonal/>
    </border>
    <border>
      <left style="hair">
        <color auto="1"/>
      </left>
      <right style="dashed">
        <color auto="1"/>
      </right>
      <top/>
      <bottom/>
      <diagonal/>
    </border>
    <border>
      <left style="dashed">
        <color auto="1"/>
      </left>
      <right style="dotted">
        <color auto="1"/>
      </right>
      <top/>
      <bottom/>
      <diagonal/>
    </border>
    <border>
      <left style="dotted">
        <color auto="1"/>
      </left>
      <right style="dashed">
        <color auto="1"/>
      </right>
      <top/>
      <bottom/>
      <diagonal/>
    </border>
    <border>
      <left/>
      <right/>
      <top style="thin">
        <color auto="1"/>
      </top>
      <bottom style="dotted">
        <color auto="1"/>
      </bottom>
      <diagonal/>
    </border>
    <border>
      <left/>
      <right style="dashed">
        <color auto="1"/>
      </right>
      <top style="thin">
        <color auto="1"/>
      </top>
      <bottom style="dotted">
        <color auto="1"/>
      </bottom>
      <diagonal/>
    </border>
    <border>
      <left style="dotted">
        <color auto="1"/>
      </left>
      <right/>
      <top/>
      <bottom style="thin">
        <color auto="1"/>
      </bottom>
      <diagonal/>
    </border>
    <border>
      <left style="dashed">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dashed">
        <color auto="1"/>
      </right>
      <top style="thin">
        <color auto="1"/>
      </top>
      <bottom style="hair">
        <color auto="1"/>
      </bottom>
      <diagonal/>
    </border>
    <border>
      <left style="hair">
        <color auto="1"/>
      </left>
      <right/>
      <top style="thin">
        <color auto="1"/>
      </top>
      <bottom style="hair">
        <color auto="1"/>
      </bottom>
      <diagonal/>
    </border>
    <border>
      <left style="dotted">
        <color auto="1"/>
      </left>
      <right/>
      <top style="thin">
        <color auto="1"/>
      </top>
      <bottom style="dotted">
        <color auto="1"/>
      </bottom>
      <diagonal/>
    </border>
    <border>
      <left/>
      <right style="dashed">
        <color auto="1"/>
      </right>
      <top style="thin">
        <color auto="1"/>
      </top>
      <bottom style="hair">
        <color auto="1"/>
      </bottom>
      <diagonal/>
    </border>
    <border>
      <left/>
      <right/>
      <top/>
      <bottom style="hair">
        <color auto="1"/>
      </bottom>
      <diagonal/>
    </border>
    <border>
      <left/>
      <right style="dotted">
        <color auto="1"/>
      </right>
      <top/>
      <bottom style="thin">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dotted">
        <color auto="1"/>
      </right>
      <top style="thin">
        <color auto="1"/>
      </top>
      <bottom/>
      <diagonal/>
    </border>
    <border>
      <left style="mediumDashDot">
        <color auto="1"/>
      </left>
      <right/>
      <top/>
      <bottom/>
      <diagonal/>
    </border>
    <border>
      <left style="mediumDashDot">
        <color auto="1"/>
      </left>
      <right style="thin">
        <color auto="1"/>
      </right>
      <top/>
      <bottom/>
      <diagonal/>
    </border>
    <border>
      <left style="dashDotDot">
        <color auto="1"/>
      </left>
      <right/>
      <top style="dashed">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style="dotted">
        <color auto="1"/>
      </right>
      <top/>
      <bottom/>
      <diagonal/>
    </border>
    <border>
      <left style="dotted">
        <color auto="1"/>
      </left>
      <right/>
      <top style="dashed">
        <color auto="1"/>
      </top>
      <bottom/>
      <diagonal/>
    </border>
    <border>
      <left/>
      <right/>
      <top style="dashed">
        <color auto="1"/>
      </top>
      <bottom/>
      <diagonal/>
    </border>
    <border>
      <left/>
      <right style="dotted">
        <color auto="1"/>
      </right>
      <top style="dashed">
        <color auto="1"/>
      </top>
      <bottom/>
      <diagonal/>
    </border>
    <border>
      <left style="dashed">
        <color auto="1"/>
      </left>
      <right style="hair">
        <color auto="1"/>
      </right>
      <top/>
      <bottom/>
      <diagonal/>
    </border>
    <border>
      <left style="dashed">
        <color auto="1"/>
      </left>
      <right/>
      <top/>
      <bottom style="hair">
        <color auto="1"/>
      </bottom>
      <diagonal/>
    </border>
    <border>
      <left/>
      <right/>
      <top style="hair">
        <color auto="1"/>
      </top>
      <bottom/>
      <diagonal/>
    </border>
    <border>
      <left style="dotted">
        <color auto="1"/>
      </left>
      <right style="dotted">
        <color auto="1"/>
      </right>
      <top/>
      <bottom/>
      <diagonal/>
    </border>
    <border>
      <left style="dashed">
        <color auto="1"/>
      </left>
      <right/>
      <top style="hair">
        <color auto="1"/>
      </top>
      <bottom/>
      <diagonal/>
    </border>
    <border>
      <left/>
      <right style="dotted">
        <color auto="1"/>
      </right>
      <top/>
      <bottom/>
      <diagonal/>
    </border>
    <border>
      <left style="hair">
        <color auto="1"/>
      </left>
      <right style="dotted">
        <color auto="1"/>
      </right>
      <top/>
      <bottom/>
      <diagonal/>
    </border>
    <border>
      <left style="hair">
        <color auto="1"/>
      </left>
      <right style="dashed">
        <color auto="1"/>
      </right>
      <top style="hair">
        <color auto="1"/>
      </top>
      <bottom/>
      <diagonal/>
    </border>
    <border>
      <left style="hair">
        <color auto="1"/>
      </left>
      <right style="hair">
        <color auto="1"/>
      </right>
      <top style="hair">
        <color auto="1"/>
      </top>
      <bottom/>
      <diagonal/>
    </border>
    <border>
      <left/>
      <right style="dotted">
        <color auto="1"/>
      </right>
      <top style="dotted">
        <color auto="1"/>
      </top>
      <bottom/>
      <diagonal/>
    </border>
    <border>
      <left style="hair">
        <color auto="1"/>
      </left>
      <right style="hair">
        <color auto="1"/>
      </right>
      <top style="dotted">
        <color auto="1"/>
      </top>
      <bottom/>
      <diagonal/>
    </border>
    <border>
      <left style="dotted">
        <color auto="1"/>
      </left>
      <right style="dotted">
        <color auto="1"/>
      </right>
      <top style="dotted">
        <color auto="1"/>
      </top>
      <bottom/>
      <diagonal/>
    </border>
    <border>
      <left style="dotted">
        <color auto="1"/>
      </left>
      <right style="thin">
        <color auto="1"/>
      </right>
      <top style="dotted">
        <color auto="1"/>
      </top>
      <bottom/>
      <diagonal/>
    </border>
    <border>
      <left style="dotted">
        <color auto="1"/>
      </left>
      <right style="dotted">
        <color auto="1"/>
      </right>
      <top style="dashed">
        <color auto="1"/>
      </top>
      <bottom/>
      <diagonal/>
    </border>
    <border>
      <left style="dashDot">
        <color auto="1"/>
      </left>
      <right/>
      <top style="dashed">
        <color auto="1"/>
      </top>
      <bottom/>
      <diagonal/>
    </border>
    <border>
      <left/>
      <right style="dashDot">
        <color auto="1"/>
      </right>
      <top style="dashed">
        <color auto="1"/>
      </top>
      <bottom/>
      <diagonal/>
    </border>
    <border>
      <left style="dotted">
        <color auto="1"/>
      </left>
      <right style="dashDot">
        <color auto="1"/>
      </right>
      <top style="dashed">
        <color auto="1"/>
      </top>
      <bottom/>
      <diagonal/>
    </border>
    <border>
      <left style="dashDot">
        <color auto="1"/>
      </left>
      <right/>
      <top style="thin">
        <color auto="1"/>
      </top>
      <bottom style="hair">
        <color auto="1"/>
      </bottom>
      <diagonal/>
    </border>
    <border>
      <left/>
      <right style="dashDot">
        <color auto="1"/>
      </right>
      <top style="thin">
        <color auto="1"/>
      </top>
      <bottom style="dotted">
        <color auto="1"/>
      </bottom>
      <diagonal/>
    </border>
    <border>
      <left style="dotted">
        <color auto="1"/>
      </left>
      <right style="dotted">
        <color auto="1"/>
      </right>
      <top style="thin">
        <color auto="1"/>
      </top>
      <bottom style="hair">
        <color auto="1"/>
      </bottom>
      <diagonal/>
    </border>
    <border>
      <left style="thin">
        <color auto="1"/>
      </left>
      <right/>
      <top/>
      <bottom style="dotted">
        <color auto="1"/>
      </bottom>
      <diagonal/>
    </border>
    <border>
      <left style="dashed">
        <color auto="1"/>
      </left>
      <right/>
      <top style="thin">
        <color auto="1"/>
      </top>
      <bottom style="dashed">
        <color auto="1"/>
      </bottom>
      <diagonal/>
    </border>
    <border>
      <left style="dotted">
        <color auto="1"/>
      </left>
      <right/>
      <top style="thin">
        <color auto="1"/>
      </top>
      <bottom style="dashed">
        <color auto="1"/>
      </bottom>
      <diagonal/>
    </border>
    <border>
      <left/>
      <right style="dashed">
        <color auto="1"/>
      </right>
      <top style="thin">
        <color auto="1"/>
      </top>
      <bottom style="dashed">
        <color auto="1"/>
      </bottom>
      <diagonal/>
    </border>
    <border>
      <left style="dashed">
        <color auto="1"/>
      </left>
      <right style="thin">
        <color auto="1"/>
      </right>
      <top/>
      <bottom/>
      <diagonal/>
    </border>
    <border>
      <left style="dashed">
        <color auto="1"/>
      </left>
      <right/>
      <top style="dashed">
        <color auto="1"/>
      </top>
      <bottom style="hair">
        <color auto="1"/>
      </bottom>
      <diagonal/>
    </border>
    <border>
      <left style="dashDot">
        <color auto="1"/>
      </left>
      <right/>
      <top style="dashed">
        <color auto="1"/>
      </top>
      <bottom style="hair">
        <color auto="1"/>
      </bottom>
      <diagonal/>
    </border>
    <border>
      <left style="dotted">
        <color auto="1"/>
      </left>
      <right/>
      <top style="dashed">
        <color auto="1"/>
      </top>
      <bottom style="hair">
        <color auto="1"/>
      </bottom>
      <diagonal/>
    </border>
    <border>
      <left style="dashed">
        <color indexed="64"/>
      </left>
      <right style="dashDot">
        <color indexed="64"/>
      </right>
      <top style="dashed">
        <color auto="1"/>
      </top>
      <bottom style="hair">
        <color auto="1"/>
      </bottom>
      <diagonal/>
    </border>
    <border>
      <left style="medium">
        <color auto="1"/>
      </left>
      <right style="medium">
        <color auto="1"/>
      </right>
      <top/>
      <bottom style="medium">
        <color auto="1"/>
      </bottom>
      <diagonal/>
    </border>
    <border>
      <left style="hair">
        <color auto="1"/>
      </left>
      <right/>
      <top style="thin">
        <color auto="1"/>
      </top>
      <bottom/>
      <diagonal/>
    </border>
    <border>
      <left style="dotted">
        <color auto="1"/>
      </left>
      <right/>
      <top style="thin">
        <color auto="1"/>
      </top>
      <bottom/>
      <diagonal/>
    </border>
    <border>
      <left style="hair">
        <color auto="1"/>
      </left>
      <right style="thin">
        <color auto="1"/>
      </right>
      <top style="thin">
        <color auto="1"/>
      </top>
      <bottom/>
      <diagonal/>
    </border>
    <border>
      <left/>
      <right style="hair">
        <color auto="1"/>
      </right>
      <top style="hair">
        <color auto="1"/>
      </top>
      <bottom/>
      <diagonal/>
    </border>
    <border>
      <left/>
      <right style="hair">
        <color auto="1"/>
      </right>
      <top style="thin">
        <color auto="1"/>
      </top>
      <bottom/>
      <diagonal/>
    </border>
    <border>
      <left style="dotted">
        <color auto="1"/>
      </left>
      <right style="hair">
        <color auto="1"/>
      </right>
      <top style="dotted">
        <color auto="1"/>
      </top>
      <bottom/>
      <diagonal/>
    </border>
    <border>
      <left style="hair">
        <color auto="1"/>
      </left>
      <right style="thin">
        <color auto="1"/>
      </right>
      <top style="dotted">
        <color auto="1"/>
      </top>
      <bottom/>
      <diagonal/>
    </border>
    <border>
      <left style="thin">
        <color auto="1"/>
      </left>
      <right style="hair">
        <color auto="1"/>
      </right>
      <top/>
      <bottom/>
      <diagonal/>
    </border>
    <border>
      <left style="hair">
        <color auto="1"/>
      </left>
      <right/>
      <top style="hair">
        <color auto="1"/>
      </top>
      <bottom style="hair">
        <color auto="1"/>
      </bottom>
      <diagonal/>
    </border>
    <border>
      <left style="hair">
        <color auto="1"/>
      </left>
      <right style="hair">
        <color auto="1"/>
      </right>
      <top style="hair">
        <color auto="1"/>
      </top>
      <bottom style="hair">
        <color auto="1"/>
      </bottom>
      <diagonal/>
    </border>
    <border>
      <left/>
      <right style="dashDot">
        <color auto="1"/>
      </right>
      <top/>
      <bottom style="hair">
        <color auto="1"/>
      </bottom>
      <diagonal/>
    </border>
    <border>
      <left style="dashDotDot">
        <color auto="1"/>
      </left>
      <right/>
      <top style="hair">
        <color auto="1"/>
      </top>
      <bottom/>
      <diagonal/>
    </border>
    <border>
      <left/>
      <right style="thin">
        <color auto="1"/>
      </right>
      <top style="hair">
        <color auto="1"/>
      </top>
      <bottom/>
      <diagonal/>
    </border>
    <border>
      <left style="thin">
        <color auto="1"/>
      </left>
      <right/>
      <top/>
      <bottom style="hair">
        <color auto="1"/>
      </bottom>
      <diagonal/>
    </border>
    <border>
      <left style="dashDot">
        <color auto="1"/>
      </left>
      <right/>
      <top/>
      <bottom/>
      <diagonal/>
    </border>
    <border>
      <left style="hair">
        <color auto="1"/>
      </left>
      <right style="dotted">
        <color auto="1"/>
      </right>
      <top style="dotted">
        <color auto="1"/>
      </top>
      <bottom/>
      <diagonal/>
    </border>
    <border>
      <left style="dotted">
        <color auto="1"/>
      </left>
      <right style="dotted">
        <color auto="1"/>
      </right>
      <top/>
      <bottom style="hair">
        <color auto="1"/>
      </bottom>
      <diagonal/>
    </border>
    <border>
      <left/>
      <right style="dashed">
        <color auto="1"/>
      </right>
      <top/>
      <bottom style="hair">
        <color auto="1"/>
      </bottom>
      <diagonal/>
    </border>
    <border>
      <left style="dotted">
        <color auto="1"/>
      </left>
      <right style="thin">
        <color auto="1"/>
      </right>
      <top/>
      <bottom/>
      <diagonal/>
    </border>
    <border>
      <left style="dotted">
        <color auto="1"/>
      </left>
      <right style="dotted">
        <color auto="1"/>
      </right>
      <top style="hair">
        <color auto="1"/>
      </top>
      <bottom/>
      <diagonal/>
    </border>
    <border>
      <left style="dotted">
        <color auto="1"/>
      </left>
      <right/>
      <top style="dotted">
        <color auto="1"/>
      </top>
      <bottom style="dotted">
        <color auto="1"/>
      </bottom>
      <diagonal/>
    </border>
    <border>
      <left/>
      <right style="hair">
        <color auto="1"/>
      </right>
      <top style="dotted">
        <color auto="1"/>
      </top>
      <bottom style="dotted">
        <color auto="1"/>
      </bottom>
      <diagonal/>
    </border>
    <border>
      <left style="hair">
        <color auto="1"/>
      </left>
      <right/>
      <top style="dotted">
        <color auto="1"/>
      </top>
      <bottom style="dotted">
        <color auto="1"/>
      </bottom>
      <diagonal/>
    </border>
    <border>
      <left/>
      <right/>
      <top style="dotted">
        <color auto="1"/>
      </top>
      <bottom style="dotted">
        <color auto="1"/>
      </bottom>
      <diagonal/>
    </border>
    <border>
      <left style="hair">
        <color auto="1"/>
      </left>
      <right style="dotted">
        <color auto="1"/>
      </right>
      <top style="dotted">
        <color auto="1"/>
      </top>
      <bottom style="dotted">
        <color auto="1"/>
      </bottom>
      <diagonal/>
    </border>
    <border>
      <left style="dotted">
        <color auto="1"/>
      </left>
      <right style="hair">
        <color auto="1"/>
      </right>
      <top style="dotted">
        <color auto="1"/>
      </top>
      <bottom style="dotted">
        <color auto="1"/>
      </bottom>
      <diagonal/>
    </border>
    <border>
      <left/>
      <right style="dotted">
        <color auto="1"/>
      </right>
      <top style="dotted">
        <color auto="1"/>
      </top>
      <bottom style="dotted">
        <color auto="1"/>
      </bottom>
      <diagonal/>
    </border>
    <border>
      <left/>
      <right style="dashDot">
        <color auto="1"/>
      </right>
      <top/>
      <bottom/>
      <diagonal/>
    </border>
    <border>
      <left style="dotted">
        <color auto="1"/>
      </left>
      <right style="hair">
        <color auto="1"/>
      </right>
      <top style="hair">
        <color auto="1"/>
      </top>
      <bottom style="hair">
        <color auto="1"/>
      </bottom>
      <diagonal/>
    </border>
    <border>
      <left style="hair">
        <color auto="1"/>
      </left>
      <right/>
      <top/>
      <bottom style="hair">
        <color auto="1"/>
      </bottom>
      <diagonal/>
    </border>
    <border>
      <left style="thin">
        <color auto="1"/>
      </left>
      <right/>
      <top style="dotted">
        <color auto="1"/>
      </top>
      <bottom/>
      <diagonal/>
    </border>
    <border>
      <left style="dashDot">
        <color auto="1"/>
      </left>
      <right style="hair">
        <color auto="1"/>
      </right>
      <top/>
      <bottom/>
      <diagonal/>
    </border>
    <border>
      <left style="thin">
        <color auto="1"/>
      </left>
      <right/>
      <top/>
      <bottom style="dashed">
        <color auto="1"/>
      </bottom>
      <diagonal/>
    </border>
    <border>
      <left/>
      <right/>
      <top/>
      <bottom style="dashed">
        <color auto="1"/>
      </bottom>
      <diagonal/>
    </border>
    <border>
      <left/>
      <right style="dashed">
        <color auto="1"/>
      </right>
      <top style="hair">
        <color auto="1"/>
      </top>
      <bottom/>
      <diagonal/>
    </border>
    <border>
      <left style="dashed">
        <color auto="1"/>
      </left>
      <right style="hair">
        <color auto="1"/>
      </right>
      <top style="hair">
        <color auto="1"/>
      </top>
      <bottom/>
      <diagonal/>
    </border>
    <border>
      <left style="dashed">
        <color auto="1"/>
      </left>
      <right style="dashed">
        <color auto="1"/>
      </right>
      <top style="hair">
        <color auto="1"/>
      </top>
      <bottom/>
      <diagonal/>
    </border>
    <border>
      <left style="dotted">
        <color auto="1"/>
      </left>
      <right style="hair">
        <color auto="1"/>
      </right>
      <top style="hair">
        <color auto="1"/>
      </top>
      <bottom/>
      <diagonal/>
    </border>
    <border>
      <left style="dashed">
        <color indexed="64"/>
      </left>
      <right style="dashDot">
        <color indexed="64"/>
      </right>
      <top style="hair">
        <color auto="1"/>
      </top>
      <bottom/>
      <diagonal/>
    </border>
    <border>
      <left style="dotted">
        <color auto="1"/>
      </left>
      <right style="hair">
        <color auto="1"/>
      </right>
      <top style="dashed">
        <color auto="1"/>
      </top>
      <bottom/>
      <diagonal/>
    </border>
    <border>
      <left style="hair">
        <color auto="1"/>
      </left>
      <right/>
      <top style="dashed">
        <color auto="1"/>
      </top>
      <bottom/>
      <diagonal/>
    </border>
    <border>
      <left style="medium">
        <color auto="1"/>
      </left>
      <right/>
      <top/>
      <bottom/>
      <diagonal/>
    </border>
    <border>
      <left style="thin">
        <color auto="1"/>
      </left>
      <right style="thin">
        <color auto="1"/>
      </right>
      <top style="medium">
        <color auto="1"/>
      </top>
      <bottom/>
      <diagonal/>
    </border>
    <border>
      <left style="hair">
        <color auto="1"/>
      </left>
      <right style="mediumDashDot">
        <color auto="1"/>
      </right>
      <top/>
      <bottom/>
      <diagonal/>
    </border>
    <border>
      <left style="dotted">
        <color auto="1"/>
      </left>
      <right style="hair">
        <color auto="1"/>
      </right>
      <top/>
      <bottom style="hair">
        <color auto="1"/>
      </bottom>
      <diagonal/>
    </border>
    <border>
      <left style="hair">
        <color auto="1"/>
      </left>
      <right style="dotted">
        <color auto="1"/>
      </right>
      <top/>
      <bottom style="hair">
        <color auto="1"/>
      </bottom>
      <diagonal/>
    </border>
    <border>
      <left style="dashDotDot">
        <color auto="1"/>
      </left>
      <right/>
      <top/>
      <bottom/>
      <diagonal/>
    </border>
    <border>
      <left style="dotted">
        <color auto="1"/>
      </left>
      <right/>
      <top style="hair">
        <color auto="1"/>
      </top>
      <bottom/>
      <diagonal/>
    </border>
    <border>
      <left/>
      <right style="dotted">
        <color auto="1"/>
      </right>
      <top style="hair">
        <color auto="1"/>
      </top>
      <bottom/>
      <diagonal/>
    </border>
    <border>
      <left style="dotted">
        <color auto="1"/>
      </left>
      <right style="dashDot">
        <color auto="1"/>
      </right>
      <top/>
      <bottom/>
      <diagonal/>
    </border>
    <border>
      <left style="hair">
        <color auto="1"/>
      </left>
      <right style="dashDot">
        <color auto="1"/>
      </right>
      <top/>
      <bottom/>
      <diagonal/>
    </border>
    <border>
      <left style="dashDot">
        <color auto="1"/>
      </left>
      <right style="thin">
        <color auto="1"/>
      </right>
      <top/>
      <bottom/>
      <diagonal/>
    </border>
    <border>
      <left style="hair">
        <color auto="1"/>
      </left>
      <right style="dashDot">
        <color auto="1"/>
      </right>
      <top style="dotted">
        <color auto="1"/>
      </top>
      <bottom/>
      <diagonal/>
    </border>
    <border>
      <left/>
      <right/>
      <top style="dotted">
        <color auto="1"/>
      </top>
      <bottom/>
      <diagonal/>
    </border>
    <border>
      <left/>
      <right style="thin">
        <color auto="1"/>
      </right>
      <top style="dotted">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dotted">
        <color auto="1"/>
      </left>
      <right/>
      <top style="dotted">
        <color auto="1"/>
      </top>
      <bottom/>
      <diagonal/>
    </border>
    <border>
      <left style="medium">
        <color auto="1"/>
      </left>
      <right/>
      <top style="medium">
        <color auto="1"/>
      </top>
      <bottom/>
      <diagonal/>
    </border>
    <border>
      <left style="thin">
        <color auto="1"/>
      </left>
      <right/>
      <top style="hair">
        <color auto="1"/>
      </top>
      <bottom/>
      <diagonal/>
    </border>
    <border>
      <left style="dashDot">
        <color auto="1"/>
      </left>
      <right/>
      <top style="hair">
        <color auto="1"/>
      </top>
      <bottom/>
      <diagonal/>
    </border>
    <border>
      <left/>
      <right style="dashDot">
        <color auto="1"/>
      </right>
      <top style="hair">
        <color auto="1"/>
      </top>
      <bottom/>
      <diagonal/>
    </border>
    <border>
      <left style="dotted">
        <color auto="1"/>
      </left>
      <right style="dashDot">
        <color auto="1"/>
      </right>
      <top style="hair">
        <color auto="1"/>
      </top>
      <bottom/>
      <diagonal/>
    </border>
    <border>
      <left style="hair">
        <color auto="1"/>
      </left>
      <right/>
      <top style="hair">
        <color auto="1"/>
      </top>
      <bottom/>
      <diagonal/>
    </border>
    <border>
      <left style="hair">
        <color auto="1"/>
      </left>
      <right style="dotted">
        <color auto="1"/>
      </right>
      <top style="dashed">
        <color auto="1"/>
      </top>
      <bottom/>
      <diagonal/>
    </border>
    <border>
      <left style="hair">
        <color auto="1"/>
      </left>
      <right style="hair">
        <color auto="1"/>
      </right>
      <top style="dashed">
        <color auto="1"/>
      </top>
      <bottom/>
      <diagonal/>
    </border>
    <border>
      <left style="dashDot">
        <color auto="1"/>
      </left>
      <right style="hair">
        <color auto="1"/>
      </right>
      <top style="hair">
        <color auto="1"/>
      </top>
      <bottom style="hair">
        <color auto="1"/>
      </bottom>
      <diagonal/>
    </border>
    <border>
      <left style="dashed">
        <color indexed="64"/>
      </left>
      <right style="dashDot">
        <color indexed="64"/>
      </right>
      <top/>
      <bottom/>
      <diagonal/>
    </border>
    <border>
      <left style="hair">
        <color auto="1"/>
      </left>
      <right/>
      <top/>
      <bottom style="dashed">
        <color auto="1"/>
      </bottom>
      <diagonal/>
    </border>
    <border>
      <left style="hair">
        <color auto="1"/>
      </left>
      <right style="dotted">
        <color auto="1"/>
      </right>
      <top/>
      <bottom style="dashed">
        <color auto="1"/>
      </bottom>
      <diagonal/>
    </border>
    <border>
      <left/>
      <right style="thin">
        <color auto="1"/>
      </right>
      <top style="dashDot">
        <color auto="1"/>
      </top>
      <bottom/>
      <diagonal/>
    </border>
    <border>
      <left style="dashDot">
        <color auto="1"/>
      </left>
      <right style="dotted">
        <color auto="1"/>
      </right>
      <top/>
      <bottom/>
      <diagonal/>
    </border>
    <border>
      <left style="dashed">
        <color auto="1"/>
      </left>
      <right/>
      <top style="medium">
        <color auto="1"/>
      </top>
      <bottom/>
      <diagonal/>
    </border>
    <border>
      <left/>
      <right/>
      <top style="medium">
        <color auto="1"/>
      </top>
      <bottom/>
      <diagonal/>
    </border>
    <border>
      <left/>
      <right style="dashed">
        <color auto="1"/>
      </right>
      <top style="medium">
        <color auto="1"/>
      </top>
      <bottom/>
      <diagonal/>
    </border>
    <border>
      <left/>
      <right style="dotted">
        <color auto="1"/>
      </right>
      <top style="medium">
        <color auto="1"/>
      </top>
      <bottom/>
      <diagonal/>
    </border>
    <border>
      <left style="hair">
        <color auto="1"/>
      </left>
      <right/>
      <top style="dotted">
        <color auto="1"/>
      </top>
      <bottom/>
      <diagonal/>
    </border>
    <border>
      <left/>
      <right style="hair">
        <color auto="1"/>
      </right>
      <top style="dotted">
        <color auto="1"/>
      </top>
      <bottom/>
      <diagonal/>
    </border>
    <border>
      <left style="hair">
        <color auto="1"/>
      </left>
      <right style="hair">
        <color auto="1"/>
      </right>
      <top/>
      <bottom style="hair">
        <color auto="1"/>
      </bottom>
      <diagonal/>
    </border>
    <border>
      <left/>
      <right style="dotted">
        <color auto="1"/>
      </right>
      <top/>
      <bottom style="dotted">
        <color auto="1"/>
      </bottom>
      <diagonal/>
    </border>
    <border>
      <left style="hair">
        <color auto="1"/>
      </left>
      <right style="dotted">
        <color auto="1"/>
      </right>
      <top/>
      <bottom style="dotted">
        <color auto="1"/>
      </bottom>
      <diagonal/>
    </border>
    <border>
      <left style="dotted">
        <color auto="1"/>
      </left>
      <right/>
      <top/>
      <bottom style="dotted">
        <color auto="1"/>
      </bottom>
      <diagonal/>
    </border>
    <border>
      <left style="dotted">
        <color auto="1"/>
      </left>
      <right style="thin">
        <color auto="1"/>
      </right>
      <top/>
      <bottom style="dotted">
        <color auto="1"/>
      </bottom>
      <diagonal/>
    </border>
    <border>
      <left style="medium">
        <color auto="1"/>
      </left>
      <right/>
      <top/>
      <bottom style="medium">
        <color auto="1"/>
      </bottom>
      <diagonal/>
    </border>
    <border>
      <left style="dotted">
        <color auto="1"/>
      </left>
      <right style="dotted">
        <color auto="1"/>
      </right>
      <top/>
      <bottom style="dotted">
        <color auto="1"/>
      </bottom>
      <diagonal/>
    </border>
    <border>
      <left style="thin">
        <color auto="1"/>
      </left>
      <right style="dashed">
        <color auto="1"/>
      </right>
      <top/>
      <bottom style="hair">
        <color auto="1"/>
      </bottom>
      <diagonal/>
    </border>
    <border>
      <left style="thin">
        <color auto="1"/>
      </left>
      <right style="hair">
        <color auto="1"/>
      </right>
      <top/>
      <bottom style="hair">
        <color auto="1"/>
      </bottom>
      <diagonal/>
    </border>
    <border>
      <left/>
      <right style="thin">
        <color auto="1"/>
      </right>
      <top/>
      <bottom style="hair">
        <color auto="1"/>
      </bottom>
      <diagonal/>
    </border>
    <border>
      <left style="dotted">
        <color auto="1"/>
      </left>
      <right/>
      <top/>
      <bottom style="hair">
        <color auto="1"/>
      </bottom>
      <diagonal/>
    </border>
    <border>
      <left style="mediumDashDot">
        <color auto="1"/>
      </left>
      <right/>
      <top/>
      <bottom style="hair">
        <color auto="1"/>
      </bottom>
      <diagonal/>
    </border>
    <border>
      <left/>
      <right style="hair">
        <color auto="1"/>
      </right>
      <top/>
      <bottom style="hair">
        <color auto="1"/>
      </bottom>
      <diagonal/>
    </border>
    <border>
      <left style="thin">
        <color auto="1"/>
      </left>
      <right/>
      <top style="dotted">
        <color auto="1"/>
      </top>
      <bottom style="dotted">
        <color auto="1"/>
      </bottom>
      <diagonal/>
    </border>
    <border>
      <left style="hair">
        <color auto="1"/>
      </left>
      <right style="dotted">
        <color auto="1"/>
      </right>
      <top style="hair">
        <color auto="1"/>
      </top>
      <bottom/>
      <diagonal/>
    </border>
    <border>
      <left style="thin">
        <color auto="1"/>
      </left>
      <right style="hair">
        <color auto="1"/>
      </right>
      <top style="hair">
        <color auto="1"/>
      </top>
      <bottom/>
      <diagonal/>
    </border>
    <border>
      <left style="hair">
        <color auto="1"/>
      </left>
      <right style="mediumDashDot">
        <color auto="1"/>
      </right>
      <top style="hair">
        <color auto="1"/>
      </top>
      <bottom/>
      <diagonal/>
    </border>
    <border>
      <left style="mediumDashDot">
        <color auto="1"/>
      </left>
      <right/>
      <top style="hair">
        <color auto="1"/>
      </top>
      <bottom/>
      <diagonal/>
    </border>
    <border>
      <left style="hair">
        <color auto="1"/>
      </left>
      <right style="thin">
        <color auto="1"/>
      </right>
      <top style="hair">
        <color auto="1"/>
      </top>
      <bottom/>
      <diagonal/>
    </border>
    <border>
      <left/>
      <right style="mediumDashDot">
        <color auto="1"/>
      </right>
      <top style="hair">
        <color auto="1"/>
      </top>
      <bottom/>
      <diagonal/>
    </border>
    <border>
      <left/>
      <right style="dashDotDot">
        <color auto="1"/>
      </right>
      <top/>
      <bottom/>
      <diagonal/>
    </border>
    <border>
      <left/>
      <right style="thin">
        <color auto="1"/>
      </right>
      <top/>
      <bottom style="dashDot">
        <color auto="1"/>
      </bottom>
      <diagonal/>
    </border>
    <border>
      <left style="hair">
        <color auto="1"/>
      </left>
      <right style="dotted">
        <color auto="1"/>
      </right>
      <top/>
      <bottom style="thin">
        <color auto="1"/>
      </bottom>
      <diagonal/>
    </border>
    <border>
      <left style="thin">
        <color auto="1"/>
      </left>
      <right style="thin">
        <color auto="1"/>
      </right>
      <top/>
      <bottom style="thin">
        <color auto="1"/>
      </bottom>
      <diagonal/>
    </border>
    <border>
      <left style="dotted">
        <color auto="1"/>
      </left>
      <right style="hair">
        <color auto="1"/>
      </right>
      <top/>
      <bottom style="thin">
        <color auto="1"/>
      </bottom>
      <diagonal/>
    </border>
    <border>
      <left style="hair">
        <color auto="1"/>
      </left>
      <right style="dashed">
        <color auto="1"/>
      </right>
      <top/>
      <bottom style="thin">
        <color auto="1"/>
      </bottom>
      <diagonal/>
    </border>
    <border>
      <left style="dashed">
        <color auto="1"/>
      </left>
      <right style="dotted">
        <color auto="1"/>
      </right>
      <top/>
      <bottom style="thin">
        <color auto="1"/>
      </bottom>
      <diagonal/>
    </border>
    <border>
      <left style="hair">
        <color auto="1"/>
      </left>
      <right/>
      <top/>
      <bottom style="thin">
        <color auto="1"/>
      </bottom>
      <diagonal/>
    </border>
    <border>
      <left style="hair">
        <color auto="1"/>
      </left>
      <right style="hair">
        <color auto="1"/>
      </right>
      <top/>
      <bottom style="thin">
        <color auto="1"/>
      </bottom>
      <diagonal/>
    </border>
    <border>
      <left style="dashed">
        <color auto="1"/>
      </left>
      <right style="hair">
        <color auto="1"/>
      </right>
      <top/>
      <bottom style="thin">
        <color auto="1"/>
      </bottom>
      <diagonal/>
    </border>
    <border>
      <left/>
      <right style="hair">
        <color auto="1"/>
      </right>
      <top/>
      <bottom style="thin">
        <color auto="1"/>
      </bottom>
      <diagonal/>
    </border>
    <border>
      <left style="dashed">
        <color auto="1"/>
      </left>
      <right style="thin">
        <color auto="1"/>
      </right>
      <top/>
      <bottom style="thin">
        <color auto="1"/>
      </bottom>
      <diagonal/>
    </border>
    <border>
      <left style="hair">
        <color auto="1"/>
      </left>
      <right style="thin">
        <color auto="1"/>
      </right>
      <top/>
      <bottom style="thin">
        <color auto="1"/>
      </bottom>
      <diagonal/>
    </border>
    <border>
      <left style="mediumDashDot">
        <color auto="1"/>
      </left>
      <right style="thin">
        <color auto="1"/>
      </right>
      <top/>
      <bottom style="thin">
        <color auto="1"/>
      </bottom>
      <diagonal/>
    </border>
    <border>
      <left/>
      <right/>
      <top/>
      <bottom style="dashDot">
        <color auto="1"/>
      </bottom>
      <diagonal/>
    </border>
    <border>
      <left style="dashDot">
        <color auto="1"/>
      </left>
      <right style="thin">
        <color auto="1"/>
      </right>
      <top/>
      <bottom style="thin">
        <color auto="1"/>
      </bottom>
      <diagonal/>
    </border>
    <border>
      <left style="dotted">
        <color auto="1"/>
      </left>
      <right style="dotted">
        <color auto="1"/>
      </right>
      <top/>
      <bottom style="thin">
        <color auto="1"/>
      </bottom>
      <diagonal/>
    </border>
    <border>
      <left style="hair">
        <color auto="1"/>
      </left>
      <right style="dashDot">
        <color auto="1"/>
      </right>
      <top/>
      <bottom style="thin">
        <color auto="1"/>
      </bottom>
      <diagonal/>
    </border>
    <border>
      <left style="dashed">
        <color auto="1"/>
      </left>
      <right style="dashed">
        <color auto="1"/>
      </right>
      <top/>
      <bottom style="thin">
        <color auto="1"/>
      </bottom>
      <diagonal/>
    </border>
    <border>
      <left style="dotted">
        <color auto="1"/>
      </left>
      <right style="thin">
        <color auto="1"/>
      </right>
      <top/>
      <bottom style="thin">
        <color auto="1"/>
      </bottom>
      <diagonal/>
    </border>
    <border>
      <left style="thin">
        <color auto="1"/>
      </left>
      <right/>
      <top style="hair">
        <color auto="1"/>
      </top>
      <bottom style="thin">
        <color auto="1"/>
      </bottom>
      <diagonal/>
    </border>
    <border>
      <left style="dashDot">
        <color auto="1"/>
      </left>
      <right/>
      <top style="hair">
        <color auto="1"/>
      </top>
      <bottom style="thin">
        <color auto="1"/>
      </bottom>
      <diagonal/>
    </border>
    <border>
      <left/>
      <right/>
      <top style="hair">
        <color auto="1"/>
      </top>
      <bottom style="thin">
        <color auto="1"/>
      </bottom>
      <diagonal/>
    </border>
    <border>
      <left style="dashDot">
        <color auto="1"/>
      </left>
      <right/>
      <top/>
      <bottom style="thin">
        <color auto="1"/>
      </bottom>
      <diagonal/>
    </border>
    <border>
      <left/>
      <right style="dashDot">
        <color auto="1"/>
      </right>
      <top/>
      <bottom style="thin">
        <color auto="1"/>
      </bottom>
      <diagonal/>
    </border>
    <border>
      <left style="dotted">
        <color auto="1"/>
      </left>
      <right style="dotted">
        <color auto="1"/>
      </right>
      <top style="hair">
        <color auto="1"/>
      </top>
      <bottom style="thin">
        <color auto="1"/>
      </bottom>
      <diagonal/>
    </border>
    <border>
      <left style="dotted">
        <color auto="1"/>
      </left>
      <right style="hair">
        <color auto="1"/>
      </right>
      <top style="hair">
        <color auto="1"/>
      </top>
      <bottom style="thin">
        <color auto="1"/>
      </bottom>
      <diagonal/>
    </border>
    <border>
      <left style="dotted">
        <color auto="1"/>
      </left>
      <right/>
      <top style="hair">
        <color auto="1"/>
      </top>
      <bottom style="thin">
        <color auto="1"/>
      </bottom>
      <diagonal/>
    </border>
    <border>
      <left style="hair">
        <color auto="1"/>
      </left>
      <right style="hair">
        <color auto="1"/>
      </right>
      <top style="hair">
        <color auto="1"/>
      </top>
      <bottom style="thin">
        <color auto="1"/>
      </bottom>
      <diagonal/>
    </border>
    <border>
      <left/>
      <right style="dashed">
        <color auto="1"/>
      </right>
      <top style="hair">
        <color auto="1"/>
      </top>
      <bottom style="thin">
        <color auto="1"/>
      </bottom>
      <diagonal/>
    </border>
    <border>
      <left style="dotted">
        <color auto="1"/>
      </left>
      <right style="dashed">
        <color auto="1"/>
      </right>
      <top/>
      <bottom style="thin">
        <color auto="1"/>
      </bottom>
      <diagonal/>
    </border>
    <border>
      <left style="dotted">
        <color auto="1"/>
      </left>
      <right/>
      <top style="thin">
        <color auto="1"/>
      </top>
      <bottom style="mediumDashed">
        <color auto="1"/>
      </bottom>
      <diagonal/>
    </border>
    <border>
      <left style="hair">
        <color auto="1"/>
      </left>
      <right/>
      <top style="thin">
        <color auto="1"/>
      </top>
      <bottom style="mediumDashed">
        <color auto="1"/>
      </bottom>
      <diagonal/>
    </border>
    <border>
      <left/>
      <right style="hair">
        <color auto="1"/>
      </right>
      <top style="thin">
        <color auto="1"/>
      </top>
      <bottom style="mediumDashed">
        <color auto="1"/>
      </bottom>
      <diagonal/>
    </border>
    <border>
      <left/>
      <right/>
      <top style="thin">
        <color auto="1"/>
      </top>
      <bottom style="mediumDashed">
        <color auto="1"/>
      </bottom>
      <diagonal/>
    </border>
    <border>
      <left style="dashed">
        <color auto="1"/>
      </left>
      <right style="hair">
        <color auto="1"/>
      </right>
      <top style="thin">
        <color auto="1"/>
      </top>
      <bottom/>
      <diagonal/>
    </border>
    <border>
      <left style="hair">
        <color auto="1"/>
      </left>
      <right style="dashed">
        <color auto="1"/>
      </right>
      <top style="thin">
        <color auto="1"/>
      </top>
      <bottom style="mediumDashed">
        <color auto="1"/>
      </bottom>
      <diagonal/>
    </border>
    <border>
      <left style="hair">
        <color auto="1"/>
      </left>
      <right style="dotted">
        <color auto="1"/>
      </right>
      <top style="thin">
        <color auto="1"/>
      </top>
      <bottom style="mediumDashed">
        <color auto="1"/>
      </bottom>
      <diagonal/>
    </border>
    <border>
      <left style="hair">
        <color auto="1"/>
      </left>
      <right style="thin">
        <color auto="1"/>
      </right>
      <top style="thin">
        <color auto="1"/>
      </top>
      <bottom style="mediumDashed">
        <color auto="1"/>
      </bottom>
      <diagonal/>
    </border>
    <border>
      <left style="dotted">
        <color auto="1"/>
      </left>
      <right style="hair">
        <color auto="1"/>
      </right>
      <top style="thin">
        <color auto="1"/>
      </top>
      <bottom/>
      <diagonal/>
    </border>
    <border>
      <left style="dashed">
        <color auto="1"/>
      </left>
      <right style="dashed">
        <color auto="1"/>
      </right>
      <top style="thin">
        <color auto="1"/>
      </top>
      <bottom/>
      <diagonal/>
    </border>
    <border>
      <left style="hair">
        <color auto="1"/>
      </left>
      <right style="dotted">
        <color auto="1"/>
      </right>
      <top style="thin">
        <color auto="1"/>
      </top>
      <bottom style="dotted">
        <color auto="1"/>
      </bottom>
      <diagonal/>
    </border>
    <border>
      <left style="hair">
        <color auto="1"/>
      </left>
      <right/>
      <top style="thin">
        <color auto="1"/>
      </top>
      <bottom style="dotted">
        <color auto="1"/>
      </bottom>
      <diagonal/>
    </border>
    <border>
      <left style="hair">
        <color auto="1"/>
      </left>
      <right style="mediumDashDot">
        <color auto="1"/>
      </right>
      <top style="thin">
        <color auto="1"/>
      </top>
      <bottom/>
      <diagonal/>
    </border>
    <border>
      <left style="dotted">
        <color auto="1"/>
      </left>
      <right style="dotted">
        <color auto="1"/>
      </right>
      <top style="thin">
        <color auto="1"/>
      </top>
      <bottom/>
      <diagonal/>
    </border>
    <border>
      <left style="hair">
        <color auto="1"/>
      </left>
      <right style="dashDot">
        <color auto="1"/>
      </right>
      <top style="thin">
        <color auto="1"/>
      </top>
      <bottom/>
      <diagonal/>
    </border>
    <border>
      <left style="dashDot">
        <color auto="1"/>
      </left>
      <right/>
      <top style="thin">
        <color auto="1"/>
      </top>
      <bottom/>
      <diagonal/>
    </border>
    <border>
      <left style="hair">
        <color auto="1"/>
      </left>
      <right style="hair">
        <color auto="1"/>
      </right>
      <top style="thin">
        <color auto="1"/>
      </top>
      <bottom style="mediumDashed">
        <color auto="1"/>
      </bottom>
      <diagonal/>
    </border>
    <border>
      <left/>
      <right style="dashed">
        <color auto="1"/>
      </right>
      <top style="thin">
        <color auto="1"/>
      </top>
      <bottom style="mediumDashed">
        <color auto="1"/>
      </bottom>
      <diagonal/>
    </border>
    <border>
      <left style="dotted">
        <color auto="1"/>
      </left>
      <right style="dashDot">
        <color auto="1"/>
      </right>
      <top style="thin">
        <color auto="1"/>
      </top>
      <bottom/>
      <diagonal/>
    </border>
    <border>
      <left style="dotted">
        <color auto="1"/>
      </left>
      <right style="hair">
        <color auto="1"/>
      </right>
      <top style="thin">
        <color auto="1"/>
      </top>
      <bottom style="mediumDashed">
        <color auto="1"/>
      </bottom>
      <diagonal/>
    </border>
    <border>
      <left style="dashDot">
        <color auto="1"/>
      </left>
      <right style="dotted">
        <color auto="1"/>
      </right>
      <top style="thin">
        <color auto="1"/>
      </top>
      <bottom/>
      <diagonal/>
    </border>
    <border>
      <left style="dashDot">
        <color auto="1"/>
      </left>
      <right style="hair">
        <color auto="1"/>
      </right>
      <top style="thin">
        <color auto="1"/>
      </top>
      <bottom/>
      <diagonal/>
    </border>
    <border>
      <left style="dotted">
        <color auto="1"/>
      </left>
      <right style="hair">
        <color auto="1"/>
      </right>
      <top style="mediumDashed">
        <color auto="1"/>
      </top>
      <bottom style="thin">
        <color auto="1"/>
      </bottom>
      <diagonal/>
    </border>
    <border>
      <left style="hair">
        <color auto="1"/>
      </left>
      <right style="dotted">
        <color auto="1"/>
      </right>
      <top style="mediumDashed">
        <color auto="1"/>
      </top>
      <bottom style="thin">
        <color auto="1"/>
      </bottom>
      <diagonal/>
    </border>
    <border>
      <left/>
      <right style="hair">
        <color auto="1"/>
      </right>
      <top style="mediumDashed">
        <color auto="1"/>
      </top>
      <bottom style="thin">
        <color auto="1"/>
      </bottom>
      <diagonal/>
    </border>
    <border>
      <left/>
      <right/>
      <top style="mediumDashed">
        <color auto="1"/>
      </top>
      <bottom style="thin">
        <color auto="1"/>
      </bottom>
      <diagonal/>
    </border>
    <border>
      <left style="dotted">
        <color auto="1"/>
      </left>
      <right/>
      <top style="mediumDashed">
        <color auto="1"/>
      </top>
      <bottom style="thin">
        <color auto="1"/>
      </bottom>
      <diagonal/>
    </border>
    <border>
      <left style="hair">
        <color auto="1"/>
      </left>
      <right style="mediumDashDot">
        <color auto="1"/>
      </right>
      <top/>
      <bottom style="thin">
        <color auto="1"/>
      </bottom>
      <diagonal/>
    </border>
    <border>
      <left style="mediumDashDot">
        <color auto="1"/>
      </left>
      <right/>
      <top style="mediumDashed">
        <color auto="1"/>
      </top>
      <bottom style="thin">
        <color auto="1"/>
      </bottom>
      <diagonal/>
    </border>
    <border>
      <left style="hair">
        <color auto="1"/>
      </left>
      <right style="hair">
        <color auto="1"/>
      </right>
      <top style="mediumDashed">
        <color auto="1"/>
      </top>
      <bottom style="thin">
        <color auto="1"/>
      </bottom>
      <diagonal/>
    </border>
    <border>
      <left style="dashDotDot">
        <color auto="1"/>
      </left>
      <right style="dotted">
        <color auto="1"/>
      </right>
      <top/>
      <bottom style="thin">
        <color auto="1"/>
      </bottom>
      <diagonal/>
    </border>
    <border>
      <left style="dotted">
        <color auto="1"/>
      </left>
      <right style="dashDot">
        <color auto="1"/>
      </right>
      <top/>
      <bottom style="thin">
        <color auto="1"/>
      </bottom>
      <diagonal/>
    </border>
    <border>
      <left style="dashDot">
        <color auto="1"/>
      </left>
      <right style="dotted">
        <color auto="1"/>
      </right>
      <top/>
      <bottom style="thin">
        <color auto="1"/>
      </bottom>
      <diagonal/>
    </border>
    <border>
      <left style="dashDot">
        <color auto="1"/>
      </left>
      <right style="hair">
        <color auto="1"/>
      </right>
      <top/>
      <bottom style="thin">
        <color auto="1"/>
      </bottom>
      <diagonal/>
    </border>
    <border>
      <left style="thin">
        <color auto="1"/>
      </left>
      <right style="dashed">
        <color auto="1"/>
      </right>
      <top/>
      <bottom style="thin">
        <color auto="1"/>
      </bottom>
      <diagonal/>
    </border>
    <border>
      <left style="dashed">
        <color indexed="64"/>
      </left>
      <right style="dashDot">
        <color indexed="64"/>
      </right>
      <top/>
      <bottom style="thin">
        <color auto="1"/>
      </bottom>
      <diagonal/>
    </border>
    <border>
      <left style="medium">
        <color auto="1"/>
      </left>
      <right/>
      <top style="thin">
        <color auto="1"/>
      </top>
      <bottom/>
      <diagonal/>
    </border>
    <border>
      <left style="dotted">
        <color auto="1"/>
      </left>
      <right style="dashed">
        <color auto="1"/>
      </right>
      <top style="thin">
        <color auto="1"/>
      </top>
      <bottom/>
      <diagonal/>
    </border>
    <border>
      <left/>
      <right style="thick">
        <color auto="1"/>
      </right>
      <top/>
      <bottom style="thin">
        <color auto="1"/>
      </bottom>
      <diagonal/>
    </border>
    <border>
      <left style="dashDotDot">
        <color auto="1"/>
      </left>
      <right/>
      <top/>
      <bottom style="thin">
        <color auto="1"/>
      </bottom>
      <diagonal/>
    </border>
    <border>
      <left style="dotted">
        <color auto="1"/>
      </left>
      <right style="hair">
        <color auto="1"/>
      </right>
      <top style="mediumDashed">
        <color auto="1"/>
      </top>
      <bottom/>
      <diagonal/>
    </border>
    <border>
      <left/>
      <right/>
      <top style="mediumDashed">
        <color auto="1"/>
      </top>
      <bottom/>
      <diagonal/>
    </border>
    <border>
      <left style="dashDotDot">
        <color auto="1"/>
      </left>
      <right style="dashed">
        <color auto="1"/>
      </right>
      <top/>
      <bottom style="thin">
        <color auto="1"/>
      </bottom>
      <diagonal/>
    </border>
    <border>
      <left style="double">
        <color auto="1"/>
      </left>
      <right style="thin">
        <color auto="1"/>
      </right>
      <top/>
      <bottom style="medium">
        <color auto="1"/>
      </bottom>
      <diagonal/>
    </border>
    <border>
      <left style="thin">
        <color auto="1"/>
      </left>
      <right/>
      <top/>
      <bottom style="medium">
        <color auto="1"/>
      </bottom>
      <diagonal/>
    </border>
    <border>
      <left style="dashed">
        <color auto="1"/>
      </left>
      <right/>
      <top/>
      <bottom style="medium">
        <color auto="1"/>
      </bottom>
      <diagonal/>
    </border>
    <border>
      <left style="dotted">
        <color auto="1"/>
      </left>
      <right/>
      <top/>
      <bottom style="medium">
        <color auto="1"/>
      </bottom>
      <diagonal/>
    </border>
    <border>
      <left style="hair">
        <color auto="1"/>
      </left>
      <right/>
      <top/>
      <bottom style="medium">
        <color auto="1"/>
      </bottom>
      <diagonal/>
    </border>
    <border>
      <left style="dashed">
        <color auto="1"/>
      </left>
      <right style="dotted">
        <color auto="1"/>
      </right>
      <top/>
      <bottom style="medium">
        <color auto="1"/>
      </bottom>
      <diagonal/>
    </border>
    <border>
      <left/>
      <right style="hair">
        <color auto="1"/>
      </right>
      <top/>
      <bottom style="medium">
        <color auto="1"/>
      </bottom>
      <diagonal/>
    </border>
    <border>
      <left/>
      <right/>
      <top/>
      <bottom style="medium">
        <color auto="1"/>
      </bottom>
      <diagonal/>
    </border>
    <border>
      <left style="dashed">
        <color auto="1"/>
      </left>
      <right style="hair">
        <color auto="1"/>
      </right>
      <top/>
      <bottom style="medium">
        <color auto="1"/>
      </bottom>
      <diagonal/>
    </border>
    <border>
      <left/>
      <right style="dotted">
        <color auto="1"/>
      </right>
      <top/>
      <bottom style="medium">
        <color auto="1"/>
      </bottom>
      <diagonal/>
    </border>
    <border>
      <left style="hair">
        <color auto="1"/>
      </left>
      <right style="dashed">
        <color auto="1"/>
      </right>
      <top/>
      <bottom style="medium">
        <color auto="1"/>
      </bottom>
      <diagonal/>
    </border>
    <border>
      <left style="hair">
        <color auto="1"/>
      </left>
      <right style="dotted">
        <color auto="1"/>
      </right>
      <top/>
      <bottom style="medium">
        <color auto="1"/>
      </bottom>
      <diagonal/>
    </border>
    <border>
      <left style="hair">
        <color auto="1"/>
      </left>
      <right style="hair">
        <color auto="1"/>
      </right>
      <top/>
      <bottom style="medium">
        <color auto="1"/>
      </bottom>
      <diagonal/>
    </border>
    <border>
      <left style="dashed">
        <color auto="1"/>
      </left>
      <right style="dashed">
        <color auto="1"/>
      </right>
      <top/>
      <bottom style="medium">
        <color auto="1"/>
      </bottom>
      <diagonal/>
    </border>
    <border>
      <left style="dotted">
        <color auto="1"/>
      </left>
      <right style="hair">
        <color auto="1"/>
      </right>
      <top/>
      <bottom style="medium">
        <color auto="1"/>
      </bottom>
      <diagonal/>
    </border>
    <border>
      <left style="dashDot">
        <color auto="1"/>
      </left>
      <right style="dotted">
        <color auto="1"/>
      </right>
      <top/>
      <bottom style="medium">
        <color auto="1"/>
      </bottom>
      <diagonal/>
    </border>
    <border>
      <left style="dashDotDot">
        <color auto="1"/>
      </left>
      <right/>
      <top/>
      <bottom style="medium">
        <color auto="1"/>
      </bottom>
      <diagonal/>
    </border>
    <border>
      <left/>
      <right style="thin">
        <color auto="1"/>
      </right>
      <top/>
      <bottom style="medium">
        <color auto="1"/>
      </bottom>
      <diagonal/>
    </border>
    <border>
      <left style="dotted">
        <color auto="1"/>
      </left>
      <right style="dotted">
        <color auto="1"/>
      </right>
      <top/>
      <bottom style="medium">
        <color auto="1"/>
      </bottom>
      <diagonal/>
    </border>
    <border>
      <left style="dashDot">
        <color auto="1"/>
      </left>
      <right/>
      <top/>
      <bottom style="medium">
        <color auto="1"/>
      </bottom>
      <diagonal/>
    </border>
    <border>
      <left/>
      <right style="dashed">
        <color auto="1"/>
      </right>
      <top/>
      <bottom style="medium">
        <color auto="1"/>
      </bottom>
      <diagonal/>
    </border>
    <border>
      <left style="medium">
        <color auto="1"/>
      </left>
      <right style="thin">
        <color auto="1"/>
      </right>
      <top/>
      <bottom style="medium">
        <color auto="1"/>
      </bottom>
      <diagonal/>
    </border>
    <border>
      <left/>
      <right style="dashDot">
        <color auto="1"/>
      </right>
      <top/>
      <bottom style="medium">
        <color auto="1"/>
      </bottom>
      <diagonal/>
    </border>
    <border>
      <left style="dashed">
        <color indexed="64"/>
      </left>
      <right style="dashDot">
        <color indexed="64"/>
      </right>
      <top/>
      <bottom style="medium">
        <color auto="1"/>
      </bottom>
      <diagonal/>
    </border>
    <border>
      <left style="double">
        <color auto="1"/>
      </left>
      <right style="thin">
        <color auto="1"/>
      </right>
      <top style="medium">
        <color auto="1"/>
      </top>
      <bottom/>
      <diagonal/>
    </border>
    <border>
      <left style="hair">
        <color auto="1"/>
      </left>
      <right style="dashed">
        <color auto="1"/>
      </right>
      <top style="thin">
        <color auto="1"/>
      </top>
      <bottom style="dotted">
        <color auto="1"/>
      </bottom>
      <diagonal/>
    </border>
    <border>
      <left style="medium">
        <color auto="1"/>
      </left>
      <right style="thin">
        <color auto="1"/>
      </right>
      <top style="medium">
        <color auto="1"/>
      </top>
      <bottom/>
      <diagonal/>
    </border>
    <border>
      <left style="hair">
        <color auto="1"/>
      </left>
      <right style="dotted">
        <color auto="1"/>
      </right>
      <top style="thin">
        <color auto="1"/>
      </top>
      <bottom style="dashDot">
        <color auto="1"/>
      </bottom>
      <diagonal/>
    </border>
    <border>
      <left/>
      <right style="hair">
        <color auto="1"/>
      </right>
      <top style="thin">
        <color auto="1"/>
      </top>
      <bottom style="dotted">
        <color auto="1"/>
      </bottom>
      <diagonal/>
    </border>
    <border>
      <left style="thick">
        <color auto="1"/>
      </left>
      <right style="double">
        <color auto="1"/>
      </right>
      <top/>
      <bottom style="thin">
        <color auto="1"/>
      </bottom>
      <diagonal/>
    </border>
    <border>
      <left style="double">
        <color auto="1"/>
      </left>
      <right style="thin">
        <color auto="1"/>
      </right>
      <top/>
      <bottom style="thin">
        <color auto="1"/>
      </bottom>
      <diagonal/>
    </border>
    <border>
      <left style="medium">
        <color auto="1"/>
      </left>
      <right style="thin">
        <color auto="1"/>
      </right>
      <top/>
      <bottom style="thin">
        <color auto="1"/>
      </bottom>
      <diagonal/>
    </border>
    <border>
      <left style="medium">
        <color auto="1"/>
      </left>
      <right style="medium">
        <color auto="1"/>
      </right>
      <top/>
      <bottom style="thin">
        <color auto="1"/>
      </bottom>
      <diagonal/>
    </border>
    <border>
      <left style="dashDot">
        <color auto="1"/>
      </left>
      <right style="mediumDashDot">
        <color auto="1"/>
      </right>
      <top style="thin">
        <color auto="1"/>
      </top>
      <bottom/>
      <diagonal/>
    </border>
    <border>
      <left style="hair">
        <color auto="1"/>
      </left>
      <right style="dashDot">
        <color auto="1"/>
      </right>
      <top style="thin">
        <color auto="1"/>
      </top>
      <bottom style="mediumDashed">
        <color auto="1"/>
      </bottom>
      <diagonal/>
    </border>
    <border>
      <left/>
      <right style="hair">
        <color auto="1"/>
      </right>
      <top style="thin">
        <color auto="1"/>
      </top>
      <bottom style="hair">
        <color auto="1"/>
      </bottom>
      <diagonal/>
    </border>
    <border>
      <left/>
      <right style="hair">
        <color auto="1"/>
      </right>
      <top style="dotted">
        <color auto="1"/>
      </top>
      <bottom style="thin">
        <color auto="1"/>
      </bottom>
      <diagonal/>
    </border>
    <border>
      <left style="dotted">
        <color auto="1"/>
      </left>
      <right style="hair">
        <color auto="1"/>
      </right>
      <top style="dotted">
        <color auto="1"/>
      </top>
      <bottom style="thin">
        <color auto="1"/>
      </bottom>
      <diagonal/>
    </border>
    <border>
      <left style="dotted">
        <color auto="1"/>
      </left>
      <right style="hair">
        <color auto="1"/>
      </right>
      <top style="thin">
        <color auto="1"/>
      </top>
      <bottom style="dotted">
        <color auto="1"/>
      </bottom>
      <diagonal/>
    </border>
    <border>
      <left/>
      <right style="mediumDashDot">
        <color auto="1"/>
      </right>
      <top/>
      <bottom style="thin">
        <color auto="1"/>
      </bottom>
      <diagonal/>
    </border>
    <border>
      <left style="hair">
        <color auto="1"/>
      </left>
      <right style="mediumDashDot">
        <color auto="1"/>
      </right>
      <top/>
      <bottom style="hair">
        <color auto="1"/>
      </bottom>
      <diagonal/>
    </border>
    <border>
      <left style="hair">
        <color auto="1"/>
      </left>
      <right style="hair">
        <color auto="1"/>
      </right>
      <top style="thin">
        <color auto="1"/>
      </top>
      <bottom style="dotted">
        <color auto="1"/>
      </bottom>
      <diagonal/>
    </border>
    <border>
      <left/>
      <right style="dashDotDot">
        <color auto="1"/>
      </right>
      <top/>
      <bottom style="hair">
        <color auto="1"/>
      </bottom>
      <diagonal/>
    </border>
    <border>
      <left/>
      <right style="dashDot">
        <color auto="1"/>
      </right>
      <top style="dashed">
        <color auto="1"/>
      </top>
      <bottom style="hair">
        <color auto="1"/>
      </bottom>
      <diagonal/>
    </border>
    <border>
      <left style="dashDot">
        <color auto="1"/>
      </left>
      <right style="hair">
        <color auto="1"/>
      </right>
      <top style="hair">
        <color auto="1"/>
      </top>
      <bottom/>
      <diagonal/>
    </border>
    <border>
      <left style="dotted">
        <color auto="1"/>
      </left>
      <right style="dotted">
        <color auto="1"/>
      </right>
      <top style="hair">
        <color auto="1"/>
      </top>
      <bottom style="hair">
        <color auto="1"/>
      </bottom>
      <diagonal/>
    </border>
    <border>
      <left style="dotted">
        <color auto="1"/>
      </left>
      <right style="thin">
        <color auto="1"/>
      </right>
      <top style="hair">
        <color auto="1"/>
      </top>
      <bottom/>
      <diagonal/>
    </border>
    <border>
      <left style="dotted">
        <color auto="1"/>
      </left>
      <right style="thin">
        <color auto="1"/>
      </right>
      <top style="dotted">
        <color auto="1"/>
      </top>
      <bottom style="thin">
        <color auto="1"/>
      </bottom>
      <diagonal/>
    </border>
    <border>
      <left style="dashDot">
        <color auto="1"/>
      </left>
      <right style="thin">
        <color auto="1"/>
      </right>
      <top style="thin">
        <color auto="1"/>
      </top>
      <bottom/>
      <diagonal/>
    </border>
    <border>
      <left style="thin">
        <color auto="1"/>
      </left>
      <right/>
      <top style="dotted">
        <color auto="1"/>
      </top>
      <bottom style="hair">
        <color auto="1"/>
      </bottom>
      <diagonal/>
    </border>
    <border>
      <left style="hair">
        <color auto="1"/>
      </left>
      <right/>
      <top style="dotted">
        <color auto="1"/>
      </top>
      <bottom style="hair">
        <color auto="1"/>
      </bottom>
      <diagonal/>
    </border>
    <border>
      <left style="dotted">
        <color auto="1"/>
      </left>
      <right style="hair">
        <color auto="1"/>
      </right>
      <top style="dotted">
        <color auto="1"/>
      </top>
      <bottom style="hair">
        <color auto="1"/>
      </bottom>
      <diagonal/>
    </border>
    <border>
      <left/>
      <right/>
      <top style="dotted">
        <color auto="1"/>
      </top>
      <bottom style="hair">
        <color auto="1"/>
      </bottom>
      <diagonal/>
    </border>
    <border>
      <left style="dotted">
        <color auto="1"/>
      </left>
      <right/>
      <top style="dotted">
        <color auto="1"/>
      </top>
      <bottom style="hair">
        <color auto="1"/>
      </bottom>
      <diagonal/>
    </border>
    <border>
      <left style="hair">
        <color auto="1"/>
      </left>
      <right style="dotted">
        <color auto="1"/>
      </right>
      <top style="dotted">
        <color auto="1"/>
      </top>
      <bottom style="hair">
        <color auto="1"/>
      </bottom>
      <diagonal/>
    </border>
    <border>
      <left/>
      <right style="hair">
        <color auto="1"/>
      </right>
      <top style="dotted">
        <color auto="1"/>
      </top>
      <bottom style="hair">
        <color auto="1"/>
      </bottom>
      <diagonal/>
    </border>
    <border>
      <left style="double">
        <color auto="1"/>
      </left>
      <right style="thin">
        <color auto="1"/>
      </right>
      <top style="thin">
        <color auto="1"/>
      </top>
      <bottom/>
      <diagonal/>
    </border>
    <border>
      <left/>
      <right style="dashed">
        <color auto="1"/>
      </right>
      <top/>
      <bottom style="dotted">
        <color auto="1"/>
      </bottom>
      <diagonal/>
    </border>
    <border>
      <left style="dashed">
        <color auto="1"/>
      </left>
      <right/>
      <top style="dotted">
        <color auto="1"/>
      </top>
      <bottom/>
      <diagonal/>
    </border>
    <border>
      <left/>
      <right style="dashed">
        <color auto="1"/>
      </right>
      <top style="dotted">
        <color auto="1"/>
      </top>
      <bottom/>
      <diagonal/>
    </border>
    <border>
      <left style="dashed">
        <color auto="1"/>
      </left>
      <right style="medium">
        <color auto="1"/>
      </right>
      <top/>
      <bottom/>
      <diagonal/>
    </border>
    <border>
      <left style="dashDot">
        <color auto="1"/>
      </left>
      <right style="dotted">
        <color auto="1"/>
      </right>
      <top style="hair">
        <color auto="1"/>
      </top>
      <bottom/>
      <diagonal/>
    </border>
    <border>
      <left style="hair">
        <color auto="1"/>
      </left>
      <right/>
      <top style="mediumDashed">
        <color auto="1"/>
      </top>
      <bottom style="thin">
        <color auto="1"/>
      </bottom>
      <diagonal/>
    </border>
    <border>
      <left style="dashDot">
        <color auto="1"/>
      </left>
      <right/>
      <top/>
      <bottom style="hair">
        <color auto="1"/>
      </bottom>
      <diagonal/>
    </border>
    <border>
      <left style="medium">
        <color auto="1"/>
      </left>
      <right/>
      <top style="hair">
        <color auto="1"/>
      </top>
      <bottom style="thin">
        <color auto="1"/>
      </bottom>
      <diagonal/>
    </border>
    <border>
      <left style="hair">
        <color auto="1"/>
      </left>
      <right style="dotted">
        <color auto="1"/>
      </right>
      <top style="hair">
        <color auto="1"/>
      </top>
      <bottom style="thin">
        <color auto="1"/>
      </bottom>
      <diagonal/>
    </border>
    <border>
      <left style="hair">
        <color auto="1"/>
      </left>
      <right/>
      <top style="hair">
        <color auto="1"/>
      </top>
      <bottom style="thin">
        <color auto="1"/>
      </bottom>
      <diagonal/>
    </border>
    <border>
      <left style="hair">
        <color auto="1"/>
      </left>
      <right style="thin">
        <color auto="1"/>
      </right>
      <top style="hair">
        <color auto="1"/>
      </top>
      <bottom style="thin">
        <color auto="1"/>
      </bottom>
      <diagonal/>
    </border>
    <border>
      <left/>
      <right style="double">
        <color auto="1"/>
      </right>
      <top style="thin">
        <color auto="1"/>
      </top>
      <bottom style="thin">
        <color auto="1"/>
      </bottom>
      <diagonal/>
    </border>
    <border>
      <left/>
      <right/>
      <top/>
      <bottom style="mediumDashed">
        <color auto="1"/>
      </bottom>
      <diagonal/>
    </border>
    <border>
      <left/>
      <right style="double">
        <color auto="1"/>
      </right>
      <top style="thin">
        <color auto="1"/>
      </top>
      <bottom/>
      <diagonal/>
    </border>
    <border>
      <left style="mediumDashed">
        <color auto="1"/>
      </left>
      <right/>
      <top style="mediumDashed">
        <color auto="1"/>
      </top>
      <bottom/>
      <diagonal/>
    </border>
    <border>
      <left/>
      <right style="mediumDashed">
        <color auto="1"/>
      </right>
      <top style="mediumDashed">
        <color auto="1"/>
      </top>
      <bottom/>
      <diagonal/>
    </border>
    <border>
      <left/>
      <right style="double">
        <color auto="1"/>
      </right>
      <top/>
      <bottom/>
      <diagonal/>
    </border>
    <border>
      <left style="mediumDashed">
        <color auto="1"/>
      </left>
      <right/>
      <top/>
      <bottom style="mediumDashed">
        <color auto="1"/>
      </bottom>
      <diagonal/>
    </border>
    <border>
      <left/>
      <right style="mediumDashed">
        <color auto="1"/>
      </right>
      <top/>
      <bottom style="mediumDashed">
        <color auto="1"/>
      </bottom>
      <diagonal/>
    </border>
    <border>
      <left/>
      <right style="double">
        <color auto="1"/>
      </right>
      <top style="dotted">
        <color auto="1"/>
      </top>
      <bottom style="hair">
        <color auto="1"/>
      </bottom>
      <diagonal/>
    </border>
    <border>
      <left/>
      <right style="double">
        <color auto="1"/>
      </right>
      <top/>
      <bottom style="thin">
        <color auto="1"/>
      </bottom>
      <diagonal/>
    </border>
    <border>
      <left style="thin">
        <color auto="1"/>
      </left>
      <right style="dotted">
        <color auto="1"/>
      </right>
      <top style="thin">
        <color auto="1"/>
      </top>
      <bottom/>
      <diagonal/>
    </border>
    <border>
      <left style="thin">
        <color auto="1"/>
      </left>
      <right style="dotted">
        <color auto="1"/>
      </right>
      <top/>
      <bottom style="thin">
        <color auto="1"/>
      </bottom>
      <diagonal/>
    </border>
    <border>
      <left style="dotted">
        <color auto="1"/>
      </left>
      <right style="dotted">
        <color auto="1"/>
      </right>
      <top style="thin">
        <color auto="1"/>
      </top>
      <bottom style="mediumDashed">
        <color auto="1"/>
      </bottom>
      <diagonal/>
    </border>
    <border>
      <left style="mediumDashDot">
        <color auto="1"/>
      </left>
      <right style="hair">
        <color auto="1"/>
      </right>
      <top style="thin">
        <color auto="1"/>
      </top>
      <bottom/>
      <diagonal/>
    </border>
    <border>
      <left style="mediumDashDot">
        <color auto="1"/>
      </left>
      <right style="hair">
        <color auto="1"/>
      </right>
      <top style="mediumDashed">
        <color auto="1"/>
      </top>
      <bottom style="thin">
        <color auto="1"/>
      </bottom>
      <diagonal/>
    </border>
    <border>
      <left/>
      <right style="mediumDashDot">
        <color auto="1"/>
      </right>
      <top style="mediumDashed">
        <color auto="1"/>
      </top>
      <bottom style="thin">
        <color auto="1"/>
      </bottom>
      <diagonal/>
    </border>
    <border>
      <left style="mediumDashDot">
        <color auto="1"/>
      </left>
      <right style="hair">
        <color auto="1"/>
      </right>
      <top/>
      <bottom/>
      <diagonal/>
    </border>
    <border>
      <left/>
      <right style="medium">
        <color auto="1"/>
      </right>
      <top/>
      <bottom style="thin">
        <color auto="1"/>
      </bottom>
      <diagonal/>
    </border>
    <border>
      <left/>
      <right style="medium">
        <color auto="1"/>
      </right>
      <top style="thin">
        <color auto="1"/>
      </top>
      <bottom/>
      <diagonal/>
    </border>
    <border>
      <left style="dotted">
        <color auto="1"/>
      </left>
      <right style="dashDot">
        <color auto="1"/>
      </right>
      <top/>
      <bottom style="hair">
        <color auto="1"/>
      </bottom>
      <diagonal/>
    </border>
    <border>
      <left style="dashed">
        <color auto="1"/>
      </left>
      <right/>
      <top style="thin">
        <color auto="1"/>
      </top>
      <bottom style="thin">
        <color auto="1"/>
      </bottom>
      <diagonal/>
    </border>
    <border>
      <left style="hair">
        <color auto="1"/>
      </left>
      <right/>
      <top style="thin">
        <color auto="1"/>
      </top>
      <bottom style="mediumDashDot">
        <color auto="1"/>
      </bottom>
      <diagonal/>
    </border>
    <border>
      <left style="hair">
        <color auto="1"/>
      </left>
      <right style="dashed">
        <color auto="1"/>
      </right>
      <top style="thin">
        <color auto="1"/>
      </top>
      <bottom style="mediumDashDot">
        <color auto="1"/>
      </bottom>
      <diagonal/>
    </border>
    <border>
      <left style="dashDot">
        <color auto="1"/>
      </left>
      <right/>
      <top style="thin">
        <color auto="1"/>
      </top>
      <bottom style="mediumDashed">
        <color auto="1"/>
      </bottom>
      <diagonal/>
    </border>
    <border>
      <left style="hair">
        <color auto="1"/>
      </left>
      <right style="hair">
        <color auto="1"/>
      </right>
      <top style="medium">
        <color auto="1"/>
      </top>
      <bottom/>
      <diagonal/>
    </border>
    <border>
      <left/>
      <right style="thick">
        <color auto="1"/>
      </right>
      <top style="medium">
        <color auto="1"/>
      </top>
      <bottom/>
      <diagonal/>
    </border>
    <border>
      <left style="thin">
        <color auto="1"/>
      </left>
      <right/>
      <top style="medium">
        <color auto="1"/>
      </top>
      <bottom/>
      <diagonal/>
    </border>
    <border>
      <left style="mediumDashDot">
        <color auto="1"/>
      </left>
      <right/>
      <top style="mediumDashed">
        <color auto="1"/>
      </top>
      <bottom/>
      <diagonal/>
    </border>
    <border>
      <left style="hair">
        <color auto="1"/>
      </left>
      <right style="hair">
        <color auto="1"/>
      </right>
      <top style="mediumDashed">
        <color auto="1"/>
      </top>
      <bottom/>
      <diagonal/>
    </border>
    <border>
      <left style="hair">
        <color auto="1"/>
      </left>
      <right style="dotted">
        <color auto="1"/>
      </right>
      <top style="mediumDashed">
        <color auto="1"/>
      </top>
      <bottom/>
      <diagonal/>
    </border>
    <border>
      <left/>
      <right style="hair">
        <color auto="1"/>
      </right>
      <top style="mediumDashed">
        <color auto="1"/>
      </top>
      <bottom/>
      <diagonal/>
    </border>
    <border>
      <left style="mediumDashDot">
        <color auto="1"/>
      </left>
      <right style="hair">
        <color auto="1"/>
      </right>
      <top style="mediumDashed">
        <color auto="1"/>
      </top>
      <bottom/>
      <diagonal/>
    </border>
    <border>
      <left/>
      <right style="mediumDashDot">
        <color auto="1"/>
      </right>
      <top style="mediumDashed">
        <color auto="1"/>
      </top>
      <bottom/>
      <diagonal/>
    </border>
    <border>
      <left style="dotted">
        <color auto="1"/>
      </left>
      <right/>
      <top style="medium">
        <color auto="1"/>
      </top>
      <bottom style="mediumDashed">
        <color auto="1"/>
      </bottom>
      <diagonal/>
    </border>
    <border>
      <left style="hair">
        <color auto="1"/>
      </left>
      <right/>
      <top style="medium">
        <color auto="1"/>
      </top>
      <bottom style="mediumDashed">
        <color auto="1"/>
      </bottom>
      <diagonal/>
    </border>
    <border>
      <left style="dashed">
        <color auto="1"/>
      </left>
      <right style="dotted">
        <color auto="1"/>
      </right>
      <top style="medium">
        <color auto="1"/>
      </top>
      <bottom/>
      <diagonal/>
    </border>
    <border>
      <left/>
      <right style="hair">
        <color auto="1"/>
      </right>
      <top style="medium">
        <color auto="1"/>
      </top>
      <bottom style="mediumDashed">
        <color auto="1"/>
      </bottom>
      <diagonal/>
    </border>
    <border>
      <left/>
      <right/>
      <top style="medium">
        <color auto="1"/>
      </top>
      <bottom style="mediumDashed">
        <color auto="1"/>
      </bottom>
      <diagonal/>
    </border>
    <border>
      <left style="dashed">
        <color auto="1"/>
      </left>
      <right style="hair">
        <color auto="1"/>
      </right>
      <top style="medium">
        <color auto="1"/>
      </top>
      <bottom/>
      <diagonal/>
    </border>
    <border>
      <left style="hair">
        <color auto="1"/>
      </left>
      <right style="dashed">
        <color auto="1"/>
      </right>
      <top style="medium">
        <color auto="1"/>
      </top>
      <bottom style="mediumDashed">
        <color auto="1"/>
      </bottom>
      <diagonal/>
    </border>
    <border>
      <left style="hair">
        <color auto="1"/>
      </left>
      <right style="dotted">
        <color auto="1"/>
      </right>
      <top style="medium">
        <color auto="1"/>
      </top>
      <bottom style="mediumDashed">
        <color auto="1"/>
      </bottom>
      <diagonal/>
    </border>
    <border>
      <left style="hair">
        <color auto="1"/>
      </left>
      <right style="thin">
        <color auto="1"/>
      </right>
      <top style="medium">
        <color auto="1"/>
      </top>
      <bottom style="mediumDashed">
        <color auto="1"/>
      </bottom>
      <diagonal/>
    </border>
    <border>
      <left style="hair">
        <color auto="1"/>
      </left>
      <right style="dashed">
        <color auto="1"/>
      </right>
      <top style="medium">
        <color auto="1"/>
      </top>
      <bottom/>
      <diagonal/>
    </border>
    <border>
      <left/>
      <right style="hair">
        <color auto="1"/>
      </right>
      <top style="medium">
        <color auto="1"/>
      </top>
      <bottom/>
      <diagonal/>
    </border>
    <border>
      <left style="dotted">
        <color auto="1"/>
      </left>
      <right style="hair">
        <color auto="1"/>
      </right>
      <top style="medium">
        <color auto="1"/>
      </top>
      <bottom/>
      <diagonal/>
    </border>
    <border>
      <left style="dotted">
        <color auto="1"/>
      </left>
      <right/>
      <top style="medium">
        <color auto="1"/>
      </top>
      <bottom/>
      <diagonal/>
    </border>
    <border>
      <left style="dashed">
        <color auto="1"/>
      </left>
      <right style="dashed">
        <color auto="1"/>
      </right>
      <top style="medium">
        <color auto="1"/>
      </top>
      <bottom/>
      <diagonal/>
    </border>
    <border>
      <left style="dashed">
        <color auto="1"/>
      </left>
      <right style="thin">
        <color auto="1"/>
      </right>
      <top style="medium">
        <color auto="1"/>
      </top>
      <bottom/>
      <diagonal/>
    </border>
    <border>
      <left style="thin">
        <color auto="1"/>
      </left>
      <right style="dotted">
        <color auto="1"/>
      </right>
      <top style="medium">
        <color auto="1"/>
      </top>
      <bottom/>
      <diagonal/>
    </border>
    <border>
      <left style="hair">
        <color auto="1"/>
      </left>
      <right style="dotted">
        <color auto="1"/>
      </right>
      <top style="medium">
        <color auto="1"/>
      </top>
      <bottom/>
      <diagonal/>
    </border>
    <border>
      <left style="hair">
        <color auto="1"/>
      </left>
      <right/>
      <top style="medium">
        <color auto="1"/>
      </top>
      <bottom/>
      <diagonal/>
    </border>
    <border>
      <left style="hair">
        <color auto="1"/>
      </left>
      <right style="dotted">
        <color auto="1"/>
      </right>
      <top style="medium">
        <color auto="1"/>
      </top>
      <bottom style="dotted">
        <color auto="1"/>
      </bottom>
      <diagonal/>
    </border>
    <border>
      <left style="hair">
        <color auto="1"/>
      </left>
      <right style="mediumDashDot">
        <color auto="1"/>
      </right>
      <top style="medium">
        <color auto="1"/>
      </top>
      <bottom/>
      <diagonal/>
    </border>
    <border>
      <left style="mediumDashDot">
        <color auto="1"/>
      </left>
      <right/>
      <top style="medium">
        <color auto="1"/>
      </top>
      <bottom/>
      <diagonal/>
    </border>
    <border>
      <left style="hair">
        <color auto="1"/>
      </left>
      <right style="thin">
        <color auto="1"/>
      </right>
      <top style="medium">
        <color auto="1"/>
      </top>
      <bottom/>
      <diagonal/>
    </border>
    <border>
      <left style="mediumDashDot">
        <color auto="1"/>
      </left>
      <right style="thin">
        <color auto="1"/>
      </right>
      <top style="medium">
        <color auto="1"/>
      </top>
      <bottom/>
      <diagonal/>
    </border>
    <border>
      <left/>
      <right style="thin">
        <color auto="1"/>
      </right>
      <top style="medium">
        <color auto="1"/>
      </top>
      <bottom/>
      <diagonal/>
    </border>
    <border>
      <left style="hair">
        <color auto="1"/>
      </left>
      <right style="dashDot">
        <color auto="1"/>
      </right>
      <top style="medium">
        <color auto="1"/>
      </top>
      <bottom/>
      <diagonal/>
    </border>
    <border>
      <left style="dotted">
        <color auto="1"/>
      </left>
      <right style="dotted">
        <color auto="1"/>
      </right>
      <top style="medium">
        <color auto="1"/>
      </top>
      <bottom/>
      <diagonal/>
    </border>
    <border>
      <left style="dashDot">
        <color auto="1"/>
      </left>
      <right style="thin">
        <color auto="1"/>
      </right>
      <top style="medium">
        <color auto="1"/>
      </top>
      <bottom/>
      <diagonal/>
    </border>
    <border>
      <left/>
      <right style="dashDot">
        <color auto="1"/>
      </right>
      <top style="medium">
        <color auto="1"/>
      </top>
      <bottom/>
      <diagonal/>
    </border>
    <border>
      <left style="dashed">
        <color auto="1"/>
      </left>
      <right style="medium">
        <color auto="1"/>
      </right>
      <top style="thin">
        <color auto="1"/>
      </top>
      <bottom/>
      <diagonal/>
    </border>
    <border>
      <left style="hair">
        <color auto="1"/>
      </left>
      <right style="thin">
        <color auto="1"/>
      </right>
      <top/>
      <bottom style="medium">
        <color auto="1"/>
      </bottom>
      <diagonal/>
    </border>
    <border>
      <left style="dashDotDot">
        <color auto="1"/>
      </left>
      <right/>
      <top style="thin">
        <color auto="1"/>
      </top>
      <bottom/>
      <diagonal/>
    </border>
    <border>
      <left/>
      <right/>
      <top style="dashDot">
        <color auto="1"/>
      </top>
      <bottom style="thin">
        <color auto="1"/>
      </bottom>
      <diagonal/>
    </border>
    <border>
      <left/>
      <right/>
      <top style="thin">
        <color auto="1"/>
      </top>
      <bottom style="dashDot">
        <color auto="1"/>
      </bottom>
      <diagonal/>
    </border>
    <border>
      <left style="dotted">
        <color auto="1"/>
      </left>
      <right/>
      <top style="thin">
        <color auto="1"/>
      </top>
      <bottom style="dashDot">
        <color auto="1"/>
      </bottom>
      <diagonal/>
    </border>
    <border>
      <left style="dashDotDot">
        <color auto="1"/>
      </left>
      <right style="dotted">
        <color auto="1"/>
      </right>
      <top style="dashDot">
        <color auto="1"/>
      </top>
      <bottom style="thin">
        <color auto="1"/>
      </bottom>
      <diagonal/>
    </border>
    <border>
      <left style="dashDotDot">
        <color auto="1"/>
      </left>
      <right style="dotted">
        <color auto="1"/>
      </right>
      <top style="thin">
        <color auto="1"/>
      </top>
      <bottom style="dashDot">
        <color auto="1"/>
      </bottom>
      <diagonal/>
    </border>
    <border>
      <left style="dotted">
        <color auto="1"/>
      </left>
      <right style="dashDot">
        <color auto="1"/>
      </right>
      <top style="dashDot">
        <color auto="1"/>
      </top>
      <bottom style="thin">
        <color auto="1"/>
      </bottom>
      <diagonal/>
    </border>
    <border>
      <left/>
      <right/>
      <top style="dashDot">
        <color auto="1"/>
      </top>
      <bottom/>
      <diagonal/>
    </border>
    <border>
      <left style="hair">
        <color auto="1"/>
      </left>
      <right style="hair">
        <color auto="1"/>
      </right>
      <top style="dashDot">
        <color auto="1"/>
      </top>
      <bottom style="thin">
        <color auto="1"/>
      </bottom>
      <diagonal/>
    </border>
    <border>
      <left style="dashDotDot">
        <color auto="1"/>
      </left>
      <right/>
      <top style="dashDot">
        <color auto="1"/>
      </top>
      <bottom style="thin">
        <color auto="1"/>
      </bottom>
      <diagonal/>
    </border>
    <border>
      <left style="dotted">
        <color auto="1"/>
      </left>
      <right style="dashDot">
        <color auto="1"/>
      </right>
      <top style="thin">
        <color auto="1"/>
      </top>
      <bottom style="dashDot">
        <color auto="1"/>
      </bottom>
      <diagonal/>
    </border>
    <border>
      <left style="dashDot">
        <color auto="1"/>
      </left>
      <right/>
      <top style="thin">
        <color auto="1"/>
      </top>
      <bottom style="dashDot">
        <color auto="1"/>
      </bottom>
      <diagonal/>
    </border>
    <border>
      <left style="hair">
        <color auto="1"/>
      </left>
      <right style="hair">
        <color auto="1"/>
      </right>
      <top style="thin">
        <color auto="1"/>
      </top>
      <bottom style="dashDot">
        <color auto="1"/>
      </bottom>
      <diagonal/>
    </border>
    <border>
      <left/>
      <right style="dotted">
        <color auto="1"/>
      </right>
      <top style="thin">
        <color auto="1"/>
      </top>
      <bottom style="dashDot">
        <color auto="1"/>
      </bottom>
      <diagonal/>
    </border>
    <border>
      <left style="dashDotDot">
        <color auto="1"/>
      </left>
      <right/>
      <top style="thin">
        <color auto="1"/>
      </top>
      <bottom style="dashDot">
        <color auto="1"/>
      </bottom>
      <diagonal/>
    </border>
    <border>
      <left style="hair">
        <color auto="1"/>
      </left>
      <right style="hair">
        <color auto="1"/>
      </right>
      <top style="dashDot">
        <color auto="1"/>
      </top>
      <bottom/>
      <diagonal/>
    </border>
    <border>
      <left style="dashDotDot">
        <color auto="1"/>
      </left>
      <right/>
      <top style="dashDot">
        <color auto="1"/>
      </top>
      <bottom/>
      <diagonal/>
    </border>
    <border>
      <left style="dotted">
        <color auto="1"/>
      </left>
      <right style="dashDot">
        <color auto="1"/>
      </right>
      <top style="dashDot">
        <color auto="1"/>
      </top>
      <bottom/>
      <diagonal/>
    </border>
    <border>
      <left style="dotted">
        <color auto="1"/>
      </left>
      <right style="dashDot">
        <color auto="1"/>
      </right>
      <top style="medium">
        <color auto="1"/>
      </top>
      <bottom style="dashDot">
        <color auto="1"/>
      </bottom>
      <diagonal/>
    </border>
    <border>
      <left style="dashDot">
        <color auto="1"/>
      </left>
      <right/>
      <top style="medium">
        <color auto="1"/>
      </top>
      <bottom style="dashDot">
        <color auto="1"/>
      </bottom>
      <diagonal/>
    </border>
    <border>
      <left style="hair">
        <color auto="1"/>
      </left>
      <right style="hair">
        <color auto="1"/>
      </right>
      <top style="medium">
        <color auto="1"/>
      </top>
      <bottom style="dashDot">
        <color auto="1"/>
      </bottom>
      <diagonal/>
    </border>
    <border>
      <left/>
      <right style="dotted">
        <color auto="1"/>
      </right>
      <top style="medium">
        <color auto="1"/>
      </top>
      <bottom style="dashDot">
        <color auto="1"/>
      </bottom>
      <diagonal/>
    </border>
    <border>
      <left/>
      <right/>
      <top style="medium">
        <color auto="1"/>
      </top>
      <bottom style="dashDot">
        <color auto="1"/>
      </bottom>
      <diagonal/>
    </border>
    <border>
      <left style="dashDotDot">
        <color auto="1"/>
      </left>
      <right/>
      <top style="medium">
        <color auto="1"/>
      </top>
      <bottom style="dashDot">
        <color auto="1"/>
      </bottom>
      <diagonal/>
    </border>
    <border>
      <left style="dashDotDot">
        <color auto="1"/>
      </left>
      <right style="dotted">
        <color auto="1"/>
      </right>
      <top style="dashDot">
        <color auto="1"/>
      </top>
      <bottom/>
      <diagonal/>
    </border>
    <border>
      <left style="dotted">
        <color auto="1"/>
      </left>
      <right/>
      <top style="medium">
        <color auto="1"/>
      </top>
      <bottom style="dashDot">
        <color auto="1"/>
      </bottom>
      <diagonal/>
    </border>
    <border>
      <left style="dotted">
        <color auto="1"/>
      </left>
      <right style="hair">
        <color auto="1"/>
      </right>
      <top style="dashDot">
        <color auto="1"/>
      </top>
      <bottom/>
      <diagonal/>
    </border>
    <border>
      <left style="thin">
        <color auto="1"/>
      </left>
      <right/>
      <top style="dashDot">
        <color auto="1"/>
      </top>
      <bottom style="thin">
        <color auto="1"/>
      </bottom>
      <diagonal/>
    </border>
    <border>
      <left style="dotted">
        <color auto="1"/>
      </left>
      <right style="dotted">
        <color auto="1"/>
      </right>
      <top style="dashDot">
        <color auto="1"/>
      </top>
      <bottom style="thin">
        <color auto="1"/>
      </bottom>
      <diagonal/>
    </border>
    <border>
      <left style="dotted">
        <color auto="1"/>
      </left>
      <right style="hair">
        <color auto="1"/>
      </right>
      <top style="dashDot">
        <color auto="1"/>
      </top>
      <bottom style="thin">
        <color auto="1"/>
      </bottom>
      <diagonal/>
    </border>
    <border>
      <left style="thin">
        <color auto="1"/>
      </left>
      <right/>
      <top style="thin">
        <color auto="1"/>
      </top>
      <bottom style="dashDot">
        <color auto="1"/>
      </bottom>
      <diagonal/>
    </border>
    <border>
      <left style="dotted">
        <color auto="1"/>
      </left>
      <right style="dotted">
        <color auto="1"/>
      </right>
      <top style="thin">
        <color auto="1"/>
      </top>
      <bottom style="dashDot">
        <color auto="1"/>
      </bottom>
      <diagonal/>
    </border>
    <border>
      <left style="dotted">
        <color auto="1"/>
      </left>
      <right style="hair">
        <color auto="1"/>
      </right>
      <top style="dashDot">
        <color auto="1"/>
      </top>
      <bottom style="dashDot">
        <color auto="1"/>
      </bottom>
      <diagonal/>
    </border>
    <border>
      <left style="thin">
        <color auto="1"/>
      </left>
      <right/>
      <top style="dashDot">
        <color auto="1"/>
      </top>
      <bottom/>
      <diagonal/>
    </border>
    <border>
      <left style="dotted">
        <color auto="1"/>
      </left>
      <right style="dotted">
        <color auto="1"/>
      </right>
      <top style="dashDot">
        <color auto="1"/>
      </top>
      <bottom/>
      <diagonal/>
    </border>
    <border>
      <left style="thin">
        <color auto="1"/>
      </left>
      <right/>
      <top style="medium">
        <color auto="1"/>
      </top>
      <bottom style="dashDot">
        <color auto="1"/>
      </bottom>
      <diagonal/>
    </border>
    <border>
      <left style="dotted">
        <color auto="1"/>
      </left>
      <right style="dotted">
        <color auto="1"/>
      </right>
      <top style="medium">
        <color auto="1"/>
      </top>
      <bottom style="dashDot">
        <color auto="1"/>
      </bottom>
      <diagonal/>
    </border>
    <border>
      <left style="dotted">
        <color auto="1"/>
      </left>
      <right style="hair">
        <color auto="1"/>
      </right>
      <top style="medium">
        <color auto="1"/>
      </top>
      <bottom style="dashDot">
        <color auto="1"/>
      </bottom>
      <diagonal/>
    </border>
    <border>
      <left/>
      <right style="dashDotDot">
        <color auto="1"/>
      </right>
      <top style="thin">
        <color auto="1"/>
      </top>
      <bottom/>
      <diagonal/>
    </border>
    <border>
      <left/>
      <right style="medium">
        <color auto="1"/>
      </right>
      <top style="thin">
        <color auto="1"/>
      </top>
      <bottom style="thin">
        <color auto="1"/>
      </bottom>
      <diagonal/>
    </border>
    <border>
      <left/>
      <right style="medium">
        <color auto="1"/>
      </right>
      <top/>
      <bottom/>
      <diagonal/>
    </border>
    <border>
      <left/>
      <right style="medium">
        <color auto="1"/>
      </right>
      <top style="medium">
        <color auto="1"/>
      </top>
      <bottom/>
      <diagonal/>
    </border>
    <border>
      <left style="dashed">
        <color auto="1"/>
      </left>
      <right/>
      <top style="dotted">
        <color auto="1"/>
      </top>
      <bottom style="dotted">
        <color auto="1"/>
      </bottom>
      <diagonal/>
    </border>
    <border>
      <left/>
      <right style="dashed">
        <color auto="1"/>
      </right>
      <top style="dotted">
        <color auto="1"/>
      </top>
      <bottom style="dotted">
        <color auto="1"/>
      </bottom>
      <diagonal/>
    </border>
    <border>
      <left style="dashed">
        <color auto="1"/>
      </left>
      <right style="hair">
        <color auto="1"/>
      </right>
      <top style="dotted">
        <color auto="1"/>
      </top>
      <bottom/>
      <diagonal/>
    </border>
    <border>
      <left style="hair">
        <color auto="1"/>
      </left>
      <right style="dashed">
        <color auto="1"/>
      </right>
      <top style="dotted">
        <color auto="1"/>
      </top>
      <bottom/>
      <diagonal/>
    </border>
    <border>
      <left style="hair">
        <color auto="1"/>
      </left>
      <right style="dashed">
        <color auto="1"/>
      </right>
      <top style="thin">
        <color auto="1"/>
      </top>
      <bottom style="medium">
        <color auto="1"/>
      </bottom>
      <diagonal/>
    </border>
    <border>
      <left style="hair">
        <color auto="1"/>
      </left>
      <right style="dotted">
        <color auto="1"/>
      </right>
      <top style="thin">
        <color auto="1"/>
      </top>
      <bottom style="medium">
        <color auto="1"/>
      </bottom>
      <diagonal/>
    </border>
    <border>
      <left style="medium">
        <color auto="1"/>
      </left>
      <right style="medium">
        <color auto="1"/>
      </right>
      <top style="medium">
        <color auto="1"/>
      </top>
      <bottom style="medium">
        <color auto="1"/>
      </bottom>
      <diagonal/>
    </border>
    <border>
      <left style="hair">
        <color auto="1"/>
      </left>
      <right/>
      <top style="mediumDashed">
        <color auto="1"/>
      </top>
      <bottom/>
      <diagonal/>
    </border>
    <border>
      <left style="dotted">
        <color auto="1"/>
      </left>
      <right/>
      <top style="mediumDashed">
        <color auto="1"/>
      </top>
      <bottom/>
      <diagonal/>
    </border>
    <border>
      <left style="dashDot">
        <color auto="1"/>
      </left>
      <right/>
      <top style="medium">
        <color auto="1"/>
      </top>
      <bottom/>
      <diagonal/>
    </border>
    <border>
      <left style="dashDot">
        <color auto="1"/>
      </left>
      <right style="dotted">
        <color auto="1"/>
      </right>
      <top style="medium">
        <color auto="1"/>
      </top>
      <bottom/>
      <diagonal/>
    </border>
    <border>
      <left style="dotted">
        <color auto="1"/>
      </left>
      <right style="hair">
        <color auto="1"/>
      </right>
      <top style="medium">
        <color auto="1"/>
      </top>
      <bottom style="mediumDashed">
        <color auto="1"/>
      </bottom>
      <diagonal/>
    </border>
    <border>
      <left/>
      <right style="dashDot">
        <color auto="1"/>
      </right>
      <top style="medium">
        <color auto="1"/>
      </top>
      <bottom style="mediumDashed">
        <color auto="1"/>
      </bottom>
      <diagonal/>
    </border>
    <border>
      <left style="dotted">
        <color auto="1"/>
      </left>
      <right style="dashDot">
        <color auto="1"/>
      </right>
      <top style="medium">
        <color auto="1"/>
      </top>
      <bottom/>
      <diagonal/>
    </border>
    <border>
      <left style="hair">
        <color auto="1"/>
      </left>
      <right style="thin">
        <color auto="1"/>
      </right>
      <top style="thin">
        <color auto="1"/>
      </top>
      <bottom style="medium">
        <color auto="1"/>
      </bottom>
      <diagonal/>
    </border>
    <border>
      <left style="hair">
        <color auto="1"/>
      </left>
      <right style="dashDot">
        <color auto="1"/>
      </right>
      <top style="thin">
        <color auto="1"/>
      </top>
      <bottom style="medium">
        <color auto="1"/>
      </bottom>
      <diagonal/>
    </border>
    <border>
      <left style="hair">
        <color auto="1"/>
      </left>
      <right style="thin">
        <color auto="1"/>
      </right>
      <top style="medium">
        <color auto="1"/>
      </top>
      <bottom style="thin">
        <color auto="1"/>
      </bottom>
      <diagonal/>
    </border>
    <border>
      <left style="dashed">
        <color auto="1"/>
      </left>
      <right style="medium">
        <color auto="1"/>
      </right>
      <top/>
      <bottom style="thin">
        <color auto="1"/>
      </bottom>
      <diagonal/>
    </border>
    <border>
      <left style="dashed">
        <color auto="1"/>
      </left>
      <right style="medium">
        <color auto="1"/>
      </right>
      <top/>
      <bottom style="medium">
        <color auto="1"/>
      </bottom>
      <diagonal/>
    </border>
    <border>
      <left style="dashDot">
        <color auto="1"/>
      </left>
      <right style="dashed">
        <color auto="1"/>
      </right>
      <top style="thin">
        <color auto="1"/>
      </top>
      <bottom style="medium">
        <color auto="1"/>
      </bottom>
      <diagonal/>
    </border>
    <border>
      <left style="thin">
        <color auto="1"/>
      </left>
      <right style="medium">
        <color auto="1"/>
      </right>
      <top style="thin">
        <color auto="1"/>
      </top>
      <bottom/>
      <diagonal/>
    </border>
    <border>
      <left style="thin">
        <color auto="1"/>
      </left>
      <right style="thin">
        <color auto="1"/>
      </right>
      <top style="thin">
        <color auto="1"/>
      </top>
      <bottom style="thin">
        <color auto="1"/>
      </bottom>
      <diagonal/>
    </border>
    <border>
      <left style="dotted">
        <color auto="1"/>
      </left>
      <right style="hair">
        <color auto="1"/>
      </right>
      <top style="thin">
        <color auto="1"/>
      </top>
      <bottom style="medium">
        <color auto="1"/>
      </bottom>
      <diagonal/>
    </border>
    <border>
      <left style="medium">
        <color auto="1"/>
      </left>
      <right/>
      <top style="thin">
        <color auto="1"/>
      </top>
      <bottom style="medium">
        <color auto="1"/>
      </bottom>
      <diagonal/>
    </border>
    <border>
      <left style="thin">
        <color auto="1"/>
      </left>
      <right style="dotted">
        <color auto="1"/>
      </right>
      <top style="thin">
        <color auto="1"/>
      </top>
      <bottom style="medium">
        <color auto="1"/>
      </bottom>
      <diagonal/>
    </border>
    <border>
      <left style="hair">
        <color auto="1"/>
      </left>
      <right style="medium">
        <color auto="1"/>
      </right>
      <top style="thin">
        <color auto="1"/>
      </top>
      <bottom style="medium">
        <color auto="1"/>
      </bottom>
      <diagonal/>
    </border>
    <border>
      <left/>
      <right/>
      <top style="thin">
        <color auto="1"/>
      </top>
      <bottom style="medium">
        <color auto="1"/>
      </bottom>
      <diagonal/>
    </border>
    <border>
      <left style="hair">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thin">
        <color auto="1"/>
      </left>
      <right style="dotted">
        <color auto="1"/>
      </right>
      <top style="thin">
        <color auto="1"/>
      </top>
      <bottom style="thin">
        <color auto="1"/>
      </bottom>
      <diagonal/>
    </border>
    <border>
      <left style="dotted">
        <color auto="1"/>
      </left>
      <right/>
      <top style="thin">
        <color auto="1"/>
      </top>
      <bottom style="thin">
        <color auto="1"/>
      </bottom>
      <diagonal/>
    </border>
    <border>
      <left/>
      <right/>
      <top style="dotted">
        <color auto="1"/>
      </top>
      <bottom style="thin">
        <color auto="1"/>
      </bottom>
      <diagonal/>
    </border>
    <border>
      <left style="thin">
        <color auto="1"/>
      </left>
      <right/>
      <top style="dotted">
        <color auto="1"/>
      </top>
      <bottom style="thin">
        <color auto="1"/>
      </bottom>
      <diagonal/>
    </border>
    <border>
      <left style="hair">
        <color auto="1"/>
      </left>
      <right style="medium">
        <color auto="1"/>
      </right>
      <top/>
      <bottom style="thin">
        <color auto="1"/>
      </bottom>
      <diagonal/>
    </border>
    <border>
      <left style="thin">
        <color auto="1"/>
      </left>
      <right/>
      <top style="thin">
        <color auto="1"/>
      </top>
      <bottom style="dotted">
        <color auto="1"/>
      </bottom>
      <diagonal/>
    </border>
    <border>
      <left/>
      <right style="thin">
        <color auto="1"/>
      </right>
      <top style="dotted">
        <color auto="1"/>
      </top>
      <bottom style="dotted">
        <color auto="1"/>
      </bottom>
      <diagonal/>
    </border>
    <border>
      <left style="medium">
        <color auto="1"/>
      </left>
      <right/>
      <top/>
      <bottom style="thin">
        <color auto="1"/>
      </bottom>
      <diagonal/>
    </border>
    <border>
      <left style="hair">
        <color auto="1"/>
      </left>
      <right style="medium">
        <color auto="1"/>
      </right>
      <top style="thin">
        <color auto="1"/>
      </top>
      <bottom/>
      <diagonal/>
    </border>
    <border>
      <left style="hair">
        <color auto="1"/>
      </left>
      <right style="thin">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dotted">
        <color auto="1"/>
      </right>
      <top style="thin">
        <color auto="1"/>
      </top>
      <bottom style="dotted">
        <color auto="1"/>
      </bottom>
      <diagonal/>
    </border>
    <border>
      <left style="thin">
        <color auto="1"/>
      </left>
      <right/>
      <top style="medium">
        <color auto="1"/>
      </top>
      <bottom style="thin">
        <color auto="1"/>
      </bottom>
      <diagonal/>
    </border>
    <border>
      <left style="dotted">
        <color auto="1"/>
      </left>
      <right style="dotted">
        <color auto="1"/>
      </right>
      <top style="medium">
        <color auto="1"/>
      </top>
      <bottom style="thin">
        <color auto="1"/>
      </bottom>
      <diagonal/>
    </border>
    <border>
      <left/>
      <right style="thin">
        <color auto="1"/>
      </right>
      <top style="medium">
        <color auto="1"/>
      </top>
      <bottom style="thin">
        <color auto="1"/>
      </bottom>
      <diagonal/>
    </border>
    <border>
      <left/>
      <right style="hair">
        <color auto="1"/>
      </right>
      <top style="dashDot">
        <color auto="1"/>
      </top>
      <bottom style="thin">
        <color auto="1"/>
      </bottom>
      <diagonal/>
    </border>
    <border>
      <left/>
      <right style="hair">
        <color auto="1"/>
      </right>
      <top style="thin">
        <color auto="1"/>
      </top>
      <bottom style="dashDot">
        <color auto="1"/>
      </bottom>
      <diagonal/>
    </border>
    <border>
      <left/>
      <right style="hair">
        <color auto="1"/>
      </right>
      <top style="dashDot">
        <color auto="1"/>
      </top>
      <bottom/>
      <diagonal/>
    </border>
    <border>
      <left/>
      <right style="hair">
        <color auto="1"/>
      </right>
      <top style="medium">
        <color auto="1"/>
      </top>
      <bottom style="dashDot">
        <color auto="1"/>
      </bottom>
      <diagonal/>
    </border>
    <border>
      <left style="thin">
        <color auto="1"/>
      </left>
      <right style="thin">
        <color auto="1"/>
      </right>
      <top style="dotted">
        <color auto="1"/>
      </top>
      <bottom/>
      <diagonal/>
    </border>
    <border>
      <left style="thin">
        <color auto="1"/>
      </left>
      <right style="dotted">
        <color auto="1"/>
      </right>
      <top style="medium">
        <color auto="1"/>
      </top>
      <bottom style="thin">
        <color auto="1"/>
      </bottom>
      <diagonal/>
    </border>
    <border>
      <left/>
      <right/>
      <top style="medium">
        <color auto="1"/>
      </top>
      <bottom style="thin">
        <color auto="1"/>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style="thick">
        <color auto="1"/>
      </right>
      <top/>
      <bottom style="thick">
        <color auto="1"/>
      </bottom>
      <diagonal/>
    </border>
    <border>
      <left style="dotted">
        <color auto="1"/>
      </left>
      <right style="thin">
        <color auto="1"/>
      </right>
      <top style="thin">
        <color auto="1"/>
      </top>
      <bottom style="thin">
        <color auto="1"/>
      </bottom>
      <diagonal/>
    </border>
  </borders>
  <cellStyleXfs count="2">
    <xf numFmtId="0" fontId="0" fillId="0" borderId="0">
      <alignment vertical="center"/>
    </xf>
    <xf numFmtId="38" fontId="79" fillId="0" borderId="0" applyFont="0" applyFill="0" applyBorder="0" applyAlignment="0" applyProtection="0">
      <alignment vertical="center"/>
    </xf>
  </cellStyleXfs>
  <cellXfs count="4651">
    <xf numFmtId="0" fontId="0" fillId="0" borderId="0" xfId="0">
      <alignment vertical="center"/>
    </xf>
    <xf numFmtId="0" fontId="3" fillId="0" borderId="0" xfId="0" applyFont="1" applyAlignment="1" applyProtection="1">
      <alignment horizontal="center" vertical="center" wrapText="1"/>
      <protection locked="0"/>
    </xf>
    <xf numFmtId="0" fontId="11" fillId="0" borderId="0" xfId="0" applyFont="1" applyAlignment="1" applyProtection="1">
      <alignment horizontal="right" vertical="center" wrapText="1"/>
      <protection locked="0"/>
    </xf>
    <xf numFmtId="0" fontId="3" fillId="0" borderId="0" xfId="0" applyFont="1" applyAlignment="1" applyProtection="1">
      <alignment horizontal="right" vertical="center" wrapText="1"/>
      <protection locked="0"/>
    </xf>
    <xf numFmtId="0" fontId="3" fillId="0" borderId="64" xfId="0" applyFont="1" applyBorder="1" applyAlignment="1" applyProtection="1">
      <alignment horizontal="right" vertical="center" wrapText="1"/>
      <protection locked="0"/>
    </xf>
    <xf numFmtId="0" fontId="8" fillId="0" borderId="0" xfId="0" applyFont="1" applyProtection="1">
      <alignment vertical="center"/>
      <protection locked="0"/>
    </xf>
    <xf numFmtId="177" fontId="8" fillId="0" borderId="0" xfId="0" applyNumberFormat="1" applyFont="1" applyProtection="1">
      <alignment vertical="center"/>
      <protection locked="0"/>
    </xf>
    <xf numFmtId="0" fontId="8" fillId="0" borderId="0" xfId="0" applyFont="1" applyAlignment="1" applyProtection="1">
      <alignment horizontal="right" vertical="center"/>
      <protection locked="0"/>
    </xf>
    <xf numFmtId="0" fontId="8" fillId="0" borderId="0" xfId="0" applyFont="1" applyAlignment="1" applyProtection="1">
      <alignment horizontal="center" vertical="center"/>
      <protection locked="0"/>
    </xf>
    <xf numFmtId="0" fontId="8" fillId="0" borderId="0" xfId="0" applyFont="1" applyAlignment="1" applyProtection="1">
      <alignment horizontal="left" vertical="center"/>
      <protection locked="0"/>
    </xf>
    <xf numFmtId="49" fontId="9" fillId="0" borderId="6" xfId="0" applyNumberFormat="1" applyFont="1" applyBorder="1" applyAlignment="1" applyProtection="1">
      <alignment vertical="center" wrapText="1"/>
      <protection locked="0"/>
    </xf>
    <xf numFmtId="49" fontId="9" fillId="0" borderId="3" xfId="0" applyNumberFormat="1" applyFont="1" applyBorder="1" applyAlignment="1" applyProtection="1">
      <alignment vertical="center" wrapText="1"/>
      <protection locked="0"/>
    </xf>
    <xf numFmtId="49" fontId="15" fillId="0" borderId="3" xfId="0" applyNumberFormat="1" applyFont="1" applyBorder="1" applyAlignment="1" applyProtection="1">
      <alignment horizontal="center" vertical="center" wrapText="1"/>
      <protection locked="0"/>
    </xf>
    <xf numFmtId="176" fontId="9" fillId="0" borderId="3" xfId="0" applyNumberFormat="1" applyFont="1" applyBorder="1" applyAlignment="1" applyProtection="1">
      <alignment horizontal="right" vertical="center" wrapText="1"/>
      <protection locked="0"/>
    </xf>
    <xf numFmtId="176" fontId="9" fillId="0" borderId="3" xfId="0" applyNumberFormat="1" applyFont="1" applyBorder="1" applyAlignment="1" applyProtection="1">
      <alignment vertical="center" wrapText="1"/>
      <protection locked="0"/>
    </xf>
    <xf numFmtId="0" fontId="3" fillId="0" borderId="3" xfId="0" applyFont="1" applyBorder="1" applyAlignment="1" applyProtection="1">
      <alignment vertical="center" wrapText="1"/>
      <protection locked="0"/>
    </xf>
    <xf numFmtId="0" fontId="4" fillId="0" borderId="15" xfId="0" applyFont="1" applyBorder="1" applyAlignment="1" applyProtection="1">
      <alignment horizontal="left" vertical="center"/>
      <protection locked="0"/>
    </xf>
    <xf numFmtId="0" fontId="11" fillId="0" borderId="3" xfId="0" applyFont="1" applyBorder="1" applyAlignment="1" applyProtection="1">
      <alignment horizontal="center" vertical="center" wrapText="1"/>
      <protection locked="0"/>
    </xf>
    <xf numFmtId="49" fontId="4" fillId="0" borderId="22" xfId="0" applyNumberFormat="1"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176" fontId="9" fillId="0" borderId="64" xfId="0" applyNumberFormat="1" applyFont="1" applyBorder="1" applyAlignment="1" applyProtection="1">
      <alignment horizontal="right" vertical="center" wrapText="1"/>
      <protection locked="0"/>
    </xf>
    <xf numFmtId="176" fontId="9" fillId="0" borderId="65" xfId="0" applyNumberFormat="1" applyFont="1" applyBorder="1" applyAlignment="1" applyProtection="1">
      <alignment horizontal="right" vertical="center" wrapText="1"/>
      <protection locked="0"/>
    </xf>
    <xf numFmtId="176" fontId="9" fillId="0" borderId="68" xfId="0" applyNumberFormat="1" applyFont="1" applyBorder="1" applyAlignment="1" applyProtection="1">
      <alignment horizontal="right" vertical="center" wrapText="1"/>
      <protection locked="0"/>
    </xf>
    <xf numFmtId="176" fontId="9" fillId="0" borderId="22" xfId="0" applyNumberFormat="1" applyFont="1" applyBorder="1" applyAlignment="1" applyProtection="1">
      <alignment horizontal="right" vertical="center" wrapText="1"/>
      <protection locked="0"/>
    </xf>
    <xf numFmtId="176" fontId="9" fillId="0" borderId="41" xfId="0" applyNumberFormat="1" applyFont="1" applyBorder="1" applyAlignment="1" applyProtection="1">
      <alignment horizontal="right" vertical="center" wrapText="1"/>
      <protection locked="0"/>
    </xf>
    <xf numFmtId="176" fontId="15" fillId="0" borderId="23" xfId="0" applyNumberFormat="1" applyFont="1" applyBorder="1" applyAlignment="1" applyProtection="1">
      <alignment horizontal="right" vertical="center" wrapText="1"/>
      <protection locked="0"/>
    </xf>
    <xf numFmtId="176" fontId="15" fillId="0" borderId="0" xfId="0" applyNumberFormat="1" applyFont="1" applyAlignment="1" applyProtection="1">
      <alignment horizontal="right" vertical="center" wrapText="1"/>
      <protection locked="0"/>
    </xf>
    <xf numFmtId="0" fontId="14" fillId="0" borderId="0" xfId="0" applyFont="1" applyAlignment="1" applyProtection="1">
      <alignment horizontal="center" vertical="center" wrapText="1"/>
      <protection locked="0"/>
    </xf>
    <xf numFmtId="0" fontId="14" fillId="0" borderId="29" xfId="0" applyFont="1" applyBorder="1" applyAlignment="1" applyProtection="1">
      <alignment horizontal="center" vertical="center" wrapText="1"/>
      <protection locked="0"/>
    </xf>
    <xf numFmtId="0" fontId="3" fillId="0" borderId="65" xfId="0" applyFont="1" applyBorder="1" applyAlignment="1" applyProtection="1">
      <alignment horizontal="right" vertical="center" wrapText="1"/>
      <protection locked="0"/>
    </xf>
    <xf numFmtId="176" fontId="9" fillId="0" borderId="41" xfId="0" applyNumberFormat="1" applyFont="1" applyBorder="1" applyAlignment="1" applyProtection="1">
      <alignment vertical="center" wrapText="1"/>
      <protection locked="0"/>
    </xf>
    <xf numFmtId="176" fontId="17" fillId="0" borderId="208" xfId="0" applyNumberFormat="1" applyFont="1" applyBorder="1" applyAlignment="1" applyProtection="1">
      <alignment vertical="top" wrapText="1"/>
      <protection locked="0"/>
    </xf>
    <xf numFmtId="176" fontId="17" fillId="0" borderId="93" xfId="0" applyNumberFormat="1" applyFont="1" applyBorder="1" applyAlignment="1" applyProtection="1">
      <alignment vertical="top" wrapText="1"/>
      <protection locked="0"/>
    </xf>
    <xf numFmtId="0" fontId="3" fillId="0" borderId="41" xfId="0" applyFont="1" applyBorder="1" applyAlignment="1" applyProtection="1">
      <alignment horizontal="right" vertical="center" wrapText="1"/>
      <protection locked="0"/>
    </xf>
    <xf numFmtId="0" fontId="11" fillId="0" borderId="66" xfId="0" applyFont="1" applyBorder="1" applyAlignment="1" applyProtection="1">
      <alignment horizontal="left" vertical="center" wrapText="1"/>
      <protection locked="0"/>
    </xf>
    <xf numFmtId="0" fontId="3" fillId="0" borderId="67" xfId="0" applyFont="1" applyBorder="1" applyAlignment="1" applyProtection="1">
      <alignment horizontal="right" vertical="center" wrapText="1"/>
      <protection locked="0"/>
    </xf>
    <xf numFmtId="0" fontId="3" fillId="0" borderId="227" xfId="0" applyFont="1" applyBorder="1" applyAlignment="1" applyProtection="1">
      <alignment horizontal="right" vertical="center" wrapText="1"/>
      <protection locked="0"/>
    </xf>
    <xf numFmtId="0" fontId="3" fillId="0" borderId="61" xfId="0" applyFont="1" applyBorder="1" applyAlignment="1" applyProtection="1">
      <alignment horizontal="right" vertical="center" wrapText="1"/>
      <protection locked="0"/>
    </xf>
    <xf numFmtId="177" fontId="9" fillId="0" borderId="22" xfId="0" applyNumberFormat="1" applyFont="1" applyBorder="1" applyAlignment="1" applyProtection="1">
      <alignment horizontal="right" vertical="center" wrapText="1"/>
      <protection locked="0"/>
    </xf>
    <xf numFmtId="177" fontId="9" fillId="0" borderId="66" xfId="0" applyNumberFormat="1" applyFont="1" applyBorder="1" applyAlignment="1" applyProtection="1">
      <alignment horizontal="right" vertical="center" wrapText="1"/>
      <protection locked="0"/>
    </xf>
    <xf numFmtId="177" fontId="9" fillId="0" borderId="0" xfId="0" applyNumberFormat="1" applyFont="1" applyAlignment="1" applyProtection="1">
      <alignment horizontal="right" vertical="center" wrapText="1"/>
      <protection locked="0"/>
    </xf>
    <xf numFmtId="177" fontId="9" fillId="0" borderId="29" xfId="0" applyNumberFormat="1" applyFont="1" applyBorder="1" applyAlignment="1" applyProtection="1">
      <alignment horizontal="right" vertical="center" wrapText="1"/>
      <protection locked="0"/>
    </xf>
    <xf numFmtId="177" fontId="15" fillId="0" borderId="71" xfId="0" applyNumberFormat="1" applyFont="1" applyBorder="1" applyAlignment="1" applyProtection="1">
      <alignment horizontal="center" vertical="center" wrapText="1"/>
      <protection locked="0"/>
    </xf>
    <xf numFmtId="177" fontId="15" fillId="0" borderId="226" xfId="0" applyNumberFormat="1" applyFont="1" applyBorder="1" applyAlignment="1" applyProtection="1">
      <alignment horizontal="center" vertical="center" wrapText="1"/>
      <protection locked="0"/>
    </xf>
    <xf numFmtId="177" fontId="15" fillId="0" borderId="0" xfId="0" applyNumberFormat="1" applyFont="1" applyAlignment="1" applyProtection="1">
      <alignment horizontal="center" vertical="center" wrapText="1"/>
      <protection locked="0"/>
    </xf>
    <xf numFmtId="177" fontId="15" fillId="0" borderId="29" xfId="0" applyNumberFormat="1" applyFont="1" applyBorder="1" applyAlignment="1" applyProtection="1">
      <alignment horizontal="center" vertical="center" wrapText="1"/>
      <protection locked="0"/>
    </xf>
    <xf numFmtId="177" fontId="3" fillId="0" borderId="31" xfId="0" applyNumberFormat="1" applyFont="1" applyBorder="1" applyAlignment="1" applyProtection="1">
      <alignment horizontal="center" vertical="center" wrapText="1"/>
      <protection locked="0"/>
    </xf>
    <xf numFmtId="177" fontId="26" fillId="0" borderId="256" xfId="0" applyNumberFormat="1" applyFont="1" applyBorder="1" applyAlignment="1" applyProtection="1">
      <alignment horizontal="center" vertical="center"/>
      <protection locked="0"/>
    </xf>
    <xf numFmtId="178" fontId="27" fillId="0" borderId="3" xfId="0" applyNumberFormat="1" applyFont="1" applyBorder="1" applyAlignment="1" applyProtection="1">
      <alignment horizontal="center" vertical="center"/>
      <protection locked="0"/>
    </xf>
    <xf numFmtId="177" fontId="27" fillId="0" borderId="257" xfId="0" applyNumberFormat="1" applyFont="1" applyBorder="1" applyAlignment="1" applyProtection="1">
      <alignment horizontal="center" vertical="center"/>
      <protection locked="0"/>
    </xf>
    <xf numFmtId="177" fontId="27" fillId="0" borderId="3" xfId="0" applyNumberFormat="1" applyFont="1" applyBorder="1" applyAlignment="1" applyProtection="1">
      <alignment horizontal="center" vertical="center"/>
      <protection locked="0"/>
    </xf>
    <xf numFmtId="177" fontId="27" fillId="0" borderId="259" xfId="0" applyNumberFormat="1" applyFont="1" applyBorder="1" applyAlignment="1" applyProtection="1">
      <alignment horizontal="center" vertical="center"/>
      <protection locked="0"/>
    </xf>
    <xf numFmtId="176" fontId="24" fillId="0" borderId="31" xfId="0" applyNumberFormat="1" applyFont="1" applyBorder="1" applyAlignment="1" applyProtection="1">
      <alignment horizontal="right" vertical="center"/>
      <protection locked="0"/>
    </xf>
    <xf numFmtId="176" fontId="24" fillId="0" borderId="71" xfId="0" applyNumberFormat="1" applyFont="1" applyBorder="1" applyAlignment="1" applyProtection="1">
      <alignment horizontal="right" vertical="center"/>
      <protection locked="0"/>
    </xf>
    <xf numFmtId="176" fontId="24" fillId="0" borderId="228" xfId="0" applyNumberFormat="1" applyFont="1" applyBorder="1" applyAlignment="1" applyProtection="1">
      <alignment horizontal="right" vertical="center"/>
      <protection locked="0"/>
    </xf>
    <xf numFmtId="177" fontId="24" fillId="0" borderId="31" xfId="0" applyNumberFormat="1" applyFont="1" applyBorder="1" applyAlignment="1" applyProtection="1">
      <alignment horizontal="right" vertical="center"/>
      <protection locked="0"/>
    </xf>
    <xf numFmtId="177" fontId="24" fillId="0" borderId="226" xfId="0" applyNumberFormat="1" applyFont="1" applyBorder="1" applyAlignment="1" applyProtection="1">
      <alignment horizontal="right" vertical="center"/>
      <protection locked="0"/>
    </xf>
    <xf numFmtId="177" fontId="24" fillId="0" borderId="32" xfId="0" applyNumberFormat="1" applyFont="1" applyBorder="1" applyAlignment="1" applyProtection="1">
      <alignment horizontal="right" vertical="center"/>
      <protection locked="0"/>
    </xf>
    <xf numFmtId="177" fontId="24" fillId="0" borderId="223" xfId="0" applyNumberFormat="1" applyFont="1" applyBorder="1" applyAlignment="1" applyProtection="1">
      <alignment horizontal="right" vertical="center"/>
      <protection locked="0"/>
    </xf>
    <xf numFmtId="176" fontId="22" fillId="0" borderId="0" xfId="0" applyNumberFormat="1" applyFont="1" applyProtection="1">
      <alignment vertical="center"/>
      <protection locked="0"/>
    </xf>
    <xf numFmtId="176" fontId="22" fillId="0" borderId="0" xfId="0" applyNumberFormat="1" applyFont="1" applyAlignment="1" applyProtection="1">
      <alignment horizontal="center" vertical="center"/>
      <protection locked="0"/>
    </xf>
    <xf numFmtId="176" fontId="8" fillId="0" borderId="0" xfId="0" applyNumberFormat="1" applyFont="1" applyAlignment="1" applyProtection="1">
      <alignment horizontal="center" vertical="center"/>
      <protection locked="0"/>
    </xf>
    <xf numFmtId="49" fontId="8" fillId="0" borderId="6" xfId="0" applyNumberFormat="1" applyFont="1" applyBorder="1" applyAlignment="1" applyProtection="1">
      <alignment vertical="center" wrapText="1"/>
      <protection locked="0"/>
    </xf>
    <xf numFmtId="49" fontId="8" fillId="0" borderId="3" xfId="0" applyNumberFormat="1" applyFont="1" applyBorder="1" applyAlignment="1" applyProtection="1">
      <alignment vertical="center" wrapText="1"/>
      <protection locked="0"/>
    </xf>
    <xf numFmtId="49" fontId="8" fillId="0" borderId="5" xfId="0" applyNumberFormat="1" applyFont="1" applyBorder="1" applyProtection="1">
      <alignment vertical="center"/>
      <protection locked="0"/>
    </xf>
    <xf numFmtId="49" fontId="8" fillId="0" borderId="6" xfId="0" applyNumberFormat="1" applyFont="1" applyBorder="1" applyProtection="1">
      <alignment vertical="center"/>
      <protection locked="0"/>
    </xf>
    <xf numFmtId="49" fontId="35" fillId="0" borderId="6" xfId="0" applyNumberFormat="1" applyFont="1" applyBorder="1" applyAlignment="1" applyProtection="1">
      <alignment vertical="center" wrapText="1"/>
      <protection locked="0"/>
    </xf>
    <xf numFmtId="49" fontId="35" fillId="0" borderId="3" xfId="0" applyNumberFormat="1" applyFont="1" applyBorder="1" applyAlignment="1" applyProtection="1">
      <alignment vertical="center" wrapText="1"/>
      <protection locked="0"/>
    </xf>
    <xf numFmtId="49" fontId="7" fillId="0" borderId="3" xfId="0" applyNumberFormat="1" applyFont="1" applyBorder="1" applyAlignment="1" applyProtection="1">
      <alignment horizontal="left" vertical="center"/>
      <protection locked="0"/>
    </xf>
    <xf numFmtId="49" fontId="8" fillId="0" borderId="0" xfId="0" applyNumberFormat="1" applyFont="1" applyProtection="1">
      <alignment vertical="center"/>
      <protection locked="0"/>
    </xf>
    <xf numFmtId="0" fontId="35" fillId="0" borderId="20" xfId="0" applyFont="1" applyBorder="1" applyAlignment="1" applyProtection="1">
      <alignment horizontal="center" vertical="center" textRotation="255"/>
      <protection locked="0"/>
    </xf>
    <xf numFmtId="177" fontId="7" fillId="0" borderId="6" xfId="0" applyNumberFormat="1" applyFont="1" applyBorder="1" applyAlignment="1" applyProtection="1">
      <alignment horizontal="center" vertical="top" wrapText="1"/>
      <protection locked="0"/>
    </xf>
    <xf numFmtId="177" fontId="7" fillId="0" borderId="10" xfId="0" applyNumberFormat="1" applyFont="1" applyBorder="1" applyAlignment="1" applyProtection="1">
      <alignment horizontal="center" vertical="top" wrapText="1"/>
      <protection locked="0"/>
    </xf>
    <xf numFmtId="177" fontId="8" fillId="0" borderId="6" xfId="0" applyNumberFormat="1" applyFont="1" applyBorder="1" applyAlignment="1" applyProtection="1">
      <alignment horizontal="center" vertical="center" wrapText="1"/>
      <protection locked="0"/>
    </xf>
    <xf numFmtId="0" fontId="35" fillId="0" borderId="6" xfId="0" applyFont="1" applyBorder="1" applyAlignment="1" applyProtection="1">
      <alignment horizontal="center" vertical="center" wrapText="1"/>
      <protection locked="0"/>
    </xf>
    <xf numFmtId="0" fontId="35" fillId="0" borderId="8"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7" fillId="0" borderId="0" xfId="0" applyFont="1" applyAlignment="1" applyProtection="1">
      <alignment horizontal="center" vertical="center" wrapText="1"/>
      <protection locked="0"/>
    </xf>
    <xf numFmtId="0" fontId="7" fillId="0" borderId="0" xfId="0" applyFont="1" applyAlignment="1" applyProtection="1">
      <alignment horizontal="left" vertical="center" wrapText="1"/>
      <protection locked="0"/>
    </xf>
    <xf numFmtId="177" fontId="8" fillId="0" borderId="69" xfId="0" applyNumberFormat="1" applyFont="1" applyBorder="1" applyAlignment="1" applyProtection="1">
      <alignment horizontal="center" vertical="center" wrapText="1"/>
      <protection locked="0"/>
    </xf>
    <xf numFmtId="177" fontId="8" fillId="0" borderId="70" xfId="0" applyNumberFormat="1" applyFont="1" applyBorder="1" applyAlignment="1" applyProtection="1">
      <alignment horizontal="center" vertical="center" wrapText="1"/>
      <protection locked="0"/>
    </xf>
    <xf numFmtId="177" fontId="8" fillId="0" borderId="76" xfId="0" applyNumberFormat="1" applyFont="1" applyBorder="1" applyAlignment="1" applyProtection="1">
      <alignment horizontal="center" vertical="center" wrapText="1"/>
      <protection locked="0"/>
    </xf>
    <xf numFmtId="0" fontId="7" fillId="0" borderId="32" xfId="0" applyFont="1" applyBorder="1" applyAlignment="1" applyProtection="1">
      <alignment horizontal="left" vertical="center" wrapText="1"/>
      <protection locked="0"/>
    </xf>
    <xf numFmtId="177" fontId="21" fillId="0" borderId="0" xfId="0" applyNumberFormat="1" applyFont="1" applyAlignment="1" applyProtection="1">
      <alignment horizontal="left" vertical="center" wrapText="1"/>
      <protection locked="0"/>
    </xf>
    <xf numFmtId="177" fontId="21" fillId="0" borderId="23" xfId="0" applyNumberFormat="1" applyFont="1" applyBorder="1" applyAlignment="1" applyProtection="1">
      <alignment horizontal="left" vertical="center" wrapText="1"/>
      <protection locked="0"/>
    </xf>
    <xf numFmtId="177" fontId="21" fillId="0" borderId="23" xfId="0" applyNumberFormat="1" applyFont="1" applyBorder="1" applyAlignment="1" applyProtection="1">
      <alignment horizontal="left" vertical="center" shrinkToFit="1"/>
      <protection locked="0"/>
    </xf>
    <xf numFmtId="177" fontId="38" fillId="0" borderId="47" xfId="0" applyNumberFormat="1" applyFont="1" applyBorder="1" applyAlignment="1" applyProtection="1">
      <alignment horizontal="left" vertical="center" shrinkToFit="1"/>
      <protection locked="0"/>
    </xf>
    <xf numFmtId="177" fontId="36" fillId="0" borderId="64" xfId="0" applyNumberFormat="1" applyFont="1" applyBorder="1" applyAlignment="1" applyProtection="1">
      <alignment horizontal="left" vertical="center" shrinkToFit="1"/>
      <protection locked="0"/>
    </xf>
    <xf numFmtId="177" fontId="31" fillId="0" borderId="47" xfId="0" applyNumberFormat="1" applyFont="1" applyBorder="1" applyAlignment="1" applyProtection="1">
      <alignment horizontal="left" vertical="center" shrinkToFit="1"/>
      <protection locked="0"/>
    </xf>
    <xf numFmtId="0" fontId="8" fillId="0" borderId="43" xfId="0" applyFont="1" applyBorder="1" applyProtection="1">
      <alignment vertical="center"/>
      <protection locked="0"/>
    </xf>
    <xf numFmtId="177" fontId="19" fillId="0" borderId="226" xfId="0" applyNumberFormat="1" applyFont="1" applyBorder="1" applyAlignment="1" applyProtection="1">
      <alignment horizontal="right" vertical="center"/>
      <protection locked="0"/>
    </xf>
    <xf numFmtId="177" fontId="19" fillId="0" borderId="32" xfId="0" applyNumberFormat="1" applyFont="1" applyBorder="1" applyAlignment="1" applyProtection="1">
      <alignment horizontal="right" vertical="center"/>
      <protection locked="0"/>
    </xf>
    <xf numFmtId="177" fontId="19" fillId="0" borderId="60" xfId="0" applyNumberFormat="1" applyFont="1" applyBorder="1" applyAlignment="1" applyProtection="1">
      <alignment horizontal="right" vertical="center"/>
      <protection locked="0"/>
    </xf>
    <xf numFmtId="177" fontId="19" fillId="0" borderId="32" xfId="0" applyNumberFormat="1" applyFont="1" applyBorder="1" applyAlignment="1" applyProtection="1">
      <alignment horizontal="left" vertical="center"/>
      <protection locked="0"/>
    </xf>
    <xf numFmtId="177" fontId="19" fillId="0" borderId="230" xfId="0" applyNumberFormat="1" applyFont="1" applyBorder="1" applyAlignment="1" applyProtection="1">
      <alignment horizontal="right" vertical="center"/>
      <protection locked="0"/>
    </xf>
    <xf numFmtId="177" fontId="19" fillId="0" borderId="239" xfId="0" applyNumberFormat="1" applyFont="1" applyBorder="1" applyAlignment="1" applyProtection="1">
      <alignment horizontal="right" vertical="center"/>
      <protection locked="0"/>
    </xf>
    <xf numFmtId="177" fontId="19" fillId="0" borderId="232" xfId="0" applyNumberFormat="1" applyFont="1" applyBorder="1" applyAlignment="1" applyProtection="1">
      <alignment horizontal="right" vertical="center"/>
      <protection locked="0"/>
    </xf>
    <xf numFmtId="0" fontId="19" fillId="0" borderId="223" xfId="0" applyFont="1" applyBorder="1" applyAlignment="1" applyProtection="1">
      <alignment horizontal="left" vertical="center" shrinkToFit="1"/>
      <protection locked="0"/>
    </xf>
    <xf numFmtId="0" fontId="8" fillId="0" borderId="243" xfId="0" applyFont="1" applyBorder="1" applyProtection="1">
      <alignment vertical="center"/>
      <protection locked="0"/>
    </xf>
    <xf numFmtId="0" fontId="41" fillId="0" borderId="0" xfId="0" applyFont="1" applyProtection="1">
      <alignment vertical="center"/>
      <protection locked="0"/>
    </xf>
    <xf numFmtId="177" fontId="20" fillId="0" borderId="232" xfId="0" applyNumberFormat="1" applyFont="1" applyBorder="1" applyAlignment="1" applyProtection="1">
      <alignment horizontal="right" vertical="center"/>
      <protection locked="0"/>
    </xf>
    <xf numFmtId="0" fontId="33" fillId="0" borderId="62" xfId="0" applyFont="1" applyBorder="1" applyAlignment="1" applyProtection="1">
      <alignment horizontal="center" vertical="center" textRotation="255"/>
      <protection locked="0"/>
    </xf>
    <xf numFmtId="0" fontId="41" fillId="0" borderId="43" xfId="0" applyFont="1" applyBorder="1" applyProtection="1">
      <alignment vertical="center"/>
      <protection locked="0"/>
    </xf>
    <xf numFmtId="176" fontId="8" fillId="0" borderId="0" xfId="0" applyNumberFormat="1" applyFont="1" applyProtection="1">
      <alignment vertical="center"/>
      <protection locked="0"/>
    </xf>
    <xf numFmtId="177" fontId="8" fillId="0" borderId="0" xfId="0" applyNumberFormat="1" applyFont="1" applyAlignment="1" applyProtection="1">
      <alignment horizontal="right" vertical="center"/>
      <protection locked="0"/>
    </xf>
    <xf numFmtId="177" fontId="22" fillId="0" borderId="0" xfId="0" applyNumberFormat="1" applyFont="1" applyAlignment="1" applyProtection="1">
      <alignment horizontal="center" vertical="center"/>
      <protection locked="0"/>
    </xf>
    <xf numFmtId="0" fontId="32" fillId="0" borderId="0" xfId="0" applyFont="1" applyAlignment="1" applyProtection="1">
      <alignment horizontal="center" vertical="center" textRotation="255"/>
      <protection locked="0"/>
    </xf>
    <xf numFmtId="177" fontId="22" fillId="0" borderId="0" xfId="0" applyNumberFormat="1" applyFont="1" applyAlignment="1" applyProtection="1">
      <alignment horizontal="right" vertical="center"/>
      <protection locked="0"/>
    </xf>
    <xf numFmtId="177" fontId="22" fillId="0" borderId="0" xfId="0" applyNumberFormat="1" applyFont="1" applyProtection="1">
      <alignment vertical="center"/>
      <protection locked="0"/>
    </xf>
    <xf numFmtId="0" fontId="34" fillId="0" borderId="0" xfId="0" applyFont="1" applyAlignment="1" applyProtection="1">
      <alignment horizontal="center" vertical="center" textRotation="255"/>
      <protection locked="0"/>
    </xf>
    <xf numFmtId="49" fontId="15" fillId="0" borderId="3" xfId="0" applyNumberFormat="1" applyFont="1" applyBorder="1" applyAlignment="1" applyProtection="1">
      <alignment vertical="center" wrapText="1"/>
      <protection locked="0"/>
    </xf>
    <xf numFmtId="49" fontId="9" fillId="0" borderId="3" xfId="0" applyNumberFormat="1" applyFont="1" applyBorder="1" applyAlignment="1" applyProtection="1">
      <alignment horizontal="center" vertical="center" wrapText="1"/>
      <protection locked="0"/>
    </xf>
    <xf numFmtId="49" fontId="9" fillId="0" borderId="6" xfId="0" applyNumberFormat="1" applyFont="1" applyBorder="1" applyAlignment="1" applyProtection="1">
      <alignment horizontal="center" vertical="center" wrapText="1"/>
      <protection locked="0"/>
    </xf>
    <xf numFmtId="176" fontId="9" fillId="0" borderId="3" xfId="0" applyNumberFormat="1" applyFont="1" applyBorder="1" applyAlignment="1" applyProtection="1">
      <alignment horizontal="center" vertical="center" wrapText="1"/>
      <protection locked="0"/>
    </xf>
    <xf numFmtId="176" fontId="15" fillId="0" borderId="41" xfId="0" applyNumberFormat="1" applyFont="1" applyBorder="1" applyAlignment="1" applyProtection="1">
      <alignment horizontal="center" vertical="center" wrapText="1"/>
      <protection locked="0"/>
    </xf>
    <xf numFmtId="176" fontId="15" fillId="0" borderId="66" xfId="0" applyNumberFormat="1" applyFont="1" applyBorder="1" applyAlignment="1" applyProtection="1">
      <alignment horizontal="center" vertical="center" wrapText="1"/>
      <protection locked="0"/>
    </xf>
    <xf numFmtId="176" fontId="26" fillId="0" borderId="57" xfId="0" applyNumberFormat="1" applyFont="1" applyBorder="1" applyAlignment="1" applyProtection="1">
      <alignment horizontal="right" vertical="center"/>
      <protection locked="0"/>
    </xf>
    <xf numFmtId="176" fontId="15" fillId="0" borderId="22" xfId="0" applyNumberFormat="1" applyFont="1" applyBorder="1" applyAlignment="1" applyProtection="1">
      <alignment horizontal="right" vertical="center" wrapText="1"/>
      <protection locked="0"/>
    </xf>
    <xf numFmtId="176" fontId="15" fillId="0" borderId="41" xfId="0" applyNumberFormat="1" applyFont="1" applyBorder="1" applyAlignment="1" applyProtection="1">
      <alignment horizontal="right" vertical="center" wrapText="1"/>
      <protection locked="0"/>
    </xf>
    <xf numFmtId="177" fontId="15" fillId="0" borderId="22" xfId="0" applyNumberFormat="1" applyFont="1" applyBorder="1" applyAlignment="1" applyProtection="1">
      <alignment horizontal="right" vertical="center" wrapText="1"/>
      <protection locked="0"/>
    </xf>
    <xf numFmtId="177" fontId="15" fillId="0" borderId="66" xfId="0" applyNumberFormat="1" applyFont="1" applyBorder="1" applyAlignment="1" applyProtection="1">
      <alignment horizontal="right" vertical="center" wrapText="1"/>
      <protection locked="0"/>
    </xf>
    <xf numFmtId="177" fontId="15" fillId="0" borderId="0" xfId="0" applyNumberFormat="1" applyFont="1" applyAlignment="1" applyProtection="1">
      <alignment horizontal="right" vertical="center" wrapText="1"/>
      <protection locked="0"/>
    </xf>
    <xf numFmtId="177" fontId="15" fillId="0" borderId="29" xfId="0" applyNumberFormat="1" applyFont="1" applyBorder="1" applyAlignment="1" applyProtection="1">
      <alignment horizontal="right" vertical="center" wrapText="1"/>
      <protection locked="0"/>
    </xf>
    <xf numFmtId="177" fontId="27" fillId="0" borderId="7" xfId="0" applyNumberFormat="1" applyFont="1" applyBorder="1" applyAlignment="1" applyProtection="1">
      <alignment horizontal="right" vertical="center"/>
      <protection locked="0"/>
    </xf>
    <xf numFmtId="177" fontId="27" fillId="0" borderId="257" xfId="0" applyNumberFormat="1" applyFont="1" applyBorder="1" applyAlignment="1" applyProtection="1">
      <alignment horizontal="right" vertical="center"/>
      <protection locked="0"/>
    </xf>
    <xf numFmtId="177" fontId="27" fillId="0" borderId="3" xfId="0" applyNumberFormat="1" applyFont="1" applyBorder="1" applyAlignment="1" applyProtection="1">
      <alignment horizontal="right" vertical="center"/>
      <protection locked="0"/>
    </xf>
    <xf numFmtId="177" fontId="27" fillId="0" borderId="258" xfId="0" applyNumberFormat="1" applyFont="1" applyBorder="1" applyAlignment="1" applyProtection="1">
      <alignment horizontal="right" vertical="center"/>
      <protection locked="0"/>
    </xf>
    <xf numFmtId="177" fontId="9" fillId="0" borderId="15" xfId="0" applyNumberFormat="1" applyFont="1" applyBorder="1" applyAlignment="1" applyProtection="1">
      <alignment vertical="center" wrapText="1"/>
      <protection locked="0"/>
    </xf>
    <xf numFmtId="177" fontId="24" fillId="0" borderId="32" xfId="0" applyNumberFormat="1" applyFont="1" applyBorder="1" applyProtection="1">
      <alignment vertical="center"/>
      <protection locked="0"/>
    </xf>
    <xf numFmtId="177" fontId="9" fillId="0" borderId="15" xfId="0" applyNumberFormat="1" applyFont="1" applyBorder="1" applyAlignment="1" applyProtection="1">
      <alignment horizontal="center" vertical="center" wrapText="1"/>
      <protection locked="0"/>
    </xf>
    <xf numFmtId="177" fontId="9" fillId="0" borderId="3" xfId="0" applyNumberFormat="1" applyFont="1" applyBorder="1" applyAlignment="1" applyProtection="1">
      <alignment horizontal="center" vertical="center" wrapText="1"/>
      <protection locked="0"/>
    </xf>
    <xf numFmtId="49" fontId="4" fillId="0" borderId="92" xfId="0" applyNumberFormat="1" applyFont="1" applyBorder="1" applyAlignment="1" applyProtection="1">
      <alignment horizontal="center" vertical="top" wrapText="1"/>
      <protection locked="0"/>
    </xf>
    <xf numFmtId="182" fontId="9" fillId="0" borderId="92" xfId="0" applyNumberFormat="1" applyFont="1" applyBorder="1" applyAlignment="1" applyProtection="1">
      <alignment horizontal="center" vertical="top" wrapText="1"/>
      <protection locked="0"/>
    </xf>
    <xf numFmtId="177" fontId="3" fillId="0" borderId="228" xfId="0" applyNumberFormat="1" applyFont="1" applyBorder="1" applyAlignment="1" applyProtection="1">
      <alignment horizontal="left" vertical="center" wrapText="1"/>
      <protection locked="0"/>
    </xf>
    <xf numFmtId="177" fontId="15" fillId="0" borderId="3" xfId="0" applyNumberFormat="1" applyFont="1" applyBorder="1" applyAlignment="1" applyProtection="1">
      <alignment horizontal="center" vertical="center" wrapText="1"/>
      <protection locked="0"/>
    </xf>
    <xf numFmtId="177" fontId="26" fillId="0" borderId="3" xfId="0" applyNumberFormat="1" applyFont="1" applyBorder="1" applyAlignment="1" applyProtection="1">
      <alignment horizontal="left" vertical="center"/>
      <protection locked="0"/>
    </xf>
    <xf numFmtId="177" fontId="9" fillId="0" borderId="23" xfId="0" applyNumberFormat="1" applyFont="1" applyBorder="1" applyAlignment="1" applyProtection="1">
      <alignment horizontal="left" vertical="center"/>
      <protection locked="0"/>
    </xf>
    <xf numFmtId="177" fontId="14" fillId="0" borderId="0" xfId="0" applyNumberFormat="1" applyFont="1" applyAlignment="1" applyProtection="1">
      <alignment horizontal="left" vertical="center" wrapText="1"/>
      <protection locked="0"/>
    </xf>
    <xf numFmtId="177" fontId="4" fillId="0" borderId="64" xfId="0" applyNumberFormat="1" applyFont="1" applyBorder="1" applyAlignment="1" applyProtection="1">
      <alignment horizontal="left" vertical="center" wrapText="1"/>
      <protection locked="0"/>
    </xf>
    <xf numFmtId="177" fontId="24" fillId="0" borderId="260" xfId="0" applyNumberFormat="1" applyFont="1" applyBorder="1" applyAlignment="1" applyProtection="1">
      <alignment horizontal="right" vertical="center"/>
      <protection locked="0"/>
    </xf>
    <xf numFmtId="177" fontId="24" fillId="0" borderId="126" xfId="0" applyNumberFormat="1" applyFont="1" applyBorder="1" applyAlignment="1" applyProtection="1">
      <alignment horizontal="right" vertical="center"/>
      <protection locked="0"/>
    </xf>
    <xf numFmtId="177" fontId="42" fillId="0" borderId="64" xfId="0" applyNumberFormat="1" applyFont="1" applyBorder="1" applyAlignment="1" applyProtection="1">
      <alignment horizontal="left" vertical="center" shrinkToFit="1"/>
      <protection locked="0"/>
    </xf>
    <xf numFmtId="177" fontId="13" fillId="0" borderId="0" xfId="0" applyNumberFormat="1" applyFont="1" applyAlignment="1" applyProtection="1">
      <alignment horizontal="left" vertical="center" shrinkToFit="1"/>
      <protection locked="0"/>
    </xf>
    <xf numFmtId="0" fontId="11" fillId="0" borderId="29" xfId="0" applyFont="1" applyBorder="1" applyAlignment="1" applyProtection="1">
      <alignment horizontal="right" vertical="center" wrapText="1"/>
      <protection locked="0"/>
    </xf>
    <xf numFmtId="49" fontId="4" fillId="0" borderId="92" xfId="0" applyNumberFormat="1" applyFont="1" applyBorder="1" applyAlignment="1" applyProtection="1">
      <alignment horizontal="center" vertical="center" shrinkToFit="1"/>
      <protection locked="0"/>
    </xf>
    <xf numFmtId="177" fontId="13" fillId="0" borderId="28" xfId="0" applyNumberFormat="1" applyFont="1" applyBorder="1" applyAlignment="1" applyProtection="1">
      <alignment horizontal="left" vertical="center" shrinkToFit="1"/>
      <protection locked="0"/>
    </xf>
    <xf numFmtId="0" fontId="11" fillId="0" borderId="66" xfId="0" applyFont="1" applyBorder="1" applyAlignment="1" applyProtection="1">
      <alignment horizontal="center" vertical="top" wrapText="1"/>
      <protection locked="0"/>
    </xf>
    <xf numFmtId="0" fontId="11" fillId="0" borderId="28" xfId="0" applyFont="1" applyBorder="1" applyAlignment="1" applyProtection="1">
      <alignment horizontal="left" vertical="center" shrinkToFit="1"/>
      <protection locked="0"/>
    </xf>
    <xf numFmtId="0" fontId="12" fillId="0" borderId="66" xfId="0" applyFont="1" applyBorder="1" applyAlignment="1" applyProtection="1">
      <alignment horizontal="center" vertical="top" wrapText="1"/>
      <protection locked="0"/>
    </xf>
    <xf numFmtId="0" fontId="11" fillId="0" borderId="92" xfId="0" applyFont="1" applyBorder="1" applyAlignment="1" applyProtection="1">
      <alignment horizontal="left" vertical="center" shrinkToFit="1"/>
      <protection locked="0"/>
    </xf>
    <xf numFmtId="0" fontId="11" fillId="0" borderId="65" xfId="0" applyFont="1" applyBorder="1" applyAlignment="1" applyProtection="1">
      <alignment horizontal="left" vertical="center" shrinkToFit="1"/>
      <protection locked="0"/>
    </xf>
    <xf numFmtId="0" fontId="11" fillId="0" borderId="92" xfId="0" applyFont="1" applyBorder="1" applyAlignment="1" applyProtection="1">
      <alignment horizontal="right" vertical="center" wrapText="1"/>
      <protection locked="0"/>
    </xf>
    <xf numFmtId="0" fontId="11" fillId="0" borderId="65" xfId="0" applyFont="1" applyBorder="1" applyAlignment="1" applyProtection="1">
      <alignment horizontal="right" vertical="center" wrapText="1"/>
      <protection locked="0"/>
    </xf>
    <xf numFmtId="0" fontId="11" fillId="0" borderId="28" xfId="0" applyFont="1" applyBorder="1" applyAlignment="1" applyProtection="1">
      <alignment horizontal="right" vertical="center" wrapText="1"/>
      <protection locked="0"/>
    </xf>
    <xf numFmtId="0" fontId="3" fillId="0" borderId="56" xfId="0" applyFont="1" applyBorder="1" applyAlignment="1" applyProtection="1">
      <alignment horizontal="center" vertical="center" wrapText="1"/>
      <protection locked="0"/>
    </xf>
    <xf numFmtId="49" fontId="4" fillId="0" borderId="41" xfId="0" applyNumberFormat="1" applyFont="1" applyBorder="1" applyAlignment="1" applyProtection="1">
      <alignment horizontal="center" vertical="center" shrinkToFit="1"/>
      <protection locked="0"/>
    </xf>
    <xf numFmtId="49" fontId="4" fillId="0" borderId="116" xfId="0" applyNumberFormat="1" applyFont="1" applyBorder="1" applyAlignment="1" applyProtection="1">
      <alignment horizontal="center" vertical="center" shrinkToFit="1"/>
      <protection locked="0"/>
    </xf>
    <xf numFmtId="49" fontId="9" fillId="0" borderId="41" xfId="0" applyNumberFormat="1" applyFont="1" applyBorder="1" applyAlignment="1" applyProtection="1">
      <alignment horizontal="center" vertical="top"/>
      <protection locked="0"/>
    </xf>
    <xf numFmtId="0" fontId="3" fillId="0" borderId="41" xfId="0" applyFont="1" applyBorder="1" applyAlignment="1" applyProtection="1">
      <alignment horizontal="center" vertical="top" wrapText="1"/>
      <protection locked="0"/>
    </xf>
    <xf numFmtId="0" fontId="6" fillId="0" borderId="41" xfId="0" applyFont="1" applyBorder="1" applyAlignment="1" applyProtection="1">
      <alignment horizontal="center" vertical="top" wrapText="1"/>
      <protection locked="0"/>
    </xf>
    <xf numFmtId="0" fontId="11" fillId="0" borderId="28" xfId="0" applyFont="1" applyBorder="1" applyAlignment="1" applyProtection="1">
      <alignment horizontal="left" vertical="center" wrapText="1"/>
      <protection locked="0"/>
    </xf>
    <xf numFmtId="0" fontId="11" fillId="0" borderId="60" xfId="0" applyFont="1" applyBorder="1" applyAlignment="1" applyProtection="1">
      <alignment horizontal="right" vertical="center" wrapText="1"/>
      <protection locked="0"/>
    </xf>
    <xf numFmtId="0" fontId="3" fillId="0" borderId="232" xfId="0" applyFont="1" applyBorder="1" applyAlignment="1" applyProtection="1">
      <alignment horizontal="right" vertical="center" wrapText="1"/>
      <protection locked="0"/>
    </xf>
    <xf numFmtId="177" fontId="10" fillId="0" borderId="3" xfId="0" applyNumberFormat="1" applyFont="1" applyBorder="1" applyAlignment="1" applyProtection="1">
      <alignment horizontal="right" vertical="center"/>
      <protection locked="0"/>
    </xf>
    <xf numFmtId="0" fontId="3" fillId="0" borderId="24" xfId="0" applyFont="1" applyBorder="1" applyAlignment="1" applyProtection="1">
      <alignment horizontal="center" vertical="top" wrapText="1"/>
      <protection locked="0"/>
    </xf>
    <xf numFmtId="0" fontId="3" fillId="0" borderId="3" xfId="0" applyFont="1" applyBorder="1" applyAlignment="1" applyProtection="1">
      <alignment horizontal="center" vertical="center" wrapText="1"/>
      <protection locked="0"/>
    </xf>
    <xf numFmtId="0" fontId="11" fillId="0" borderId="25" xfId="0" applyFont="1" applyBorder="1" applyAlignment="1" applyProtection="1">
      <alignment horizontal="center" vertical="top" wrapText="1"/>
      <protection locked="0"/>
    </xf>
    <xf numFmtId="177" fontId="11" fillId="0" borderId="32" xfId="0" applyNumberFormat="1" applyFont="1" applyBorder="1" applyAlignment="1" applyProtection="1">
      <alignment horizontal="center" vertical="center" wrapText="1"/>
      <protection locked="0"/>
    </xf>
    <xf numFmtId="178" fontId="27" fillId="0" borderId="3" xfId="0" applyNumberFormat="1" applyFont="1" applyBorder="1" applyAlignment="1" applyProtection="1">
      <alignment horizontal="right" vertical="center"/>
      <protection locked="0"/>
    </xf>
    <xf numFmtId="179" fontId="27" fillId="0" borderId="3" xfId="0" applyNumberFormat="1" applyFont="1" applyBorder="1" applyAlignment="1" applyProtection="1">
      <alignment horizontal="center" vertical="center"/>
      <protection locked="0"/>
    </xf>
    <xf numFmtId="49" fontId="6" fillId="0" borderId="6" xfId="0" applyNumberFormat="1" applyFont="1" applyBorder="1" applyAlignment="1" applyProtection="1">
      <alignment vertical="center" wrapText="1"/>
      <protection locked="0"/>
    </xf>
    <xf numFmtId="177" fontId="9" fillId="0" borderId="0" xfId="0" applyNumberFormat="1" applyFont="1" applyAlignment="1" applyProtection="1">
      <alignment horizontal="right" vertical="center"/>
      <protection locked="0"/>
    </xf>
    <xf numFmtId="177" fontId="15" fillId="0" borderId="0" xfId="0" applyNumberFormat="1" applyFont="1" applyAlignment="1" applyProtection="1">
      <alignment horizontal="center" vertical="center"/>
      <protection locked="0"/>
    </xf>
    <xf numFmtId="177" fontId="15" fillId="0" borderId="0" xfId="0" applyNumberFormat="1" applyFont="1" applyAlignment="1" applyProtection="1">
      <alignment horizontal="left" vertical="center"/>
      <protection locked="0"/>
    </xf>
    <xf numFmtId="177" fontId="9" fillId="0" borderId="0" xfId="0" applyNumberFormat="1" applyFont="1" applyProtection="1">
      <alignment vertical="center"/>
      <protection locked="0"/>
    </xf>
    <xf numFmtId="177" fontId="26" fillId="0" borderId="0" xfId="0" applyNumberFormat="1" applyFont="1" applyAlignment="1" applyProtection="1">
      <alignment horizontal="right" vertical="center"/>
      <protection locked="0"/>
    </xf>
    <xf numFmtId="177" fontId="44" fillId="0" borderId="3" xfId="0" applyNumberFormat="1" applyFont="1" applyBorder="1" applyAlignment="1" applyProtection="1">
      <alignment horizontal="right" vertical="center"/>
      <protection locked="0"/>
    </xf>
    <xf numFmtId="177" fontId="15" fillId="0" borderId="0" xfId="0" applyNumberFormat="1" applyFont="1" applyAlignment="1" applyProtection="1">
      <alignment horizontal="right" vertical="center"/>
      <protection locked="0"/>
    </xf>
    <xf numFmtId="177" fontId="15" fillId="0" borderId="0" xfId="0" applyNumberFormat="1" applyFont="1" applyProtection="1">
      <alignment vertical="center"/>
      <protection locked="0"/>
    </xf>
    <xf numFmtId="177" fontId="11" fillId="0" borderId="226" xfId="0" applyNumberFormat="1" applyFont="1" applyBorder="1" applyAlignment="1" applyProtection="1">
      <alignment horizontal="left" vertical="center" wrapText="1"/>
      <protection locked="0"/>
    </xf>
    <xf numFmtId="177" fontId="26" fillId="0" borderId="3" xfId="0" applyNumberFormat="1" applyFont="1" applyBorder="1" applyAlignment="1">
      <alignment horizontal="center" vertical="center"/>
    </xf>
    <xf numFmtId="177" fontId="26" fillId="0" borderId="69" xfId="0" applyNumberFormat="1" applyFont="1" applyBorder="1" applyAlignment="1">
      <alignment horizontal="center" vertical="center"/>
    </xf>
    <xf numFmtId="177" fontId="9" fillId="0" borderId="3" xfId="0" applyNumberFormat="1" applyFont="1" applyBorder="1" applyAlignment="1" applyProtection="1">
      <alignment horizontal="right" vertical="center"/>
      <protection locked="0"/>
    </xf>
    <xf numFmtId="0" fontId="4" fillId="0" borderId="0" xfId="0" applyFont="1" applyAlignment="1" applyProtection="1">
      <alignment horizontal="center" vertical="center" wrapText="1"/>
      <protection locked="0"/>
    </xf>
    <xf numFmtId="177" fontId="26" fillId="0" borderId="82" xfId="0" applyNumberFormat="1" applyFont="1" applyBorder="1" applyAlignment="1" applyProtection="1">
      <alignment horizontal="center" vertical="center"/>
      <protection locked="0"/>
    </xf>
    <xf numFmtId="177" fontId="26" fillId="0" borderId="122" xfId="0" applyNumberFormat="1" applyFont="1" applyBorder="1" applyAlignment="1" applyProtection="1">
      <alignment horizontal="center" vertical="center"/>
      <protection locked="0"/>
    </xf>
    <xf numFmtId="177" fontId="26" fillId="0" borderId="0" xfId="0" applyNumberFormat="1" applyFont="1" applyAlignment="1" applyProtection="1">
      <alignment horizontal="center" vertical="center"/>
      <protection locked="0"/>
    </xf>
    <xf numFmtId="177" fontId="9" fillId="0" borderId="3" xfId="0" applyNumberFormat="1" applyFont="1" applyBorder="1" applyAlignment="1" applyProtection="1">
      <alignment horizontal="center" vertical="center"/>
      <protection locked="0"/>
    </xf>
    <xf numFmtId="177" fontId="9" fillId="0" borderId="0" xfId="0" applyNumberFormat="1" applyFont="1" applyAlignment="1" applyProtection="1">
      <alignment horizontal="center" vertical="center"/>
      <protection locked="0"/>
    </xf>
    <xf numFmtId="177" fontId="26" fillId="0" borderId="3" xfId="0" applyNumberFormat="1" applyFont="1" applyBorder="1" applyAlignment="1" applyProtection="1">
      <alignment horizontal="center" vertical="center"/>
      <protection locked="0"/>
    </xf>
    <xf numFmtId="188" fontId="44" fillId="0" borderId="3" xfId="0" applyNumberFormat="1" applyFont="1" applyBorder="1" applyAlignment="1" applyProtection="1">
      <alignment horizontal="center" vertical="center"/>
      <protection locked="0"/>
    </xf>
    <xf numFmtId="177" fontId="18" fillId="0" borderId="122" xfId="0" applyNumberFormat="1" applyFont="1" applyBorder="1" applyAlignment="1" applyProtection="1">
      <alignment horizontal="center" vertical="center"/>
      <protection locked="0"/>
    </xf>
    <xf numFmtId="177" fontId="45" fillId="0" borderId="3" xfId="0" applyNumberFormat="1" applyFont="1" applyBorder="1" applyAlignment="1" applyProtection="1">
      <alignment horizontal="center" vertical="center"/>
      <protection locked="0"/>
    </xf>
    <xf numFmtId="177" fontId="45" fillId="0" borderId="122" xfId="0" applyNumberFormat="1" applyFont="1" applyBorder="1" applyAlignment="1" applyProtection="1">
      <alignment horizontal="center" vertical="center"/>
      <protection locked="0"/>
    </xf>
    <xf numFmtId="177" fontId="24" fillId="0" borderId="256" xfId="0" applyNumberFormat="1" applyFont="1" applyBorder="1" applyAlignment="1" applyProtection="1">
      <alignment horizontal="center" vertical="center"/>
      <protection locked="0"/>
    </xf>
    <xf numFmtId="177" fontId="9" fillId="0" borderId="72" xfId="0" applyNumberFormat="1" applyFont="1" applyBorder="1" applyAlignment="1" applyProtection="1">
      <alignment horizontal="center" vertical="center" wrapText="1"/>
      <protection locked="0"/>
    </xf>
    <xf numFmtId="177" fontId="11" fillId="0" borderId="230" xfId="0" applyNumberFormat="1" applyFont="1" applyBorder="1" applyAlignment="1" applyProtection="1">
      <alignment horizontal="right" vertical="center" wrapText="1"/>
      <protection locked="0"/>
    </xf>
    <xf numFmtId="177" fontId="26" fillId="0" borderId="126" xfId="0" applyNumberFormat="1" applyFont="1" applyBorder="1" applyAlignment="1" applyProtection="1">
      <alignment horizontal="right" vertical="center"/>
      <protection locked="0"/>
    </xf>
    <xf numFmtId="177" fontId="26" fillId="0" borderId="260" xfId="0" applyNumberFormat="1" applyFont="1" applyBorder="1" applyAlignment="1" applyProtection="1">
      <alignment horizontal="right" vertical="center"/>
      <protection locked="0"/>
    </xf>
    <xf numFmtId="177" fontId="26" fillId="0" borderId="262" xfId="0" applyNumberFormat="1" applyFont="1" applyBorder="1" applyAlignment="1">
      <alignment horizontal="center" vertical="center"/>
    </xf>
    <xf numFmtId="49" fontId="9" fillId="0" borderId="6" xfId="0" applyNumberFormat="1" applyFont="1" applyBorder="1" applyProtection="1">
      <alignment vertical="center"/>
      <protection locked="0"/>
    </xf>
    <xf numFmtId="177" fontId="26" fillId="0" borderId="122" xfId="0" applyNumberFormat="1" applyFont="1" applyBorder="1" applyAlignment="1">
      <alignment horizontal="center" vertical="center"/>
    </xf>
    <xf numFmtId="177" fontId="26" fillId="0" borderId="123" xfId="0" applyNumberFormat="1" applyFont="1" applyBorder="1" applyAlignment="1">
      <alignment horizontal="left" vertical="center"/>
    </xf>
    <xf numFmtId="0" fontId="3" fillId="0" borderId="26" xfId="0" applyFont="1" applyBorder="1" applyAlignment="1" applyProtection="1">
      <alignment horizontal="center" vertical="top" wrapText="1"/>
      <protection locked="0"/>
    </xf>
    <xf numFmtId="0" fontId="3" fillId="0" borderId="27" xfId="0" applyFont="1" applyBorder="1" applyAlignment="1" applyProtection="1">
      <alignment horizontal="center" vertical="center" wrapText="1"/>
      <protection locked="0"/>
    </xf>
    <xf numFmtId="0" fontId="6" fillId="0" borderId="223" xfId="0" applyFont="1" applyBorder="1" applyAlignment="1" applyProtection="1">
      <alignment vertical="center" wrapText="1"/>
      <protection locked="0"/>
    </xf>
    <xf numFmtId="49" fontId="4" fillId="0" borderId="6" xfId="0" applyNumberFormat="1" applyFont="1" applyBorder="1" applyAlignment="1" applyProtection="1">
      <alignment vertical="center" wrapText="1"/>
      <protection locked="0"/>
    </xf>
    <xf numFmtId="0" fontId="6" fillId="0" borderId="6" xfId="0" applyFont="1" applyBorder="1" applyAlignment="1" applyProtection="1">
      <alignment horizontal="center" vertical="center" wrapText="1"/>
      <protection locked="0"/>
    </xf>
    <xf numFmtId="177" fontId="9" fillId="0" borderId="44" xfId="0" applyNumberFormat="1" applyFont="1" applyBorder="1" applyAlignment="1" applyProtection="1">
      <alignment horizontal="center" vertical="center" wrapText="1"/>
      <protection locked="0"/>
    </xf>
    <xf numFmtId="177" fontId="9" fillId="0" borderId="43" xfId="0" applyNumberFormat="1" applyFont="1" applyBorder="1" applyAlignment="1" applyProtection="1">
      <alignment horizontal="center" vertical="center" wrapText="1"/>
      <protection locked="0"/>
    </xf>
    <xf numFmtId="177" fontId="9" fillId="0" borderId="77" xfId="0" applyNumberFormat="1" applyFont="1" applyBorder="1" applyAlignment="1" applyProtection="1">
      <alignment horizontal="right" vertical="center" wrapText="1"/>
      <protection locked="0"/>
    </xf>
    <xf numFmtId="0" fontId="3" fillId="0" borderId="78" xfId="0" applyFont="1" applyBorder="1" applyAlignment="1" applyProtection="1">
      <alignment horizontal="center" vertical="center" wrapText="1"/>
      <protection locked="0"/>
    </xf>
    <xf numFmtId="49" fontId="4" fillId="0" borderId="125" xfId="0" applyNumberFormat="1" applyFont="1" applyBorder="1" applyAlignment="1" applyProtection="1">
      <alignment horizontal="center" vertical="center" shrinkToFit="1"/>
      <protection locked="0"/>
    </xf>
    <xf numFmtId="0" fontId="3" fillId="0" borderId="65" xfId="0" applyFont="1" applyBorder="1" applyAlignment="1" applyProtection="1">
      <alignment horizontal="center" vertical="top"/>
      <protection locked="0"/>
    </xf>
    <xf numFmtId="0" fontId="3" fillId="0" borderId="231" xfId="0" applyFont="1" applyBorder="1" applyAlignment="1" applyProtection="1">
      <alignment horizontal="center" vertical="center" wrapText="1"/>
      <protection locked="0"/>
    </xf>
    <xf numFmtId="0" fontId="3" fillId="0" borderId="23" xfId="0" applyFont="1" applyBorder="1" applyAlignment="1" applyProtection="1">
      <alignment horizontal="center" vertical="center" wrapText="1"/>
      <protection locked="0"/>
    </xf>
    <xf numFmtId="49" fontId="3" fillId="0" borderId="3" xfId="0" applyNumberFormat="1" applyFont="1" applyBorder="1" applyAlignment="1" applyProtection="1">
      <alignment horizontal="center" vertical="center" wrapText="1"/>
      <protection locked="0"/>
    </xf>
    <xf numFmtId="49" fontId="4" fillId="0" borderId="5" xfId="0" applyNumberFormat="1" applyFont="1" applyBorder="1" applyAlignment="1" applyProtection="1">
      <alignment vertical="top" wrapText="1"/>
      <protection locked="0"/>
    </xf>
    <xf numFmtId="49" fontId="3" fillId="0" borderId="6" xfId="0" applyNumberFormat="1" applyFont="1" applyBorder="1" applyAlignment="1" applyProtection="1">
      <alignment horizontal="center" vertical="center"/>
      <protection locked="0"/>
    </xf>
    <xf numFmtId="49" fontId="3" fillId="0" borderId="6" xfId="0" applyNumberFormat="1" applyFont="1" applyBorder="1" applyAlignment="1" applyProtection="1">
      <alignment horizontal="left" vertical="center"/>
      <protection locked="0"/>
    </xf>
    <xf numFmtId="49" fontId="3" fillId="0" borderId="6" xfId="0" applyNumberFormat="1" applyFont="1" applyBorder="1" applyAlignment="1" applyProtection="1">
      <alignment vertical="top" wrapText="1"/>
      <protection locked="0"/>
    </xf>
    <xf numFmtId="49" fontId="6" fillId="0" borderId="8" xfId="0" applyNumberFormat="1" applyFont="1" applyBorder="1" applyAlignment="1" applyProtection="1">
      <alignment horizontal="center" vertical="center"/>
      <protection locked="0"/>
    </xf>
    <xf numFmtId="0" fontId="6" fillId="0" borderId="32" xfId="0"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3" fillId="0" borderId="22"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protection locked="0"/>
    </xf>
    <xf numFmtId="0" fontId="4" fillId="0" borderId="165" xfId="0" applyFont="1" applyBorder="1" applyAlignment="1" applyProtection="1">
      <alignment horizontal="center" vertical="center" wrapText="1"/>
      <protection locked="0"/>
    </xf>
    <xf numFmtId="0" fontId="4" fillId="0" borderId="94" xfId="0" applyFont="1" applyBorder="1" applyAlignment="1" applyProtection="1">
      <alignment horizontal="center" vertical="center" wrapText="1"/>
      <protection locked="0"/>
    </xf>
    <xf numFmtId="0" fontId="3" fillId="0" borderId="217" xfId="0" applyFont="1" applyBorder="1" applyAlignment="1" applyProtection="1">
      <alignment horizontal="center" vertical="center"/>
      <protection locked="0"/>
    </xf>
    <xf numFmtId="0" fontId="3" fillId="0" borderId="219" xfId="0" applyFont="1" applyBorder="1" applyAlignment="1" applyProtection="1">
      <alignment horizontal="center" vertical="center"/>
      <protection locked="0"/>
    </xf>
    <xf numFmtId="0" fontId="3" fillId="0" borderId="165" xfId="0" applyFont="1" applyBorder="1" applyAlignment="1" applyProtection="1">
      <alignment horizontal="center" vertical="center"/>
      <protection locked="0"/>
    </xf>
    <xf numFmtId="0" fontId="3" fillId="0" borderId="30" xfId="0" applyFont="1" applyBorder="1" applyAlignment="1" applyProtection="1">
      <alignment horizontal="center" vertical="center"/>
      <protection locked="0"/>
    </xf>
    <xf numFmtId="0" fontId="48" fillId="0" borderId="3" xfId="0" applyFont="1" applyBorder="1" applyAlignment="1" applyProtection="1">
      <alignment horizontal="right" vertical="center"/>
      <protection locked="0"/>
    </xf>
    <xf numFmtId="0" fontId="6" fillId="0" borderId="3" xfId="0" applyFont="1" applyBorder="1" applyAlignment="1" applyProtection="1">
      <alignment horizontal="center" vertical="center"/>
      <protection locked="0"/>
    </xf>
    <xf numFmtId="0" fontId="6" fillId="0" borderId="3" xfId="0" applyFont="1" applyBorder="1" applyProtection="1">
      <alignment vertical="center"/>
      <protection locked="0"/>
    </xf>
    <xf numFmtId="0" fontId="6" fillId="0" borderId="35" xfId="0" applyFont="1" applyBorder="1" applyProtection="1">
      <alignment vertical="center"/>
      <protection locked="0"/>
    </xf>
    <xf numFmtId="0" fontId="3" fillId="0" borderId="36" xfId="0" applyFont="1" applyBorder="1" applyAlignment="1" applyProtection="1">
      <alignment horizontal="center" vertical="center" wrapText="1"/>
      <protection locked="0"/>
    </xf>
    <xf numFmtId="0" fontId="6" fillId="0" borderId="334" xfId="0" applyFont="1" applyBorder="1" applyProtection="1">
      <alignment vertical="center"/>
      <protection locked="0"/>
    </xf>
    <xf numFmtId="0" fontId="4" fillId="0" borderId="220" xfId="0" applyFont="1" applyBorder="1" applyAlignment="1" applyProtection="1">
      <alignment horizontal="center" vertical="center" wrapText="1"/>
      <protection locked="0"/>
    </xf>
    <xf numFmtId="0" fontId="4" fillId="0" borderId="217" xfId="0" applyFont="1" applyBorder="1" applyAlignment="1" applyProtection="1">
      <alignment horizontal="center" vertical="center" wrapText="1"/>
      <protection locked="0"/>
    </xf>
    <xf numFmtId="0" fontId="26" fillId="0" borderId="34" xfId="0" applyFont="1" applyBorder="1" applyAlignment="1" applyProtection="1">
      <alignment horizontal="center" vertical="center"/>
      <protection locked="0"/>
    </xf>
    <xf numFmtId="49" fontId="4" fillId="0" borderId="6" xfId="0" applyNumberFormat="1" applyFont="1" applyBorder="1" applyAlignment="1" applyProtection="1">
      <alignment horizontal="left" vertical="center"/>
      <protection locked="0"/>
    </xf>
    <xf numFmtId="49" fontId="3" fillId="0" borderId="8" xfId="0" applyNumberFormat="1"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7" xfId="0" applyFont="1" applyBorder="1" applyAlignment="1" applyProtection="1">
      <alignment horizontal="center" vertical="center" wrapText="1"/>
      <protection locked="0"/>
    </xf>
    <xf numFmtId="0" fontId="3" fillId="0" borderId="22" xfId="0" applyFont="1" applyBorder="1" applyAlignment="1" applyProtection="1">
      <alignment vertical="center" wrapText="1"/>
      <protection locked="0"/>
    </xf>
    <xf numFmtId="0" fontId="4" fillId="0" borderId="22" xfId="0" applyFont="1" applyBorder="1" applyProtection="1">
      <alignment vertical="center"/>
      <protection locked="0"/>
    </xf>
    <xf numFmtId="0" fontId="3" fillId="0" borderId="29" xfId="0" applyFont="1" applyBorder="1" applyAlignment="1" applyProtection="1">
      <alignment horizontal="center" vertical="center"/>
      <protection locked="0"/>
    </xf>
    <xf numFmtId="0" fontId="24" fillId="0" borderId="7" xfId="0" applyFont="1" applyBorder="1" applyAlignment="1" applyProtection="1">
      <alignment horizontal="center" vertical="center"/>
      <protection locked="0"/>
    </xf>
    <xf numFmtId="0" fontId="24" fillId="0" borderId="126" xfId="0" applyFont="1" applyBorder="1" applyAlignment="1" applyProtection="1">
      <alignment horizontal="center" vertical="center"/>
      <protection locked="0"/>
    </xf>
    <xf numFmtId="10" fontId="24" fillId="0" borderId="3" xfId="0" applyNumberFormat="1" applyFont="1" applyBorder="1" applyAlignment="1" applyProtection="1">
      <alignment horizontal="center" vertical="center"/>
      <protection locked="0"/>
    </xf>
    <xf numFmtId="49" fontId="4" fillId="0" borderId="7" xfId="0" applyNumberFormat="1" applyFont="1" applyBorder="1" applyAlignment="1" applyProtection="1">
      <alignment horizontal="center" vertical="center"/>
      <protection locked="0"/>
    </xf>
    <xf numFmtId="49" fontId="3" fillId="0" borderId="3" xfId="0" applyNumberFormat="1" applyFont="1" applyBorder="1" applyAlignment="1" applyProtection="1">
      <alignment horizontal="left" vertical="center"/>
      <protection locked="0"/>
    </xf>
    <xf numFmtId="0" fontId="3" fillId="0" borderId="22"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31" xfId="0" applyFont="1" applyBorder="1" applyAlignment="1" applyProtection="1">
      <alignment horizontal="left" vertical="center"/>
      <protection locked="0"/>
    </xf>
    <xf numFmtId="0" fontId="3" fillId="0" borderId="0" xfId="0" applyFont="1" applyAlignment="1" applyProtection="1">
      <alignment horizontal="center" vertical="center"/>
      <protection locked="0"/>
    </xf>
    <xf numFmtId="0" fontId="3" fillId="0" borderId="27" xfId="0" applyFont="1" applyBorder="1" applyAlignment="1" applyProtection="1">
      <alignment horizontal="center" wrapText="1"/>
      <protection locked="0"/>
    </xf>
    <xf numFmtId="0" fontId="3" fillId="0" borderId="123" xfId="0" applyFont="1" applyBorder="1" applyAlignment="1" applyProtection="1">
      <alignment horizontal="center" vertical="center" wrapText="1"/>
      <protection locked="0"/>
    </xf>
    <xf numFmtId="0" fontId="3" fillId="0" borderId="27" xfId="0" applyFont="1" applyBorder="1" applyAlignment="1" applyProtection="1">
      <alignment vertical="center" wrapText="1"/>
      <protection locked="0"/>
    </xf>
    <xf numFmtId="0" fontId="3" fillId="0" borderId="123"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3" fillId="0" borderId="97" xfId="0" applyFont="1" applyBorder="1" applyAlignment="1" applyProtection="1">
      <alignment vertical="center" wrapText="1"/>
      <protection locked="0"/>
    </xf>
    <xf numFmtId="0" fontId="3" fillId="0" borderId="97" xfId="0" applyFont="1" applyBorder="1" applyAlignment="1" applyProtection="1">
      <alignment wrapText="1"/>
      <protection locked="0"/>
    </xf>
    <xf numFmtId="0" fontId="3" fillId="0" borderId="22" xfId="0" applyFont="1" applyBorder="1" applyAlignment="1" applyProtection="1">
      <alignment horizontal="center" wrapText="1"/>
      <protection locked="0"/>
    </xf>
    <xf numFmtId="0" fontId="3" fillId="0" borderId="23" xfId="0" applyFont="1" applyBorder="1" applyAlignment="1" applyProtection="1">
      <alignment horizontal="center" wrapText="1"/>
      <protection locked="0"/>
    </xf>
    <xf numFmtId="0" fontId="3" fillId="0" borderId="202" xfId="0" applyFont="1" applyBorder="1" applyAlignment="1" applyProtection="1">
      <alignment vertical="center" wrapText="1"/>
      <protection locked="0"/>
    </xf>
    <xf numFmtId="0" fontId="4" fillId="0" borderId="214" xfId="0" applyFont="1" applyBorder="1" applyAlignment="1" applyProtection="1">
      <alignment horizontal="center" vertical="center" wrapText="1"/>
      <protection locked="0"/>
    </xf>
    <xf numFmtId="0" fontId="4" fillId="0" borderId="101" xfId="0" applyFont="1" applyBorder="1" applyAlignment="1" applyProtection="1">
      <alignment vertical="center" wrapText="1"/>
      <protection locked="0"/>
    </xf>
    <xf numFmtId="0" fontId="4" fillId="0" borderId="169" xfId="0" applyFont="1" applyBorder="1" applyAlignment="1" applyProtection="1">
      <alignment horizontal="center" vertical="center" wrapText="1"/>
      <protection locked="0"/>
    </xf>
    <xf numFmtId="0" fontId="4" fillId="0" borderId="98" xfId="0" applyFont="1" applyBorder="1" applyProtection="1">
      <alignment vertical="center"/>
      <protection locked="0"/>
    </xf>
    <xf numFmtId="0" fontId="3" fillId="0" borderId="23" xfId="0" applyFont="1" applyBorder="1" applyAlignment="1" applyProtection="1">
      <alignment horizontal="center" vertical="center"/>
      <protection locked="0"/>
    </xf>
    <xf numFmtId="0" fontId="3" fillId="0" borderId="2"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49" fontId="4" fillId="0" borderId="5" xfId="0" applyNumberFormat="1" applyFont="1" applyBorder="1" applyAlignment="1" applyProtection="1">
      <alignment horizontal="left" vertical="center"/>
      <protection locked="0"/>
    </xf>
    <xf numFmtId="0" fontId="3" fillId="0" borderId="86" xfId="0" applyFont="1" applyBorder="1" applyAlignment="1" applyProtection="1">
      <alignment horizontal="center" vertical="top" textRotation="255" wrapText="1"/>
      <protection locked="0"/>
    </xf>
    <xf numFmtId="0" fontId="6" fillId="0" borderId="211" xfId="0" applyFont="1" applyBorder="1" applyAlignment="1" applyProtection="1">
      <alignment horizontal="center" vertical="center"/>
      <protection locked="0"/>
    </xf>
    <xf numFmtId="0" fontId="6" fillId="0" borderId="337" xfId="0" applyFont="1" applyBorder="1" applyAlignment="1" applyProtection="1">
      <alignment horizontal="center" vertical="center"/>
      <protection locked="0"/>
    </xf>
    <xf numFmtId="0" fontId="3" fillId="0" borderId="64" xfId="0" applyFont="1" applyBorder="1" applyAlignment="1" applyProtection="1">
      <alignment horizontal="center" vertical="center"/>
      <protection locked="0"/>
    </xf>
    <xf numFmtId="185" fontId="26" fillId="0" borderId="7" xfId="0" applyNumberFormat="1" applyFont="1" applyBorder="1" applyAlignment="1" applyProtection="1">
      <alignment horizontal="center" vertical="center"/>
      <protection locked="0"/>
    </xf>
    <xf numFmtId="185" fontId="26" fillId="0" borderId="122" xfId="0" applyNumberFormat="1" applyFont="1" applyBorder="1" applyAlignment="1" applyProtection="1">
      <alignment horizontal="center" vertical="center"/>
      <protection locked="0"/>
    </xf>
    <xf numFmtId="179" fontId="26" fillId="0" borderId="260" xfId="0" applyNumberFormat="1" applyFont="1" applyBorder="1" applyAlignment="1" applyProtection="1">
      <alignment horizontal="center" vertical="center"/>
      <protection locked="0"/>
    </xf>
    <xf numFmtId="178" fontId="26" fillId="0" borderId="3" xfId="0" applyNumberFormat="1" applyFont="1" applyBorder="1" applyAlignment="1" applyProtection="1">
      <alignment horizontal="center" vertical="center"/>
      <protection locked="0"/>
    </xf>
    <xf numFmtId="0" fontId="3" fillId="0" borderId="65" xfId="0" applyFont="1" applyBorder="1" applyAlignment="1" applyProtection="1">
      <alignment horizontal="center" vertical="center"/>
      <protection locked="0"/>
    </xf>
    <xf numFmtId="0" fontId="3" fillId="0" borderId="64" xfId="0" applyFont="1" applyBorder="1" applyAlignment="1" applyProtection="1">
      <alignment vertical="center" wrapText="1"/>
      <protection locked="0"/>
    </xf>
    <xf numFmtId="0" fontId="3" fillId="0" borderId="64" xfId="0" applyFont="1" applyBorder="1" applyAlignment="1" applyProtection="1">
      <alignment vertical="top" wrapText="1"/>
      <protection locked="0"/>
    </xf>
    <xf numFmtId="0" fontId="24" fillId="0" borderId="260" xfId="0" applyFont="1" applyBorder="1" applyAlignment="1" applyProtection="1">
      <alignment horizontal="center" vertical="center"/>
      <protection locked="0"/>
    </xf>
    <xf numFmtId="0" fontId="3" fillId="0" borderId="65" xfId="0" applyFont="1" applyBorder="1" applyAlignment="1" applyProtection="1">
      <alignment vertical="center" textRotation="255" wrapText="1"/>
      <protection locked="0"/>
    </xf>
    <xf numFmtId="10" fontId="24" fillId="0" borderId="122" xfId="0" applyNumberFormat="1" applyFont="1" applyBorder="1" applyAlignment="1" applyProtection="1">
      <alignment horizontal="center" vertical="center"/>
      <protection locked="0"/>
    </xf>
    <xf numFmtId="0" fontId="3" fillId="0" borderId="28" xfId="0" applyFont="1" applyBorder="1" applyAlignment="1" applyProtection="1">
      <alignment vertical="center" wrapText="1"/>
      <protection locked="0"/>
    </xf>
    <xf numFmtId="0" fontId="3" fillId="0" borderId="28" xfId="0" applyFont="1" applyBorder="1" applyAlignment="1" applyProtection="1">
      <alignment horizontal="center" vertical="center"/>
      <protection locked="0"/>
    </xf>
    <xf numFmtId="49" fontId="11" fillId="0" borderId="6" xfId="0" applyNumberFormat="1" applyFont="1" applyBorder="1" applyAlignment="1" applyProtection="1">
      <alignment horizontal="center" vertical="center"/>
      <protection locked="0"/>
    </xf>
    <xf numFmtId="177" fontId="24" fillId="0" borderId="0" xfId="0" applyNumberFormat="1" applyFont="1" applyAlignment="1" applyProtection="1">
      <alignment horizontal="center" vertical="center"/>
      <protection locked="0"/>
    </xf>
    <xf numFmtId="177" fontId="24" fillId="0" borderId="229" xfId="0" applyNumberFormat="1" applyFont="1" applyBorder="1" applyAlignment="1" applyProtection="1">
      <alignment horizontal="center" vertical="center"/>
      <protection locked="0"/>
    </xf>
    <xf numFmtId="177" fontId="24" fillId="0" borderId="32" xfId="0" applyNumberFormat="1" applyFont="1" applyBorder="1" applyAlignment="1" applyProtection="1">
      <alignment horizontal="center" vertical="center"/>
      <protection locked="0"/>
    </xf>
    <xf numFmtId="177" fontId="26" fillId="0" borderId="32" xfId="0" applyNumberFormat="1" applyFont="1" applyBorder="1" applyAlignment="1" applyProtection="1">
      <alignment horizontal="left" vertical="center"/>
      <protection locked="0"/>
    </xf>
    <xf numFmtId="177" fontId="24" fillId="0" borderId="32" xfId="0" applyNumberFormat="1" applyFont="1" applyBorder="1" applyAlignment="1" applyProtection="1">
      <alignment horizontal="left" vertical="center"/>
      <protection locked="0"/>
    </xf>
    <xf numFmtId="0" fontId="3" fillId="0" borderId="0" xfId="0" applyFont="1" applyProtection="1">
      <alignment vertical="center"/>
      <protection locked="0"/>
    </xf>
    <xf numFmtId="0" fontId="3" fillId="0" borderId="43" xfId="0" applyFont="1" applyBorder="1" applyProtection="1">
      <alignment vertical="center"/>
      <protection locked="0"/>
    </xf>
    <xf numFmtId="0" fontId="3" fillId="0" borderId="40" xfId="0" applyFont="1" applyBorder="1" applyProtection="1">
      <alignment vertical="center"/>
      <protection locked="0"/>
    </xf>
    <xf numFmtId="0" fontId="3" fillId="0" borderId="118" xfId="0" applyFont="1" applyBorder="1" applyAlignment="1" applyProtection="1">
      <alignment horizontal="left" vertical="center" readingOrder="1"/>
      <protection locked="0"/>
    </xf>
    <xf numFmtId="0" fontId="3" fillId="0" borderId="86" xfId="0" applyFont="1" applyBorder="1" applyAlignment="1" applyProtection="1">
      <alignment horizontal="center" vertical="top" wrapText="1"/>
      <protection locked="0"/>
    </xf>
    <xf numFmtId="0" fontId="3" fillId="0" borderId="87" xfId="0" applyFont="1" applyBorder="1" applyAlignment="1" applyProtection="1">
      <alignment horizontal="center" vertical="top" wrapText="1"/>
      <protection locked="0"/>
    </xf>
    <xf numFmtId="0" fontId="3" fillId="0" borderId="0" xfId="0" applyFont="1" applyAlignment="1" applyProtection="1">
      <alignment horizontal="center" vertical="top"/>
      <protection locked="0"/>
    </xf>
    <xf numFmtId="0" fontId="3" fillId="0" borderId="31" xfId="0" applyFont="1" applyBorder="1" applyProtection="1">
      <alignment vertical="center"/>
      <protection locked="0"/>
    </xf>
    <xf numFmtId="0" fontId="3" fillId="0" borderId="31" xfId="0" applyFont="1" applyBorder="1" applyAlignment="1" applyProtection="1">
      <alignment horizontal="center" vertical="center"/>
      <protection locked="0"/>
    </xf>
    <xf numFmtId="0" fontId="3" fillId="0" borderId="0" xfId="0" applyFont="1" applyAlignment="1" applyProtection="1">
      <alignment horizontal="center" vertical="top" textRotation="255" wrapText="1"/>
      <protection locked="0"/>
    </xf>
    <xf numFmtId="0" fontId="4" fillId="0" borderId="0" xfId="0" applyFont="1" applyAlignment="1" applyProtection="1">
      <alignment horizontal="left" vertical="center"/>
      <protection locked="0"/>
    </xf>
    <xf numFmtId="0" fontId="3" fillId="0" borderId="64" xfId="0" applyFont="1" applyBorder="1" applyProtection="1">
      <alignment vertical="center"/>
      <protection locked="0"/>
    </xf>
    <xf numFmtId="0" fontId="3" fillId="0" borderId="238" xfId="0" applyFont="1" applyBorder="1" applyProtection="1">
      <alignment vertical="center"/>
      <protection locked="0"/>
    </xf>
    <xf numFmtId="0" fontId="3" fillId="0" borderId="23" xfId="0" applyFont="1" applyBorder="1" applyProtection="1">
      <alignment vertical="center"/>
      <protection locked="0"/>
    </xf>
    <xf numFmtId="0" fontId="3" fillId="0" borderId="97" xfId="0" applyFont="1" applyBorder="1" applyProtection="1">
      <alignment vertical="center"/>
      <protection locked="0"/>
    </xf>
    <xf numFmtId="0" fontId="3" fillId="0" borderId="22" xfId="0" applyFont="1" applyBorder="1" applyProtection="1">
      <alignment vertical="center"/>
      <protection locked="0"/>
    </xf>
    <xf numFmtId="0" fontId="4" fillId="0" borderId="136" xfId="0" applyFont="1" applyBorder="1" applyAlignment="1" applyProtection="1">
      <alignment horizontal="left" vertical="center"/>
      <protection locked="0"/>
    </xf>
    <xf numFmtId="0" fontId="3" fillId="0" borderId="0" xfId="0" applyFont="1" applyAlignment="1" applyProtection="1">
      <alignment vertical="center" wrapText="1"/>
      <protection locked="0"/>
    </xf>
    <xf numFmtId="0" fontId="3" fillId="0" borderId="41" xfId="0" applyFont="1" applyBorder="1" applyProtection="1">
      <alignment vertical="center"/>
      <protection locked="0"/>
    </xf>
    <xf numFmtId="177" fontId="24" fillId="0" borderId="33" xfId="0" applyNumberFormat="1" applyFont="1" applyBorder="1" applyAlignment="1" applyProtection="1">
      <alignment horizontal="center" vertical="center"/>
      <protection locked="0"/>
    </xf>
    <xf numFmtId="0" fontId="3" fillId="2" borderId="0" xfId="0" applyFont="1" applyFill="1" applyAlignment="1" applyProtection="1">
      <alignment horizontal="center" vertical="center"/>
      <protection locked="0"/>
    </xf>
    <xf numFmtId="0" fontId="3" fillId="0" borderId="47" xfId="0" applyFont="1" applyBorder="1" applyProtection="1">
      <alignment vertical="center"/>
      <protection locked="0"/>
    </xf>
    <xf numFmtId="0" fontId="3" fillId="0" borderId="177" xfId="0" applyFont="1" applyBorder="1" applyProtection="1">
      <alignment vertical="center"/>
      <protection locked="0"/>
    </xf>
    <xf numFmtId="0" fontId="3" fillId="0" borderId="178" xfId="0" applyFont="1" applyBorder="1" applyProtection="1">
      <alignment vertical="center"/>
      <protection locked="0"/>
    </xf>
    <xf numFmtId="0" fontId="3" fillId="0" borderId="179" xfId="0" applyFont="1" applyBorder="1" applyProtection="1">
      <alignment vertical="center"/>
      <protection locked="0"/>
    </xf>
    <xf numFmtId="0" fontId="4" fillId="0" borderId="5" xfId="0" applyFont="1" applyBorder="1" applyProtection="1">
      <alignment vertical="center"/>
      <protection locked="0"/>
    </xf>
    <xf numFmtId="0" fontId="4" fillId="0" borderId="6" xfId="0" applyFont="1" applyBorder="1" applyProtection="1">
      <alignment vertical="center"/>
      <protection locked="0"/>
    </xf>
    <xf numFmtId="0" fontId="3" fillId="0" borderId="29" xfId="0" applyFont="1" applyBorder="1" applyProtection="1">
      <alignment vertical="center"/>
      <protection locked="0"/>
    </xf>
    <xf numFmtId="0" fontId="4" fillId="0" borderId="0" xfId="0" applyFont="1" applyProtection="1">
      <alignment vertical="center"/>
      <protection locked="0"/>
    </xf>
    <xf numFmtId="0" fontId="3" fillId="0" borderId="196" xfId="0" applyFont="1" applyBorder="1" applyProtection="1">
      <alignment vertical="center"/>
      <protection locked="0"/>
    </xf>
    <xf numFmtId="0" fontId="4" fillId="0" borderId="196" xfId="0" applyFont="1" applyBorder="1" applyProtection="1">
      <alignment vertical="center"/>
      <protection locked="0"/>
    </xf>
    <xf numFmtId="0" fontId="3" fillId="0" borderId="197" xfId="0" applyFont="1" applyBorder="1" applyProtection="1">
      <alignment vertical="center"/>
      <protection locked="0"/>
    </xf>
    <xf numFmtId="177" fontId="4" fillId="0" borderId="0" xfId="0" applyNumberFormat="1" applyFont="1" applyProtection="1">
      <alignment vertical="center"/>
      <protection locked="0"/>
    </xf>
    <xf numFmtId="177" fontId="4" fillId="0" borderId="41" xfId="0" applyNumberFormat="1" applyFont="1" applyBorder="1" applyProtection="1">
      <alignment vertical="center"/>
      <protection locked="0"/>
    </xf>
    <xf numFmtId="0" fontId="4" fillId="0" borderId="47" xfId="0" applyFont="1" applyBorder="1" applyProtection="1">
      <alignment vertical="center"/>
      <protection locked="0"/>
    </xf>
    <xf numFmtId="0" fontId="4" fillId="0" borderId="23" xfId="0" applyFont="1" applyBorder="1" applyAlignment="1" applyProtection="1">
      <alignment horizontal="left" vertical="center"/>
      <protection locked="0"/>
    </xf>
    <xf numFmtId="0" fontId="4" fillId="0" borderId="41" xfId="0" applyFont="1" applyBorder="1" applyAlignment="1" applyProtection="1">
      <alignment horizontal="left" vertical="center"/>
      <protection locked="0"/>
    </xf>
    <xf numFmtId="0" fontId="4" fillId="0" borderId="64" xfId="0" applyFont="1" applyBorder="1" applyProtection="1">
      <alignment vertical="center"/>
      <protection locked="0"/>
    </xf>
    <xf numFmtId="0" fontId="4" fillId="0" borderId="97" xfId="0" applyFont="1" applyBorder="1" applyAlignment="1" applyProtection="1">
      <alignment horizontal="left" vertical="center"/>
      <protection locked="0"/>
    </xf>
    <xf numFmtId="0" fontId="3" fillId="0" borderId="42" xfId="0" applyFont="1" applyBorder="1" applyProtection="1">
      <alignment vertical="center"/>
      <protection locked="0"/>
    </xf>
    <xf numFmtId="0" fontId="4" fillId="0" borderId="23" xfId="0" applyFont="1" applyBorder="1" applyProtection="1">
      <alignment vertical="center"/>
      <protection locked="0"/>
    </xf>
    <xf numFmtId="0" fontId="9" fillId="0" borderId="97" xfId="0" applyFont="1" applyBorder="1" applyAlignment="1" applyProtection="1">
      <alignment horizontal="right" vertical="center"/>
      <protection locked="0"/>
    </xf>
    <xf numFmtId="0" fontId="9" fillId="0" borderId="64" xfId="0" applyFont="1" applyBorder="1" applyAlignment="1" applyProtection="1">
      <alignment horizontal="right" vertical="center"/>
      <protection locked="0"/>
    </xf>
    <xf numFmtId="0" fontId="9" fillId="0" borderId="0" xfId="0" applyFont="1" applyAlignment="1" applyProtection="1">
      <alignment horizontal="right" vertical="center"/>
      <protection locked="0"/>
    </xf>
    <xf numFmtId="0" fontId="4" fillId="0" borderId="41" xfId="0" applyFont="1" applyBorder="1" applyProtection="1">
      <alignment vertical="center"/>
      <protection locked="0"/>
    </xf>
    <xf numFmtId="0" fontId="42" fillId="0" borderId="0" xfId="0" applyFont="1" applyProtection="1">
      <alignment vertical="center"/>
      <protection locked="0"/>
    </xf>
    <xf numFmtId="0" fontId="3" fillId="0" borderId="225" xfId="0" applyFont="1" applyBorder="1" applyProtection="1">
      <alignment vertical="center"/>
      <protection locked="0"/>
    </xf>
    <xf numFmtId="0" fontId="3" fillId="0" borderId="79" xfId="0" applyFont="1" applyBorder="1" applyProtection="1">
      <alignment vertical="center"/>
      <protection locked="0"/>
    </xf>
    <xf numFmtId="0" fontId="3" fillId="0" borderId="61" xfId="0" applyFont="1" applyBorder="1" applyProtection="1">
      <alignment vertical="center"/>
      <protection locked="0"/>
    </xf>
    <xf numFmtId="177" fontId="24" fillId="0" borderId="225" xfId="0" applyNumberFormat="1" applyFont="1" applyBorder="1" applyAlignment="1" applyProtection="1">
      <alignment horizontal="center" vertical="center"/>
      <protection locked="0"/>
    </xf>
    <xf numFmtId="177" fontId="24" fillId="0" borderId="61" xfId="0" applyNumberFormat="1" applyFont="1" applyBorder="1" applyAlignment="1" applyProtection="1">
      <alignment horizontal="center" vertical="center"/>
      <protection locked="0"/>
    </xf>
    <xf numFmtId="177" fontId="48" fillId="0" borderId="225" xfId="0" applyNumberFormat="1" applyFont="1" applyBorder="1" applyAlignment="1" applyProtection="1">
      <alignment horizontal="center" vertical="center"/>
      <protection locked="0"/>
    </xf>
    <xf numFmtId="177" fontId="48" fillId="0" borderId="32" xfId="0" applyNumberFormat="1" applyFont="1" applyBorder="1" applyAlignment="1" applyProtection="1">
      <alignment horizontal="center" vertical="center"/>
      <protection locked="0"/>
    </xf>
    <xf numFmtId="177" fontId="10" fillId="0" borderId="225" xfId="0" applyNumberFormat="1" applyFont="1" applyBorder="1" applyAlignment="1" applyProtection="1">
      <alignment horizontal="center" vertical="center"/>
      <protection locked="0"/>
    </xf>
    <xf numFmtId="177" fontId="10" fillId="0" borderId="79" xfId="0" applyNumberFormat="1" applyFont="1" applyBorder="1" applyAlignment="1" applyProtection="1">
      <alignment horizontal="center" vertical="center"/>
      <protection locked="0"/>
    </xf>
    <xf numFmtId="177" fontId="48" fillId="0" borderId="61" xfId="0" applyNumberFormat="1" applyFont="1" applyBorder="1" applyAlignment="1" applyProtection="1">
      <alignment horizontal="center" vertical="center"/>
      <protection locked="0"/>
    </xf>
    <xf numFmtId="177" fontId="24" fillId="0" borderId="71" xfId="0" applyNumberFormat="1" applyFont="1" applyBorder="1" applyAlignment="1" applyProtection="1">
      <alignment horizontal="center" vertical="center"/>
      <protection locked="0"/>
    </xf>
    <xf numFmtId="177" fontId="24" fillId="0" borderId="228" xfId="0" applyNumberFormat="1" applyFont="1" applyBorder="1" applyAlignment="1" applyProtection="1">
      <alignment horizontal="center" vertical="center"/>
      <protection locked="0"/>
    </xf>
    <xf numFmtId="177" fontId="48" fillId="0" borderId="225" xfId="0" applyNumberFormat="1" applyFont="1" applyBorder="1" applyProtection="1">
      <alignment vertical="center"/>
      <protection locked="0"/>
    </xf>
    <xf numFmtId="177" fontId="48" fillId="0" borderId="61" xfId="0" applyNumberFormat="1" applyFont="1" applyBorder="1" applyProtection="1">
      <alignment vertical="center"/>
      <protection locked="0"/>
    </xf>
    <xf numFmtId="177" fontId="48" fillId="0" borderId="32" xfId="0" applyNumberFormat="1" applyFont="1" applyBorder="1" applyProtection="1">
      <alignment vertical="center"/>
      <protection locked="0"/>
    </xf>
    <xf numFmtId="49" fontId="9" fillId="0" borderId="3" xfId="0" applyNumberFormat="1" applyFont="1" applyBorder="1" applyProtection="1">
      <alignment vertical="center"/>
      <protection locked="0"/>
    </xf>
    <xf numFmtId="49" fontId="9" fillId="0" borderId="2" xfId="0" applyNumberFormat="1" applyFont="1" applyBorder="1" applyAlignment="1" applyProtection="1">
      <alignment vertical="center" wrapText="1"/>
      <protection locked="0"/>
    </xf>
    <xf numFmtId="177" fontId="9" fillId="0" borderId="0" xfId="0" applyNumberFormat="1" applyFont="1" applyAlignment="1" applyProtection="1">
      <alignment horizontal="right" vertical="center" shrinkToFit="1"/>
      <protection locked="0"/>
    </xf>
    <xf numFmtId="181" fontId="9" fillId="0" borderId="23" xfId="0" applyNumberFormat="1" applyFont="1" applyBorder="1" applyAlignment="1">
      <alignment horizontal="right" vertical="center" wrapText="1"/>
    </xf>
    <xf numFmtId="181" fontId="9" fillId="0" borderId="28" xfId="0" applyNumberFormat="1" applyFont="1" applyBorder="1" applyAlignment="1">
      <alignment horizontal="right" vertical="center" wrapText="1"/>
    </xf>
    <xf numFmtId="181" fontId="9" fillId="0" borderId="18" xfId="0" applyNumberFormat="1" applyFont="1" applyBorder="1" applyAlignment="1">
      <alignment horizontal="right" vertical="center" wrapText="1"/>
    </xf>
    <xf numFmtId="177" fontId="9" fillId="0" borderId="29" xfId="0" applyNumberFormat="1" applyFont="1" applyBorder="1" applyAlignment="1" applyProtection="1">
      <alignment horizontal="right" vertical="center" shrinkToFit="1"/>
      <protection locked="0"/>
    </xf>
    <xf numFmtId="0" fontId="9" fillId="0" borderId="12" xfId="0" applyFont="1" applyBorder="1" applyAlignment="1" applyProtection="1">
      <alignment horizontal="center" vertical="center" wrapText="1"/>
      <protection locked="0"/>
    </xf>
    <xf numFmtId="0" fontId="9" fillId="0" borderId="12" xfId="0" applyFont="1" applyBorder="1" applyAlignment="1" applyProtection="1">
      <alignment vertical="center" wrapText="1"/>
      <protection locked="0"/>
    </xf>
    <xf numFmtId="0" fontId="9" fillId="0" borderId="0" xfId="0" applyFont="1" applyAlignment="1" applyProtection="1">
      <alignment horizontal="center" vertical="center" wrapText="1"/>
      <protection locked="0"/>
    </xf>
    <xf numFmtId="177" fontId="9" fillId="0" borderId="0" xfId="0" applyNumberFormat="1" applyFont="1" applyAlignment="1" applyProtection="1">
      <alignment horizontal="center" vertical="center" wrapText="1"/>
      <protection locked="0"/>
    </xf>
    <xf numFmtId="180" fontId="9" fillId="0" borderId="64" xfId="0" applyNumberFormat="1" applyFont="1" applyBorder="1" applyAlignment="1" applyProtection="1">
      <alignment horizontal="center" vertical="center" wrapText="1"/>
      <protection locked="0"/>
    </xf>
    <xf numFmtId="0" fontId="9" fillId="0" borderId="29" xfId="0" applyFont="1" applyBorder="1" applyAlignment="1" applyProtection="1">
      <alignment horizontal="center" vertical="center" wrapText="1"/>
      <protection locked="0"/>
    </xf>
    <xf numFmtId="0" fontId="9" fillId="0" borderId="29" xfId="0" applyFont="1" applyBorder="1" applyAlignment="1" applyProtection="1">
      <alignment vertical="center" wrapText="1"/>
      <protection locked="0"/>
    </xf>
    <xf numFmtId="177" fontId="9" fillId="0" borderId="175" xfId="0" applyNumberFormat="1" applyFont="1" applyBorder="1" applyAlignment="1" applyProtection="1">
      <alignment vertical="center" wrapText="1"/>
      <protection locked="0"/>
    </xf>
    <xf numFmtId="177" fontId="9" fillId="0" borderId="29" xfId="0" applyNumberFormat="1" applyFont="1" applyBorder="1" applyAlignment="1" applyProtection="1">
      <alignment vertical="center" wrapText="1"/>
      <protection locked="0"/>
    </xf>
    <xf numFmtId="0" fontId="9" fillId="0" borderId="151" xfId="0" applyFont="1" applyBorder="1" applyAlignment="1" applyProtection="1">
      <alignment horizontal="center" vertical="center" wrapText="1"/>
      <protection locked="0"/>
    </xf>
    <xf numFmtId="0" fontId="9" fillId="0" borderId="29" xfId="0" applyFont="1" applyBorder="1" applyAlignment="1" applyProtection="1">
      <alignment horizontal="left" vertical="center" wrapText="1"/>
      <protection locked="0"/>
    </xf>
    <xf numFmtId="0" fontId="9" fillId="0" borderId="186" xfId="0" applyFont="1" applyBorder="1" applyAlignment="1" applyProtection="1">
      <alignment horizontal="center" vertical="center" wrapText="1"/>
      <protection locked="0"/>
    </xf>
    <xf numFmtId="0" fontId="9" fillId="0" borderId="28" xfId="0" applyFont="1" applyBorder="1" applyAlignment="1" applyProtection="1">
      <alignment horizontal="right" vertical="center" wrapText="1"/>
      <protection locked="0"/>
    </xf>
    <xf numFmtId="0" fontId="9" fillId="0" borderId="0" xfId="0" applyFont="1" applyAlignment="1" applyProtection="1">
      <alignment horizontal="right" vertical="center" wrapText="1"/>
      <protection locked="0"/>
    </xf>
    <xf numFmtId="0" fontId="24" fillId="0" borderId="223" xfId="0" applyFont="1" applyBorder="1" applyProtection="1">
      <alignment vertical="center"/>
      <protection locked="0"/>
    </xf>
    <xf numFmtId="180" fontId="24" fillId="0" borderId="225" xfId="0" applyNumberFormat="1" applyFont="1" applyBorder="1" applyAlignment="1" applyProtection="1">
      <alignment horizontal="right" vertical="center"/>
      <protection locked="0"/>
    </xf>
    <xf numFmtId="180" fontId="24" fillId="0" borderId="32" xfId="0" applyNumberFormat="1" applyFont="1" applyBorder="1" applyAlignment="1" applyProtection="1">
      <alignment horizontal="right" vertical="center"/>
      <protection locked="0"/>
    </xf>
    <xf numFmtId="0" fontId="24" fillId="0" borderId="229" xfId="0" applyFont="1" applyBorder="1" applyProtection="1">
      <alignment vertical="center"/>
      <protection locked="0"/>
    </xf>
    <xf numFmtId="49" fontId="9" fillId="0" borderId="5" xfId="0" applyNumberFormat="1" applyFont="1" applyBorder="1" applyProtection="1">
      <alignment vertical="center"/>
      <protection locked="0"/>
    </xf>
    <xf numFmtId="0" fontId="9" fillId="0" borderId="7" xfId="0" applyFont="1" applyBorder="1" applyAlignment="1" applyProtection="1">
      <alignment horizontal="center" vertical="center" wrapText="1"/>
      <protection locked="0"/>
    </xf>
    <xf numFmtId="0" fontId="9" fillId="0" borderId="3" xfId="0" applyFont="1" applyBorder="1" applyAlignment="1" applyProtection="1">
      <alignment vertical="center" wrapText="1"/>
      <protection locked="0"/>
    </xf>
    <xf numFmtId="0" fontId="9" fillId="0" borderId="22" xfId="0" applyFont="1" applyBorder="1" applyAlignment="1" applyProtection="1">
      <alignment horizontal="left" vertical="center"/>
      <protection locked="0"/>
    </xf>
    <xf numFmtId="179" fontId="9" fillId="0" borderId="0" xfId="0" applyNumberFormat="1" applyFont="1" applyAlignment="1" applyProtection="1">
      <alignment horizontal="right" vertical="center" wrapText="1"/>
      <protection locked="0"/>
    </xf>
    <xf numFmtId="179" fontId="9" fillId="0" borderId="31" xfId="0" applyNumberFormat="1" applyFont="1" applyBorder="1" applyAlignment="1" applyProtection="1">
      <alignment horizontal="right" vertical="center"/>
      <protection locked="0"/>
    </xf>
    <xf numFmtId="179" fontId="9" fillId="0" borderId="32" xfId="0" applyNumberFormat="1" applyFont="1" applyBorder="1" applyAlignment="1" applyProtection="1">
      <alignment horizontal="left" vertical="center" wrapText="1"/>
      <protection locked="0"/>
    </xf>
    <xf numFmtId="179" fontId="9" fillId="0" borderId="29" xfId="0" applyNumberFormat="1" applyFont="1" applyBorder="1" applyAlignment="1" applyProtection="1">
      <alignment horizontal="right" vertical="center" wrapText="1"/>
      <protection locked="0"/>
    </xf>
    <xf numFmtId="179" fontId="9" fillId="0" borderId="228" xfId="0" applyNumberFormat="1" applyFont="1" applyBorder="1" applyAlignment="1" applyProtection="1">
      <alignment horizontal="left" vertical="center" wrapText="1"/>
      <protection locked="0"/>
    </xf>
    <xf numFmtId="0" fontId="9" fillId="0" borderId="65" xfId="0" applyFont="1" applyBorder="1" applyAlignment="1" applyProtection="1">
      <alignment horizontal="left" vertical="center"/>
      <protection locked="0"/>
    </xf>
    <xf numFmtId="179" fontId="9" fillId="0" borderId="231" xfId="0" applyNumberFormat="1" applyFont="1" applyBorder="1" applyAlignment="1" applyProtection="1">
      <alignment horizontal="right" vertical="center"/>
      <protection locked="0"/>
    </xf>
    <xf numFmtId="0" fontId="9" fillId="0" borderId="23" xfId="0" applyFont="1" applyBorder="1" applyAlignment="1" applyProtection="1">
      <alignment horizontal="left" vertical="center"/>
      <protection locked="0"/>
    </xf>
    <xf numFmtId="179" fontId="9" fillId="0" borderId="98" xfId="0" applyNumberFormat="1" applyFont="1" applyBorder="1" applyAlignment="1" applyProtection="1">
      <alignment horizontal="right" vertical="center" wrapText="1"/>
      <protection locked="0"/>
    </xf>
    <xf numFmtId="179" fontId="9" fillId="0" borderId="71" xfId="0" applyNumberFormat="1" applyFont="1" applyBorder="1" applyAlignment="1" applyProtection="1">
      <alignment horizontal="right" vertical="center"/>
      <protection locked="0"/>
    </xf>
    <xf numFmtId="179" fontId="9" fillId="0" borderId="223" xfId="0" applyNumberFormat="1" applyFont="1" applyBorder="1" applyAlignment="1" applyProtection="1">
      <alignment horizontal="left" vertical="center" wrapText="1"/>
      <protection locked="0"/>
    </xf>
    <xf numFmtId="0" fontId="9" fillId="0" borderId="64" xfId="0" applyFont="1" applyBorder="1" applyAlignment="1" applyProtection="1">
      <alignment horizontal="left" vertical="center"/>
      <protection locked="0"/>
    </xf>
    <xf numFmtId="179" fontId="9" fillId="0" borderId="225" xfId="0" applyNumberFormat="1" applyFont="1" applyBorder="1" applyAlignment="1" applyProtection="1">
      <alignment horizontal="right" vertical="center"/>
      <protection locked="0"/>
    </xf>
    <xf numFmtId="0" fontId="9" fillId="0" borderId="3" xfId="0" applyFont="1" applyBorder="1" applyAlignment="1" applyProtection="1">
      <alignment horizontal="center" vertical="center" wrapText="1"/>
      <protection locked="0"/>
    </xf>
    <xf numFmtId="179" fontId="9" fillId="0" borderId="0" xfId="0" applyNumberFormat="1" applyFont="1" applyProtection="1">
      <alignment vertical="center"/>
      <protection locked="0"/>
    </xf>
    <xf numFmtId="0" fontId="9" fillId="0" borderId="344" xfId="0" applyFont="1" applyBorder="1" applyAlignment="1" applyProtection="1">
      <alignment horizontal="right" vertical="center" wrapText="1"/>
      <protection locked="0"/>
    </xf>
    <xf numFmtId="0" fontId="9" fillId="0" borderId="346" xfId="0" applyFont="1" applyBorder="1" applyAlignment="1" applyProtection="1">
      <alignment horizontal="right" vertical="center" wrapText="1"/>
      <protection locked="0"/>
    </xf>
    <xf numFmtId="0" fontId="9" fillId="0" borderId="347" xfId="0" applyFont="1" applyBorder="1" applyAlignment="1" applyProtection="1">
      <alignment horizontal="left" vertical="center" wrapText="1"/>
      <protection locked="0"/>
    </xf>
    <xf numFmtId="0" fontId="9" fillId="0" borderId="348" xfId="0" applyFont="1" applyBorder="1" applyAlignment="1" applyProtection="1">
      <alignment horizontal="right" vertical="center" wrapText="1"/>
      <protection locked="0"/>
    </xf>
    <xf numFmtId="0" fontId="3" fillId="0" borderId="64" xfId="0" applyFont="1" applyBorder="1" applyAlignment="1" applyProtection="1">
      <alignment horizontal="center" vertical="center" wrapText="1"/>
      <protection locked="0"/>
    </xf>
    <xf numFmtId="0" fontId="6" fillId="0" borderId="62" xfId="0" applyFont="1" applyBorder="1" applyAlignment="1" applyProtection="1">
      <alignment horizontal="center" vertical="top" textRotation="255"/>
      <protection locked="0"/>
    </xf>
    <xf numFmtId="0" fontId="10" fillId="0" borderId="62" xfId="0" applyFont="1" applyBorder="1" applyAlignment="1" applyProtection="1">
      <alignment horizontal="center" vertical="center" textRotation="255"/>
      <protection locked="0"/>
    </xf>
    <xf numFmtId="0" fontId="53" fillId="0" borderId="0" xfId="0" applyFont="1" applyAlignment="1" applyProtection="1">
      <alignment horizontal="center" vertical="center" textRotation="255"/>
      <protection locked="0"/>
    </xf>
    <xf numFmtId="176" fontId="9" fillId="0" borderId="0" xfId="0" applyNumberFormat="1" applyFont="1" applyAlignment="1" applyProtection="1">
      <alignment horizontal="center" vertical="center"/>
      <protection locked="0"/>
    </xf>
    <xf numFmtId="49" fontId="53" fillId="0" borderId="351" xfId="0" applyNumberFormat="1" applyFont="1" applyBorder="1" applyAlignment="1" applyProtection="1">
      <alignment horizontal="center" vertical="center" textRotation="255"/>
      <protection locked="0"/>
    </xf>
    <xf numFmtId="0" fontId="53" fillId="0" borderId="62" xfId="0" applyFont="1" applyBorder="1" applyAlignment="1" applyProtection="1">
      <alignment horizontal="center" vertical="center" textRotation="255"/>
      <protection locked="0"/>
    </xf>
    <xf numFmtId="0" fontId="9" fillId="0" borderId="0" xfId="0" applyFont="1" applyAlignment="1" applyProtection="1">
      <alignment vertical="center" wrapText="1"/>
      <protection locked="0"/>
    </xf>
    <xf numFmtId="0" fontId="9" fillId="0" borderId="16" xfId="0" applyFont="1" applyBorder="1" applyAlignment="1" applyProtection="1">
      <alignment vertical="center" wrapText="1"/>
      <protection locked="0"/>
    </xf>
    <xf numFmtId="0" fontId="3" fillId="0" borderId="47" xfId="0" applyFont="1" applyBorder="1" applyAlignment="1" applyProtection="1">
      <alignment horizontal="center" vertical="center" wrapText="1"/>
      <protection locked="0"/>
    </xf>
    <xf numFmtId="0" fontId="3" fillId="0" borderId="0" xfId="0" applyFont="1" applyAlignment="1">
      <alignment horizontal="center" vertical="center" wrapText="1"/>
    </xf>
    <xf numFmtId="179" fontId="9" fillId="0" borderId="0" xfId="0" applyNumberFormat="1" applyFont="1" applyAlignment="1" applyProtection="1">
      <alignment horizontal="left" vertical="center"/>
      <protection locked="0"/>
    </xf>
    <xf numFmtId="0" fontId="3" fillId="0" borderId="23" xfId="0" applyFont="1" applyBorder="1" applyAlignment="1" applyProtection="1">
      <alignment vertical="center" wrapText="1"/>
      <protection locked="0"/>
    </xf>
    <xf numFmtId="178" fontId="24" fillId="0" borderId="60" xfId="0" applyNumberFormat="1" applyFont="1" applyBorder="1" applyProtection="1">
      <alignment vertical="center"/>
      <protection locked="0"/>
    </xf>
    <xf numFmtId="178" fontId="24" fillId="0" borderId="32" xfId="0" applyNumberFormat="1" applyFont="1" applyBorder="1" applyProtection="1">
      <alignment vertical="center"/>
      <protection locked="0"/>
    </xf>
    <xf numFmtId="178" fontId="24" fillId="0" borderId="229" xfId="0" applyNumberFormat="1" applyFont="1" applyBorder="1" applyProtection="1">
      <alignment vertical="center"/>
      <protection locked="0"/>
    </xf>
    <xf numFmtId="0" fontId="9" fillId="0" borderId="15" xfId="0" applyFont="1" applyBorder="1" applyAlignment="1" applyProtection="1">
      <alignment vertical="center" wrapText="1"/>
      <protection locked="0"/>
    </xf>
    <xf numFmtId="0" fontId="9" fillId="0" borderId="3" xfId="0" applyFont="1" applyBorder="1" applyProtection="1">
      <alignment vertical="center"/>
      <protection locked="0"/>
    </xf>
    <xf numFmtId="178" fontId="24" fillId="0" borderId="61" xfId="0" applyNumberFormat="1" applyFont="1" applyBorder="1" applyProtection="1">
      <alignment vertical="center"/>
      <protection locked="0"/>
    </xf>
    <xf numFmtId="0" fontId="9" fillId="0" borderId="0" xfId="0" applyFont="1" applyProtection="1">
      <alignment vertical="center"/>
      <protection locked="0"/>
    </xf>
    <xf numFmtId="178" fontId="24" fillId="0" borderId="226" xfId="0" applyNumberFormat="1" applyFont="1" applyBorder="1" applyProtection="1">
      <alignment vertical="center"/>
      <protection locked="0"/>
    </xf>
    <xf numFmtId="0" fontId="54" fillId="0" borderId="0" xfId="0" applyFont="1">
      <alignment vertical="center"/>
    </xf>
    <xf numFmtId="178" fontId="24" fillId="0" borderId="71" xfId="0" applyNumberFormat="1" applyFont="1" applyBorder="1" applyProtection="1">
      <alignment vertical="center"/>
      <protection locked="0"/>
    </xf>
    <xf numFmtId="178" fontId="24" fillId="0" borderId="79" xfId="0" applyNumberFormat="1" applyFont="1" applyBorder="1" applyProtection="1">
      <alignment vertical="center"/>
      <protection locked="0"/>
    </xf>
    <xf numFmtId="49" fontId="24" fillId="0" borderId="9" xfId="0" applyNumberFormat="1" applyFont="1" applyBorder="1" applyAlignment="1" applyProtection="1">
      <alignment horizontal="center" vertical="center" wrapText="1"/>
      <protection locked="0"/>
    </xf>
    <xf numFmtId="181" fontId="24" fillId="0" borderId="45" xfId="0" applyNumberFormat="1" applyFont="1" applyBorder="1" applyAlignment="1" applyProtection="1">
      <alignment horizontal="center" vertical="center" wrapText="1"/>
      <protection locked="0"/>
    </xf>
    <xf numFmtId="181" fontId="24" fillId="0" borderId="45" xfId="0" applyNumberFormat="1" applyFont="1" applyBorder="1" applyAlignment="1" applyProtection="1">
      <alignment horizontal="right" vertical="center" wrapText="1"/>
      <protection locked="0"/>
    </xf>
    <xf numFmtId="181" fontId="9" fillId="0" borderId="0" xfId="0" applyNumberFormat="1" applyFont="1" applyProtection="1">
      <alignment vertical="center"/>
      <protection locked="0"/>
    </xf>
    <xf numFmtId="0" fontId="9" fillId="0" borderId="22" xfId="0" applyFont="1" applyBorder="1" applyAlignment="1" applyProtection="1">
      <alignment horizontal="center" vertical="center" wrapText="1"/>
      <protection locked="0"/>
    </xf>
    <xf numFmtId="0" fontId="9" fillId="0" borderId="99" xfId="0" applyFont="1" applyBorder="1" applyAlignment="1" applyProtection="1">
      <alignment vertical="center" wrapText="1"/>
      <protection locked="0"/>
    </xf>
    <xf numFmtId="0" fontId="56" fillId="0" borderId="0" xfId="0" applyFont="1" applyProtection="1">
      <alignment vertical="center"/>
      <protection locked="0"/>
    </xf>
    <xf numFmtId="0" fontId="9" fillId="0" borderId="66" xfId="0" applyFont="1" applyBorder="1" applyAlignment="1" applyProtection="1">
      <alignment vertical="center" wrapText="1"/>
      <protection locked="0"/>
    </xf>
    <xf numFmtId="0" fontId="6" fillId="0" borderId="23" xfId="0" applyFont="1" applyBorder="1" applyAlignment="1" applyProtection="1">
      <alignment horizontal="center" vertical="center" wrapText="1"/>
      <protection locked="0"/>
    </xf>
    <xf numFmtId="0" fontId="4" fillId="0" borderId="0" xfId="0" applyFont="1" applyAlignment="1" applyProtection="1">
      <alignment horizontal="right" vertical="center" wrapText="1"/>
      <protection locked="0"/>
    </xf>
    <xf numFmtId="0" fontId="6" fillId="0" borderId="0" xfId="0" applyFont="1" applyAlignment="1" applyProtection="1">
      <alignment horizontal="center" vertical="top" wrapText="1"/>
      <protection locked="0"/>
    </xf>
    <xf numFmtId="0" fontId="9" fillId="0" borderId="94" xfId="0" applyFont="1" applyBorder="1" applyAlignment="1" applyProtection="1">
      <alignment horizontal="center" vertical="center" wrapText="1"/>
      <protection locked="0"/>
    </xf>
    <xf numFmtId="0" fontId="9" fillId="0" borderId="141" xfId="0" applyFont="1" applyBorder="1" applyAlignment="1" applyProtection="1">
      <alignment horizontal="center" vertical="center" wrapText="1"/>
      <protection locked="0"/>
    </xf>
    <xf numFmtId="0" fontId="3" fillId="0" borderId="0" xfId="0" applyFont="1" applyAlignment="1" applyProtection="1">
      <alignment horizontal="left" vertical="center" wrapText="1"/>
      <protection locked="0"/>
    </xf>
    <xf numFmtId="177" fontId="9" fillId="0" borderId="90" xfId="0" applyNumberFormat="1" applyFont="1" applyBorder="1" applyAlignment="1" applyProtection="1">
      <alignment horizontal="center" vertical="center" wrapText="1"/>
      <protection locked="0"/>
    </xf>
    <xf numFmtId="177" fontId="9" fillId="0" borderId="105" xfId="0" applyNumberFormat="1" applyFont="1" applyBorder="1" applyAlignment="1" applyProtection="1">
      <alignment horizontal="center" vertical="center" wrapText="1"/>
      <protection locked="0"/>
    </xf>
    <xf numFmtId="177" fontId="9" fillId="0" borderId="107" xfId="0" applyNumberFormat="1" applyFont="1" applyBorder="1" applyAlignment="1" applyProtection="1">
      <alignment horizontal="center" vertical="center" wrapText="1"/>
      <protection locked="0"/>
    </xf>
    <xf numFmtId="177" fontId="9" fillId="2" borderId="0" xfId="0" applyNumberFormat="1" applyFont="1" applyFill="1" applyAlignment="1" applyProtection="1">
      <alignment horizontal="center" vertical="center" wrapText="1"/>
      <protection locked="0"/>
    </xf>
    <xf numFmtId="177" fontId="9" fillId="2" borderId="95" xfId="0" applyNumberFormat="1" applyFont="1" applyFill="1" applyBorder="1" applyAlignment="1" applyProtection="1">
      <alignment horizontal="center" vertical="center" wrapText="1"/>
      <protection locked="0"/>
    </xf>
    <xf numFmtId="177" fontId="9" fillId="2" borderId="149" xfId="0" applyNumberFormat="1" applyFont="1" applyFill="1" applyBorder="1" applyAlignment="1" applyProtection="1">
      <alignment horizontal="center" vertical="center" wrapText="1"/>
      <protection locked="0"/>
    </xf>
    <xf numFmtId="178" fontId="26" fillId="0" borderId="265" xfId="0" applyNumberFormat="1" applyFont="1" applyBorder="1" applyAlignment="1">
      <alignment horizontal="center" vertical="center"/>
    </xf>
    <xf numFmtId="177" fontId="18" fillId="0" borderId="39" xfId="0" applyNumberFormat="1" applyFont="1" applyBorder="1" applyAlignment="1">
      <alignment horizontal="left" vertical="center"/>
    </xf>
    <xf numFmtId="0" fontId="3" fillId="0" borderId="95" xfId="0" applyFont="1" applyBorder="1" applyAlignment="1" applyProtection="1">
      <alignment horizontal="center" vertical="top"/>
      <protection locked="0"/>
    </xf>
    <xf numFmtId="0" fontId="6" fillId="0" borderId="95" xfId="0" applyFont="1" applyBorder="1" applyAlignment="1" applyProtection="1">
      <alignment horizontal="center" vertical="top"/>
      <protection locked="0"/>
    </xf>
    <xf numFmtId="182" fontId="9" fillId="0" borderId="95" xfId="0" applyNumberFormat="1" applyFont="1" applyBorder="1" applyAlignment="1" applyProtection="1">
      <alignment horizontal="center" vertical="top" wrapText="1"/>
      <protection locked="0"/>
    </xf>
    <xf numFmtId="177" fontId="3" fillId="2" borderId="237" xfId="0" applyNumberFormat="1" applyFont="1" applyFill="1" applyBorder="1" applyAlignment="1" applyProtection="1">
      <alignment horizontal="center" vertical="center" wrapText="1"/>
      <protection locked="0"/>
    </xf>
    <xf numFmtId="0" fontId="6" fillId="0" borderId="97" xfId="0" applyFont="1" applyBorder="1" applyAlignment="1" applyProtection="1">
      <alignment horizontal="center" vertical="top" wrapText="1"/>
      <protection locked="0"/>
    </xf>
    <xf numFmtId="0" fontId="6" fillId="0" borderId="95" xfId="0" applyFont="1" applyBorder="1" applyAlignment="1" applyProtection="1">
      <alignment horizontal="center" vertical="top" wrapText="1"/>
      <protection locked="0"/>
    </xf>
    <xf numFmtId="0" fontId="12" fillId="0" borderId="97" xfId="0" applyFont="1" applyBorder="1" applyAlignment="1" applyProtection="1">
      <alignment horizontal="center" vertical="top" wrapText="1"/>
      <protection locked="0"/>
    </xf>
    <xf numFmtId="0" fontId="12" fillId="0" borderId="95" xfId="0" applyFont="1" applyBorder="1" applyAlignment="1" applyProtection="1">
      <alignment horizontal="center" vertical="top" wrapText="1"/>
      <protection locked="0"/>
    </xf>
    <xf numFmtId="182" fontId="9" fillId="0" borderId="0" xfId="0" applyNumberFormat="1" applyFont="1" applyAlignment="1" applyProtection="1">
      <alignment horizontal="center" vertical="top" wrapText="1"/>
      <protection locked="0"/>
    </xf>
    <xf numFmtId="177" fontId="11" fillId="2" borderId="32" xfId="0" applyNumberFormat="1" applyFont="1" applyFill="1" applyBorder="1" applyAlignment="1" applyProtection="1">
      <alignment horizontal="right" vertical="center" wrapText="1"/>
      <protection locked="0"/>
    </xf>
    <xf numFmtId="177" fontId="11" fillId="2" borderId="237" xfId="0" applyNumberFormat="1" applyFont="1" applyFill="1" applyBorder="1" applyAlignment="1" applyProtection="1">
      <alignment horizontal="center" vertical="center" wrapText="1"/>
      <protection locked="0"/>
    </xf>
    <xf numFmtId="177" fontId="11" fillId="2" borderId="32" xfId="0" applyNumberFormat="1" applyFont="1" applyFill="1" applyBorder="1" applyAlignment="1" applyProtection="1">
      <alignment horizontal="left" vertical="center" wrapText="1"/>
      <protection locked="0"/>
    </xf>
    <xf numFmtId="177" fontId="4" fillId="0" borderId="105" xfId="0" applyNumberFormat="1" applyFont="1" applyBorder="1" applyAlignment="1" applyProtection="1">
      <alignment horizontal="center" vertical="center" wrapText="1"/>
      <protection locked="0"/>
    </xf>
    <xf numFmtId="177" fontId="4" fillId="0" borderId="89" xfId="0" applyNumberFormat="1" applyFont="1" applyBorder="1" applyAlignment="1" applyProtection="1">
      <alignment horizontal="center" vertical="center" wrapText="1"/>
      <protection locked="0"/>
    </xf>
    <xf numFmtId="0" fontId="3" fillId="0" borderId="141" xfId="0" applyFont="1" applyBorder="1" applyAlignment="1" applyProtection="1">
      <alignment horizontal="center" vertical="center" wrapText="1"/>
      <protection locked="0"/>
    </xf>
    <xf numFmtId="0" fontId="3" fillId="0" borderId="169" xfId="0" applyFont="1" applyBorder="1" applyAlignment="1" applyProtection="1">
      <alignment horizontal="center" vertical="center" wrapText="1"/>
      <protection locked="0"/>
    </xf>
    <xf numFmtId="0" fontId="6" fillId="0" borderId="95" xfId="0" applyFont="1" applyBorder="1" applyAlignment="1" applyProtection="1">
      <alignment horizontal="center" vertical="center" wrapText="1"/>
      <protection locked="0"/>
    </xf>
    <xf numFmtId="177" fontId="9" fillId="2" borderId="95" xfId="0" applyNumberFormat="1" applyFont="1" applyFill="1" applyBorder="1" applyProtection="1">
      <alignment vertical="center"/>
      <protection locked="0"/>
    </xf>
    <xf numFmtId="177" fontId="9" fillId="2" borderId="23" xfId="0" applyNumberFormat="1" applyFont="1" applyFill="1" applyBorder="1" applyProtection="1">
      <alignment vertical="center"/>
      <protection locked="0"/>
    </xf>
    <xf numFmtId="178" fontId="27" fillId="0" borderId="265" xfId="0" applyNumberFormat="1" applyFont="1" applyBorder="1" applyAlignment="1" applyProtection="1">
      <alignment horizontal="center" vertical="center"/>
      <protection locked="0"/>
    </xf>
    <xf numFmtId="178" fontId="26" fillId="0" borderId="27" xfId="0" applyNumberFormat="1" applyFont="1" applyBorder="1" applyAlignment="1" applyProtection="1">
      <alignment horizontal="left" vertical="center"/>
      <protection locked="0"/>
    </xf>
    <xf numFmtId="179" fontId="9" fillId="0" borderId="29" xfId="0" applyNumberFormat="1" applyFont="1" applyBorder="1" applyAlignment="1" applyProtection="1">
      <alignment horizontal="left" vertical="center"/>
      <protection locked="0"/>
    </xf>
    <xf numFmtId="0" fontId="11" fillId="0" borderId="149" xfId="0" applyFont="1" applyBorder="1" applyAlignment="1" applyProtection="1">
      <alignment horizontal="right" vertical="center" wrapText="1"/>
      <protection locked="0"/>
    </xf>
    <xf numFmtId="177" fontId="26" fillId="0" borderId="255" xfId="0" applyNumberFormat="1" applyFont="1" applyBorder="1" applyAlignment="1" applyProtection="1">
      <alignment horizontal="center" vertical="center"/>
      <protection locked="0"/>
    </xf>
    <xf numFmtId="177" fontId="27" fillId="0" borderId="254" xfId="0" applyNumberFormat="1" applyFont="1" applyBorder="1" applyProtection="1">
      <alignment vertical="center"/>
      <protection locked="0"/>
    </xf>
    <xf numFmtId="177" fontId="27" fillId="0" borderId="3" xfId="0" applyNumberFormat="1" applyFont="1" applyBorder="1" applyProtection="1">
      <alignment vertical="center"/>
      <protection locked="0"/>
    </xf>
    <xf numFmtId="177" fontId="27" fillId="0" borderId="126" xfId="0" applyNumberFormat="1" applyFont="1" applyBorder="1" applyProtection="1">
      <alignment vertical="center"/>
      <protection locked="0"/>
    </xf>
    <xf numFmtId="177" fontId="27" fillId="0" borderId="81" xfId="0" applyNumberFormat="1" applyFont="1" applyBorder="1" applyProtection="1">
      <alignment vertical="center"/>
      <protection locked="0"/>
    </xf>
    <xf numFmtId="177" fontId="27" fillId="0" borderId="122" xfId="0" applyNumberFormat="1" applyFont="1" applyBorder="1" applyAlignment="1" applyProtection="1">
      <alignment horizontal="right" vertical="center"/>
      <protection locked="0"/>
    </xf>
    <xf numFmtId="49" fontId="4" fillId="0" borderId="136" xfId="0" applyNumberFormat="1" applyFont="1" applyBorder="1" applyAlignment="1" applyProtection="1">
      <alignment horizontal="center" vertical="top" wrapText="1"/>
      <protection locked="0"/>
    </xf>
    <xf numFmtId="178" fontId="27" fillId="0" borderId="27" xfId="0" applyNumberFormat="1" applyFont="1" applyBorder="1" applyAlignment="1" applyProtection="1">
      <alignment horizontal="right" vertical="center"/>
      <protection locked="0"/>
    </xf>
    <xf numFmtId="177" fontId="13" fillId="0" borderId="95" xfId="0" applyNumberFormat="1" applyFont="1" applyBorder="1" applyAlignment="1" applyProtection="1">
      <alignment horizontal="left" vertical="center" shrinkToFit="1"/>
      <protection locked="0"/>
    </xf>
    <xf numFmtId="0" fontId="11" fillId="0" borderId="149" xfId="0" applyFont="1" applyBorder="1" applyAlignment="1" applyProtection="1">
      <alignment horizontal="left" vertical="top" wrapText="1"/>
      <protection locked="0"/>
    </xf>
    <xf numFmtId="0" fontId="11" fillId="0" borderId="95" xfId="0" applyFont="1" applyBorder="1" applyAlignment="1" applyProtection="1">
      <alignment horizontal="left" vertical="center" shrinkToFit="1"/>
      <protection locked="0"/>
    </xf>
    <xf numFmtId="0" fontId="12" fillId="0" borderId="149" xfId="0" applyFont="1" applyBorder="1" applyAlignment="1" applyProtection="1">
      <alignment horizontal="left" vertical="top" wrapText="1"/>
      <protection locked="0"/>
    </xf>
    <xf numFmtId="0" fontId="3" fillId="0" borderId="0" xfId="0" applyFont="1" applyAlignment="1" applyProtection="1">
      <alignment horizontal="left" vertical="top"/>
      <protection locked="0"/>
    </xf>
    <xf numFmtId="0" fontId="11" fillId="0" borderId="95" xfId="0" applyFont="1" applyBorder="1" applyAlignment="1" applyProtection="1">
      <alignment horizontal="right" vertical="center" wrapText="1"/>
      <protection locked="0"/>
    </xf>
    <xf numFmtId="178" fontId="26" fillId="0" borderId="265" xfId="0" applyNumberFormat="1" applyFont="1" applyBorder="1" applyAlignment="1" applyProtection="1">
      <alignment horizontal="center" vertical="center"/>
      <protection locked="0"/>
    </xf>
    <xf numFmtId="178" fontId="26" fillId="0" borderId="270" xfId="0" applyNumberFormat="1" applyFont="1" applyBorder="1" applyAlignment="1" applyProtection="1">
      <alignment horizontal="left" vertical="center"/>
      <protection locked="0"/>
    </xf>
    <xf numFmtId="178" fontId="45" fillId="0" borderId="265" xfId="0" applyNumberFormat="1" applyFont="1" applyBorder="1" applyAlignment="1" applyProtection="1">
      <alignment horizontal="center" vertical="center"/>
      <protection locked="0"/>
    </xf>
    <xf numFmtId="177" fontId="9" fillId="0" borderId="0" xfId="0" applyNumberFormat="1" applyFont="1" applyAlignment="1" applyProtection="1">
      <alignment horizontal="left" vertical="center"/>
      <protection locked="0"/>
    </xf>
    <xf numFmtId="49" fontId="6" fillId="0" borderId="12" xfId="0" applyNumberFormat="1" applyFont="1" applyBorder="1" applyAlignment="1" applyProtection="1">
      <alignment horizontal="center" vertical="center"/>
      <protection locked="0"/>
    </xf>
    <xf numFmtId="49" fontId="6" fillId="0" borderId="12" xfId="0" applyNumberFormat="1" applyFont="1" applyBorder="1" applyProtection="1">
      <alignment vertical="center"/>
      <protection locked="0"/>
    </xf>
    <xf numFmtId="49" fontId="9" fillId="0" borderId="12" xfId="0" applyNumberFormat="1" applyFont="1" applyBorder="1" applyAlignment="1" applyProtection="1">
      <alignment vertical="center" wrapText="1"/>
      <protection locked="0"/>
    </xf>
    <xf numFmtId="49" fontId="9" fillId="0" borderId="13" xfId="0" applyNumberFormat="1" applyFont="1" applyBorder="1" applyAlignment="1" applyProtection="1">
      <alignment vertical="center" wrapText="1"/>
      <protection locked="0"/>
    </xf>
    <xf numFmtId="49" fontId="9" fillId="2" borderId="3" xfId="0" applyNumberFormat="1" applyFont="1" applyFill="1" applyBorder="1" applyProtection="1">
      <alignment vertical="center"/>
      <protection locked="0"/>
    </xf>
    <xf numFmtId="49" fontId="6" fillId="2" borderId="3" xfId="0" applyNumberFormat="1" applyFont="1" applyFill="1" applyBorder="1" applyProtection="1">
      <alignment vertical="center"/>
      <protection locked="0"/>
    </xf>
    <xf numFmtId="49" fontId="6" fillId="2" borderId="6" xfId="0" applyNumberFormat="1" applyFont="1" applyFill="1" applyBorder="1" applyAlignment="1" applyProtection="1">
      <alignment vertical="center" wrapText="1"/>
      <protection locked="0"/>
    </xf>
    <xf numFmtId="49" fontId="4" fillId="2" borderId="6" xfId="0" applyNumberFormat="1" applyFont="1" applyFill="1" applyBorder="1" applyAlignment="1" applyProtection="1">
      <alignment vertical="center" wrapText="1"/>
      <protection locked="0"/>
    </xf>
    <xf numFmtId="49" fontId="9" fillId="2" borderId="3" xfId="0" applyNumberFormat="1" applyFont="1" applyFill="1" applyBorder="1" applyAlignment="1" applyProtection="1">
      <alignment vertical="center" wrapText="1"/>
      <protection locked="0"/>
    </xf>
    <xf numFmtId="49" fontId="9" fillId="2" borderId="6" xfId="0" applyNumberFormat="1" applyFont="1" applyFill="1" applyBorder="1" applyAlignment="1" applyProtection="1">
      <alignment vertical="center" wrapText="1"/>
      <protection locked="0"/>
    </xf>
    <xf numFmtId="49" fontId="9" fillId="2" borderId="10" xfId="0" applyNumberFormat="1" applyFont="1" applyFill="1" applyBorder="1" applyAlignment="1" applyProtection="1">
      <alignment vertical="center" wrapText="1"/>
      <protection locked="0"/>
    </xf>
    <xf numFmtId="49" fontId="9" fillId="2" borderId="3" xfId="0" applyNumberFormat="1" applyFont="1" applyFill="1" applyBorder="1" applyAlignment="1" applyProtection="1">
      <alignment horizontal="left" vertical="top"/>
      <protection locked="0"/>
    </xf>
    <xf numFmtId="0" fontId="9" fillId="0" borderId="51" xfId="0" applyFont="1" applyBorder="1" applyAlignment="1" applyProtection="1">
      <alignment vertical="center" wrapText="1"/>
      <protection locked="0"/>
    </xf>
    <xf numFmtId="0" fontId="57" fillId="0" borderId="49" xfId="0" applyFont="1" applyBorder="1" applyAlignment="1" applyProtection="1">
      <alignment horizontal="center" textRotation="255" wrapText="1"/>
      <protection locked="0"/>
    </xf>
    <xf numFmtId="0" fontId="4" fillId="0" borderId="11"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177" fontId="4" fillId="0" borderId="12" xfId="0" applyNumberFormat="1" applyFont="1" applyBorder="1" applyAlignment="1" applyProtection="1">
      <alignment horizontal="center" vertical="center" wrapText="1"/>
      <protection locked="0"/>
    </xf>
    <xf numFmtId="177" fontId="9" fillId="0" borderId="12" xfId="0" applyNumberFormat="1" applyFont="1" applyBorder="1" applyAlignment="1" applyProtection="1">
      <alignment horizontal="center" vertical="center" wrapText="1"/>
      <protection locked="0"/>
    </xf>
    <xf numFmtId="177" fontId="9" fillId="0" borderId="6" xfId="0" applyNumberFormat="1" applyFont="1" applyBorder="1" applyAlignment="1" applyProtection="1">
      <alignment horizontal="center" vertical="center" wrapText="1"/>
      <protection locked="0"/>
    </xf>
    <xf numFmtId="0" fontId="4" fillId="0" borderId="267" xfId="0" applyFont="1" applyBorder="1" applyAlignment="1" applyProtection="1">
      <alignment horizontal="center" vertical="center" wrapText="1"/>
      <protection locked="0"/>
    </xf>
    <xf numFmtId="0" fontId="9" fillId="0" borderId="42" xfId="0" applyFont="1" applyBorder="1" applyAlignment="1" applyProtection="1">
      <alignment vertical="top" textRotation="255" wrapText="1"/>
      <protection locked="0"/>
    </xf>
    <xf numFmtId="0" fontId="6" fillId="0" borderId="47" xfId="0" applyFont="1" applyBorder="1" applyAlignment="1" applyProtection="1">
      <alignment horizontal="center" textRotation="255" wrapText="1"/>
      <protection locked="0"/>
    </xf>
    <xf numFmtId="49" fontId="4" fillId="0" borderId="48" xfId="0" applyNumberFormat="1" applyFont="1" applyBorder="1" applyAlignment="1" applyProtection="1">
      <alignment horizontal="center" vertical="center" wrapText="1"/>
      <protection locked="0"/>
    </xf>
    <xf numFmtId="49" fontId="4" fillId="0" borderId="106" xfId="0" applyNumberFormat="1" applyFont="1" applyBorder="1" applyAlignment="1" applyProtection="1">
      <alignment horizontal="center" vertical="center" wrapText="1"/>
      <protection locked="0"/>
    </xf>
    <xf numFmtId="49" fontId="4" fillId="0" borderId="90" xfId="0" applyNumberFormat="1" applyFont="1" applyBorder="1" applyAlignment="1" applyProtection="1">
      <alignment horizontal="center" vertical="center" wrapText="1"/>
      <protection locked="0"/>
    </xf>
    <xf numFmtId="178" fontId="14" fillId="0" borderId="43" xfId="0" applyNumberFormat="1" applyFont="1" applyBorder="1" applyAlignment="1" applyProtection="1">
      <alignment horizontal="center" vertical="center" wrapText="1"/>
      <protection locked="0"/>
    </xf>
    <xf numFmtId="177" fontId="9" fillId="0" borderId="43" xfId="0" applyNumberFormat="1" applyFont="1" applyBorder="1" applyAlignment="1" applyProtection="1">
      <alignment horizontal="right" vertical="center" wrapText="1"/>
      <protection locked="0"/>
    </xf>
    <xf numFmtId="177" fontId="9" fillId="0" borderId="109" xfId="0" applyNumberFormat="1" applyFont="1" applyBorder="1" applyAlignment="1" applyProtection="1">
      <alignment horizontal="center" vertical="center" wrapText="1"/>
      <protection locked="0"/>
    </xf>
    <xf numFmtId="177" fontId="9" fillId="0" borderId="69" xfId="0" applyNumberFormat="1" applyFont="1" applyBorder="1" applyAlignment="1" applyProtection="1">
      <alignment horizontal="center" vertical="center" wrapText="1"/>
      <protection locked="0"/>
    </xf>
    <xf numFmtId="177" fontId="9" fillId="0" borderId="110" xfId="0" applyNumberFormat="1" applyFont="1" applyBorder="1" applyAlignment="1" applyProtection="1">
      <alignment horizontal="center" vertical="center" wrapText="1"/>
      <protection locked="0"/>
    </xf>
    <xf numFmtId="177" fontId="9" fillId="0" borderId="58" xfId="0" applyNumberFormat="1" applyFont="1" applyBorder="1" applyAlignment="1" applyProtection="1">
      <alignment horizontal="right" vertical="center" wrapText="1"/>
      <protection locked="0"/>
    </xf>
    <xf numFmtId="0" fontId="3" fillId="0" borderId="109" xfId="0" applyFont="1" applyBorder="1" applyAlignment="1" applyProtection="1">
      <alignment horizontal="center" vertical="center" wrapText="1"/>
      <protection locked="0"/>
    </xf>
    <xf numFmtId="177" fontId="9" fillId="0" borderId="111" xfId="0" applyNumberFormat="1" applyFont="1" applyBorder="1" applyAlignment="1" applyProtection="1">
      <alignment horizontal="center" vertical="center" wrapText="1"/>
      <protection locked="0"/>
    </xf>
    <xf numFmtId="49" fontId="4" fillId="0" borderId="43" xfId="0" applyNumberFormat="1" applyFont="1" applyBorder="1" applyAlignment="1" applyProtection="1">
      <alignment horizontal="center" vertical="center" wrapText="1"/>
      <protection locked="0"/>
    </xf>
    <xf numFmtId="0" fontId="6" fillId="0" borderId="139" xfId="0" applyFont="1" applyBorder="1" applyAlignment="1" applyProtection="1">
      <alignment horizontal="center" textRotation="255" wrapText="1"/>
      <protection locked="0"/>
    </xf>
    <xf numFmtId="0" fontId="9" fillId="0" borderId="97" xfId="0" applyFont="1" applyBorder="1" applyAlignment="1" applyProtection="1">
      <alignment vertical="top" wrapText="1"/>
      <protection locked="0"/>
    </xf>
    <xf numFmtId="0" fontId="9" fillId="0" borderId="0" xfId="0" applyFont="1" applyAlignment="1" applyProtection="1">
      <alignment textRotation="255" wrapText="1"/>
      <protection locked="0"/>
    </xf>
    <xf numFmtId="0" fontId="9" fillId="0" borderId="28" xfId="0" applyFont="1" applyBorder="1" applyAlignment="1" applyProtection="1">
      <alignment textRotation="255" wrapText="1"/>
      <protection locked="0"/>
    </xf>
    <xf numFmtId="0" fontId="9" fillId="0" borderId="95" xfId="0" applyFont="1" applyBorder="1" applyAlignment="1" applyProtection="1">
      <alignment vertical="top" textRotation="255" wrapText="1"/>
      <protection locked="0"/>
    </xf>
    <xf numFmtId="0" fontId="4" fillId="0" borderId="48" xfId="0" applyFont="1" applyBorder="1" applyAlignment="1" applyProtection="1">
      <alignment horizontal="center" vertical="center" wrapText="1"/>
      <protection locked="0"/>
    </xf>
    <xf numFmtId="177" fontId="9" fillId="0" borderId="118" xfId="0" applyNumberFormat="1" applyFont="1" applyBorder="1" applyAlignment="1" applyProtection="1">
      <alignment horizontal="center" vertical="center" wrapText="1"/>
      <protection locked="0"/>
    </xf>
    <xf numFmtId="177" fontId="4" fillId="0" borderId="90" xfId="0" applyNumberFormat="1" applyFont="1" applyBorder="1" applyAlignment="1" applyProtection="1">
      <alignment horizontal="center" vertical="center" wrapText="1"/>
      <protection locked="0"/>
    </xf>
    <xf numFmtId="49" fontId="4" fillId="0" borderId="356" xfId="0" applyNumberFormat="1" applyFont="1" applyBorder="1" applyAlignment="1" applyProtection="1">
      <alignment horizontal="center" vertical="top" wrapText="1"/>
      <protection locked="0"/>
    </xf>
    <xf numFmtId="177" fontId="9" fillId="0" borderId="142" xfId="0" applyNumberFormat="1" applyFont="1" applyBorder="1" applyAlignment="1" applyProtection="1">
      <alignment horizontal="left" vertical="center"/>
      <protection locked="0"/>
    </xf>
    <xf numFmtId="177" fontId="14" fillId="0" borderId="143" xfId="0" applyNumberFormat="1" applyFont="1" applyBorder="1" applyAlignment="1" applyProtection="1">
      <alignment horizontal="left" vertical="center" wrapText="1"/>
      <protection locked="0"/>
    </xf>
    <xf numFmtId="177" fontId="4" fillId="0" borderId="144" xfId="0" applyNumberFormat="1" applyFont="1" applyBorder="1" applyAlignment="1" applyProtection="1">
      <alignment horizontal="left" vertical="center" wrapText="1"/>
      <protection locked="0"/>
    </xf>
    <xf numFmtId="177" fontId="14" fillId="0" borderId="145" xfId="0" applyNumberFormat="1" applyFont="1" applyBorder="1" applyAlignment="1" applyProtection="1">
      <alignment horizontal="left" vertical="center" wrapText="1"/>
      <protection locked="0"/>
    </xf>
    <xf numFmtId="177" fontId="4" fillId="0" borderId="142" xfId="0" applyNumberFormat="1" applyFont="1" applyBorder="1" applyAlignment="1" applyProtection="1">
      <alignment horizontal="left" vertical="center" wrapText="1"/>
      <protection locked="0"/>
    </xf>
    <xf numFmtId="177" fontId="14" fillId="0" borderId="146" xfId="0" applyNumberFormat="1" applyFont="1" applyBorder="1" applyAlignment="1" applyProtection="1">
      <alignment horizontal="left" vertical="center" wrapText="1"/>
      <protection locked="0"/>
    </xf>
    <xf numFmtId="177" fontId="4" fillId="0" borderId="147" xfId="0" applyNumberFormat="1" applyFont="1" applyBorder="1" applyAlignment="1" applyProtection="1">
      <alignment horizontal="left" vertical="center" wrapText="1"/>
      <protection locked="0"/>
    </xf>
    <xf numFmtId="177" fontId="14" fillId="0" borderId="148" xfId="0" applyNumberFormat="1" applyFont="1" applyBorder="1" applyAlignment="1" applyProtection="1">
      <alignment horizontal="left" vertical="center" wrapText="1"/>
      <protection locked="0"/>
    </xf>
    <xf numFmtId="177" fontId="4" fillId="0" borderId="143" xfId="0" applyNumberFormat="1" applyFont="1" applyBorder="1" applyAlignment="1" applyProtection="1">
      <alignment horizontal="left" vertical="center" wrapText="1"/>
      <protection locked="0"/>
    </xf>
    <xf numFmtId="177" fontId="4" fillId="0" borderId="142" xfId="0" applyNumberFormat="1" applyFont="1" applyBorder="1" applyAlignment="1" applyProtection="1">
      <alignment horizontal="left" vertical="center" shrinkToFit="1"/>
      <protection locked="0"/>
    </xf>
    <xf numFmtId="49" fontId="4" fillId="0" borderId="0" xfId="0" applyNumberFormat="1" applyFont="1" applyAlignment="1" applyProtection="1">
      <alignment horizontal="center" vertical="center" shrinkToFit="1"/>
      <protection locked="0"/>
    </xf>
    <xf numFmtId="49" fontId="4" fillId="0" borderId="78" xfId="0" applyNumberFormat="1" applyFont="1" applyBorder="1" applyAlignment="1" applyProtection="1">
      <alignment horizontal="center" vertical="center" wrapText="1"/>
      <protection locked="0"/>
    </xf>
    <xf numFmtId="49" fontId="4" fillId="0" borderId="138" xfId="0" applyNumberFormat="1" applyFont="1" applyBorder="1" applyAlignment="1" applyProtection="1">
      <alignment horizontal="center" vertical="center" wrapText="1"/>
      <protection locked="0"/>
    </xf>
    <xf numFmtId="49" fontId="4" fillId="0" borderId="150" xfId="0" applyNumberFormat="1" applyFont="1" applyBorder="1" applyAlignment="1" applyProtection="1">
      <alignment horizontal="center" vertical="center" wrapText="1"/>
      <protection locked="0"/>
    </xf>
    <xf numFmtId="49" fontId="15" fillId="0" borderId="151" xfId="0" applyNumberFormat="1" applyFont="1" applyBorder="1" applyAlignment="1" applyProtection="1">
      <alignment horizontal="center" vertical="center" wrapText="1"/>
      <protection locked="0"/>
    </xf>
    <xf numFmtId="49" fontId="4" fillId="0" borderId="64" xfId="0" applyNumberFormat="1" applyFont="1" applyBorder="1" applyAlignment="1" applyProtection="1">
      <alignment horizontal="left" vertical="center" shrinkToFit="1"/>
      <protection locked="0"/>
    </xf>
    <xf numFmtId="0" fontId="6" fillId="0" borderId="0" xfId="0" applyFont="1" applyAlignment="1">
      <alignment horizontal="center" vertical="center" wrapText="1"/>
    </xf>
    <xf numFmtId="177" fontId="4" fillId="0" borderId="64" xfId="0" applyNumberFormat="1" applyFont="1" applyBorder="1" applyAlignment="1" applyProtection="1">
      <alignment horizontal="left" vertical="center" shrinkToFit="1"/>
      <protection locked="0"/>
    </xf>
    <xf numFmtId="0" fontId="3" fillId="0" borderId="64" xfId="0" applyFont="1" applyBorder="1" applyAlignment="1">
      <alignment horizontal="center" vertical="center" wrapText="1"/>
    </xf>
    <xf numFmtId="0" fontId="6" fillId="0" borderId="194" xfId="0" applyFont="1" applyBorder="1" applyAlignment="1" applyProtection="1">
      <alignment horizontal="center" vertical="top" wrapText="1"/>
      <protection locked="0"/>
    </xf>
    <xf numFmtId="0" fontId="9" fillId="0" borderId="22" xfId="0" applyFont="1" applyBorder="1" applyAlignment="1" applyProtection="1">
      <alignment vertical="top" textRotation="255" wrapText="1"/>
      <protection locked="0"/>
    </xf>
    <xf numFmtId="0" fontId="12" fillId="0" borderId="194" xfId="0" applyFont="1" applyBorder="1" applyAlignment="1" applyProtection="1">
      <alignment horizontal="center" vertical="top" wrapText="1"/>
      <protection locked="0"/>
    </xf>
    <xf numFmtId="182" fontId="9" fillId="0" borderId="136" xfId="0" applyNumberFormat="1" applyFont="1" applyBorder="1" applyAlignment="1" applyProtection="1">
      <alignment horizontal="center" vertical="top" wrapText="1"/>
      <protection locked="0"/>
    </xf>
    <xf numFmtId="0" fontId="9" fillId="0" borderId="22" xfId="0" applyFont="1" applyBorder="1" applyAlignment="1" applyProtection="1">
      <alignment horizontal="right" vertical="center" wrapText="1"/>
      <protection locked="0"/>
    </xf>
    <xf numFmtId="0" fontId="9" fillId="0" borderId="42" xfId="0" applyFont="1" applyBorder="1" applyAlignment="1" applyProtection="1">
      <alignment horizontal="right" vertical="center" wrapText="1"/>
      <protection locked="0"/>
    </xf>
    <xf numFmtId="0" fontId="9" fillId="0" borderId="92" xfId="0" applyFont="1" applyBorder="1" applyAlignment="1" applyProtection="1">
      <alignment horizontal="right" vertical="center" wrapText="1"/>
      <protection locked="0"/>
    </xf>
    <xf numFmtId="0" fontId="9" fillId="0" borderId="97" xfId="0" applyFont="1" applyBorder="1" applyAlignment="1" applyProtection="1">
      <alignment horizontal="right" vertical="center" wrapText="1"/>
      <protection locked="0"/>
    </xf>
    <xf numFmtId="0" fontId="9" fillId="0" borderId="95" xfId="0" applyFont="1" applyBorder="1" applyAlignment="1" applyProtection="1">
      <alignment horizontal="right" vertical="center" wrapText="1"/>
      <protection locked="0"/>
    </xf>
    <xf numFmtId="177" fontId="9" fillId="2" borderId="136" xfId="0" applyNumberFormat="1" applyFont="1" applyFill="1" applyBorder="1" applyAlignment="1" applyProtection="1">
      <alignment horizontal="center" vertical="center" wrapText="1"/>
      <protection locked="0"/>
    </xf>
    <xf numFmtId="177" fontId="4" fillId="2" borderId="0" xfId="0" applyNumberFormat="1" applyFont="1" applyFill="1" applyProtection="1">
      <alignment vertical="center"/>
      <protection locked="0"/>
    </xf>
    <xf numFmtId="177" fontId="4" fillId="2" borderId="194" xfId="0" applyNumberFormat="1" applyFont="1" applyFill="1" applyBorder="1" applyAlignment="1" applyProtection="1">
      <alignment horizontal="right" vertical="center" wrapText="1"/>
      <protection locked="0"/>
    </xf>
    <xf numFmtId="177" fontId="4" fillId="2" borderId="136" xfId="0" applyNumberFormat="1" applyFont="1" applyFill="1" applyBorder="1" applyAlignment="1" applyProtection="1">
      <alignment horizontal="right" vertical="center" wrapText="1"/>
      <protection locked="0"/>
    </xf>
    <xf numFmtId="0" fontId="3" fillId="2" borderId="95" xfId="0" applyFont="1" applyFill="1" applyBorder="1" applyAlignment="1" applyProtection="1">
      <alignment vertical="center" wrapText="1"/>
      <protection locked="0"/>
    </xf>
    <xf numFmtId="177" fontId="9" fillId="2" borderId="64" xfId="0" applyNumberFormat="1" applyFont="1" applyFill="1" applyBorder="1" applyAlignment="1" applyProtection="1">
      <alignment horizontal="center" vertical="center" wrapText="1"/>
      <protection locked="0"/>
    </xf>
    <xf numFmtId="177" fontId="15" fillId="2" borderId="0" xfId="0" applyNumberFormat="1" applyFont="1" applyFill="1" applyAlignment="1" applyProtection="1">
      <alignment horizontal="center" vertical="center" wrapText="1"/>
      <protection locked="0"/>
    </xf>
    <xf numFmtId="0" fontId="42" fillId="2" borderId="358" xfId="0" applyFont="1" applyFill="1" applyBorder="1" applyAlignment="1" applyProtection="1">
      <alignment horizontal="center" vertical="center" wrapText="1"/>
      <protection locked="0"/>
    </xf>
    <xf numFmtId="0" fontId="13" fillId="2" borderId="66" xfId="0" applyFont="1" applyFill="1" applyBorder="1" applyAlignment="1" applyProtection="1">
      <alignment horizontal="center" vertical="center" wrapText="1"/>
      <protection locked="0"/>
    </xf>
    <xf numFmtId="0" fontId="6" fillId="0" borderId="226" xfId="0" applyFont="1" applyBorder="1" applyAlignment="1" applyProtection="1">
      <alignment horizontal="center" vertical="center" textRotation="255" wrapText="1"/>
      <protection locked="0"/>
    </xf>
    <xf numFmtId="177" fontId="9" fillId="0" borderId="241" xfId="0" applyNumberFormat="1" applyFont="1" applyBorder="1" applyAlignment="1" applyProtection="1">
      <alignment horizontal="right" vertical="center" wrapText="1"/>
      <protection locked="0"/>
    </xf>
    <xf numFmtId="177" fontId="9" fillId="2" borderId="242" xfId="0" applyNumberFormat="1" applyFont="1" applyFill="1" applyBorder="1" applyAlignment="1" applyProtection="1">
      <alignment horizontal="right" vertical="center" wrapText="1"/>
      <protection locked="0"/>
    </xf>
    <xf numFmtId="177" fontId="4" fillId="2" borderId="243" xfId="0" applyNumberFormat="1" applyFont="1" applyFill="1" applyBorder="1" applyAlignment="1" applyProtection="1">
      <alignment horizontal="right" vertical="center" wrapText="1"/>
      <protection locked="0"/>
    </xf>
    <xf numFmtId="177" fontId="11" fillId="2" borderId="284" xfId="0" applyNumberFormat="1" applyFont="1" applyFill="1" applyBorder="1" applyAlignment="1" applyProtection="1">
      <alignment horizontal="right" vertical="center" wrapText="1"/>
      <protection locked="0"/>
    </xf>
    <xf numFmtId="177" fontId="55" fillId="2" borderId="244" xfId="0" applyNumberFormat="1" applyFont="1" applyFill="1" applyBorder="1" applyAlignment="1" applyProtection="1">
      <alignment horizontal="center" vertical="center" wrapText="1"/>
      <protection locked="0"/>
    </xf>
    <xf numFmtId="177" fontId="4" fillId="2" borderId="225" xfId="0" applyNumberFormat="1" applyFont="1" applyFill="1" applyBorder="1" applyAlignment="1" applyProtection="1">
      <alignment horizontal="right" vertical="center" wrapText="1"/>
      <protection locked="0"/>
    </xf>
    <xf numFmtId="177" fontId="4" fillId="2" borderId="71" xfId="0" applyNumberFormat="1" applyFont="1" applyFill="1" applyBorder="1" applyAlignment="1" applyProtection="1">
      <alignment horizontal="right" vertical="center" wrapText="1"/>
      <protection locked="0"/>
    </xf>
    <xf numFmtId="0" fontId="14" fillId="2" borderId="32" xfId="0" applyFont="1" applyFill="1" applyBorder="1" applyAlignment="1" applyProtection="1">
      <alignment horizontal="right" vertical="center" wrapText="1"/>
      <protection locked="0"/>
    </xf>
    <xf numFmtId="177" fontId="9" fillId="2" borderId="243" xfId="0" applyNumberFormat="1" applyFont="1" applyFill="1" applyBorder="1" applyAlignment="1" applyProtection="1">
      <alignment horizontal="right" vertical="center" wrapText="1"/>
      <protection locked="0"/>
    </xf>
    <xf numFmtId="177" fontId="9" fillId="2" borderId="247" xfId="0" applyNumberFormat="1" applyFont="1" applyFill="1" applyBorder="1" applyAlignment="1" applyProtection="1">
      <alignment horizontal="right" vertical="center" wrapText="1"/>
      <protection locked="0"/>
    </xf>
    <xf numFmtId="0" fontId="10" fillId="0" borderId="256" xfId="0" applyFont="1" applyBorder="1" applyAlignment="1" applyProtection="1">
      <alignment horizontal="right" vertical="center"/>
      <protection locked="0"/>
    </xf>
    <xf numFmtId="178" fontId="27" fillId="0" borderId="123" xfId="0" applyNumberFormat="1" applyFont="1" applyBorder="1" applyAlignment="1" applyProtection="1">
      <alignment horizontal="right" vertical="center"/>
      <protection locked="0"/>
    </xf>
    <xf numFmtId="178" fontId="26" fillId="0" borderId="265" xfId="0" applyNumberFormat="1" applyFont="1" applyBorder="1" applyAlignment="1" applyProtection="1">
      <alignment horizontal="left" vertical="center"/>
      <protection locked="0"/>
    </xf>
    <xf numFmtId="0" fontId="26" fillId="0" borderId="230" xfId="0" applyFont="1" applyBorder="1" applyAlignment="1" applyProtection="1">
      <alignment horizontal="center" vertical="center"/>
      <protection locked="0"/>
    </xf>
    <xf numFmtId="0" fontId="26" fillId="0" borderId="229" xfId="0" applyFont="1" applyBorder="1" applyAlignment="1" applyProtection="1">
      <alignment horizontal="left" vertical="center"/>
      <protection locked="0"/>
    </xf>
    <xf numFmtId="0" fontId="26" fillId="0" borderId="32" xfId="0" applyFont="1" applyBorder="1" applyAlignment="1" applyProtection="1">
      <alignment horizontal="left" vertical="center"/>
      <protection locked="0"/>
    </xf>
    <xf numFmtId="0" fontId="26" fillId="0" borderId="61" xfId="0" applyFont="1" applyBorder="1" applyAlignment="1" applyProtection="1">
      <alignment horizontal="left" vertical="center"/>
      <protection locked="0"/>
    </xf>
    <xf numFmtId="0" fontId="26" fillId="0" borderId="227" xfId="0" applyFont="1" applyBorder="1" applyAlignment="1" applyProtection="1">
      <alignment horizontal="left" vertical="center"/>
      <protection locked="0"/>
    </xf>
    <xf numFmtId="0" fontId="26" fillId="0" borderId="237" xfId="0" applyFont="1" applyBorder="1" applyAlignment="1" applyProtection="1">
      <alignment horizontal="left" vertical="center"/>
      <protection locked="0"/>
    </xf>
    <xf numFmtId="0" fontId="26" fillId="0" borderId="33" xfId="0" applyFont="1" applyBorder="1" applyAlignment="1" applyProtection="1">
      <alignment horizontal="left" vertical="center"/>
      <protection locked="0"/>
    </xf>
    <xf numFmtId="178" fontId="43" fillId="0" borderId="244" xfId="0" applyNumberFormat="1" applyFont="1" applyBorder="1" applyAlignment="1" applyProtection="1">
      <alignment horizontal="right" vertical="center"/>
      <protection locked="0"/>
    </xf>
    <xf numFmtId="178" fontId="43" fillId="0" borderId="284" xfId="0" applyNumberFormat="1" applyFont="1" applyBorder="1" applyAlignment="1" applyProtection="1">
      <alignment horizontal="right" vertical="center"/>
      <protection locked="0"/>
    </xf>
    <xf numFmtId="177" fontId="26" fillId="0" borderId="278" xfId="0" applyNumberFormat="1" applyFont="1" applyBorder="1" applyAlignment="1" applyProtection="1">
      <alignment horizontal="right" vertical="center"/>
      <protection locked="0"/>
    </xf>
    <xf numFmtId="178" fontId="26" fillId="0" borderId="32" xfId="0" applyNumberFormat="1" applyFont="1" applyBorder="1" applyAlignment="1" applyProtection="1">
      <alignment horizontal="left" vertical="center"/>
      <protection locked="0"/>
    </xf>
    <xf numFmtId="0" fontId="24" fillId="0" borderId="231" xfId="0" applyFont="1" applyBorder="1" applyAlignment="1" applyProtection="1">
      <alignment horizontal="center" vertical="center"/>
      <protection locked="0"/>
    </xf>
    <xf numFmtId="0" fontId="24" fillId="0" borderId="31" xfId="0" applyFont="1" applyBorder="1" applyAlignment="1" applyProtection="1">
      <alignment horizontal="right" vertical="center"/>
      <protection locked="0"/>
    </xf>
    <xf numFmtId="49" fontId="24" fillId="2" borderId="9" xfId="0" applyNumberFormat="1" applyFont="1" applyFill="1" applyBorder="1" applyAlignment="1" applyProtection="1">
      <alignment horizontal="center" vertical="center" wrapText="1"/>
      <protection locked="0"/>
    </xf>
    <xf numFmtId="0" fontId="10" fillId="2" borderId="45" xfId="0" applyFont="1" applyFill="1" applyBorder="1" applyAlignment="1" applyProtection="1">
      <alignment horizontal="center" vertical="center" wrapText="1"/>
      <protection locked="0"/>
    </xf>
    <xf numFmtId="177" fontId="24" fillId="2" borderId="45" xfId="0" applyNumberFormat="1" applyFont="1" applyFill="1" applyBorder="1" applyAlignment="1" applyProtection="1">
      <alignment horizontal="center" vertical="center" wrapText="1"/>
      <protection locked="0"/>
    </xf>
    <xf numFmtId="177" fontId="24" fillId="0" borderId="45" xfId="0" applyNumberFormat="1" applyFont="1" applyBorder="1" applyProtection="1">
      <alignment vertical="center"/>
      <protection locked="0"/>
    </xf>
    <xf numFmtId="177" fontId="24" fillId="0" borderId="45" xfId="0" applyNumberFormat="1" applyFont="1" applyBorder="1" applyAlignment="1" applyProtection="1">
      <alignment horizontal="center" vertical="center" textRotation="255"/>
      <protection locked="0"/>
    </xf>
    <xf numFmtId="0" fontId="10" fillId="0" borderId="45" xfId="0" applyFont="1" applyBorder="1" applyAlignment="1" applyProtection="1">
      <alignment horizontal="center" vertical="center" textRotation="255"/>
      <protection locked="0"/>
    </xf>
    <xf numFmtId="177" fontId="24" fillId="0" borderId="0" xfId="0" applyNumberFormat="1" applyFont="1" applyProtection="1">
      <alignment vertical="center"/>
      <protection locked="0"/>
    </xf>
    <xf numFmtId="0" fontId="3" fillId="0" borderId="16" xfId="0" applyFont="1" applyBorder="1" applyAlignment="1" applyProtection="1">
      <alignment horizontal="center" vertical="center" wrapText="1"/>
      <protection locked="0"/>
    </xf>
    <xf numFmtId="0" fontId="3" fillId="0" borderId="32" xfId="0" applyFont="1" applyBorder="1" applyAlignment="1" applyProtection="1">
      <alignment vertical="center" wrapText="1"/>
      <protection locked="0"/>
    </xf>
    <xf numFmtId="0" fontId="3" fillId="0" borderId="32" xfId="0" applyFont="1" applyBorder="1" applyProtection="1">
      <alignment vertical="center"/>
      <protection locked="0"/>
    </xf>
    <xf numFmtId="0" fontId="3" fillId="0" borderId="61" xfId="0" applyFont="1" applyBorder="1" applyAlignment="1" applyProtection="1">
      <alignment vertical="center" wrapText="1"/>
      <protection locked="0"/>
    </xf>
    <xf numFmtId="0" fontId="6" fillId="0" borderId="12" xfId="0" applyFont="1" applyBorder="1" applyAlignment="1" applyProtection="1">
      <alignment vertical="center" wrapText="1"/>
      <protection locked="0"/>
    </xf>
    <xf numFmtId="177" fontId="9" fillId="0" borderId="161" xfId="0" applyNumberFormat="1" applyFont="1" applyBorder="1" applyAlignment="1" applyProtection="1">
      <alignment horizontal="center" vertical="center" wrapText="1"/>
      <protection locked="0"/>
    </xf>
    <xf numFmtId="177" fontId="9" fillId="0" borderId="65" xfId="0" applyNumberFormat="1" applyFont="1" applyBorder="1" applyAlignment="1" applyProtection="1">
      <alignment horizontal="center" vertical="center" wrapText="1"/>
      <protection locked="0"/>
    </xf>
    <xf numFmtId="177" fontId="4" fillId="0" borderId="29" xfId="0" applyNumberFormat="1" applyFont="1" applyBorder="1" applyAlignment="1" applyProtection="1">
      <alignment horizontal="center" vertical="center"/>
      <protection locked="0"/>
    </xf>
    <xf numFmtId="177" fontId="4" fillId="0" borderId="0" xfId="0" applyNumberFormat="1" applyFont="1" applyAlignment="1" applyProtection="1">
      <alignment horizontal="center" vertical="center" wrapText="1"/>
      <protection locked="0"/>
    </xf>
    <xf numFmtId="177" fontId="4" fillId="0" borderId="91" xfId="0" applyNumberFormat="1" applyFont="1" applyBorder="1" applyAlignment="1" applyProtection="1">
      <alignment horizontal="center" vertical="center" wrapText="1"/>
      <protection locked="0"/>
    </xf>
    <xf numFmtId="177" fontId="4" fillId="0" borderId="149" xfId="0" applyNumberFormat="1" applyFont="1" applyBorder="1" applyAlignment="1" applyProtection="1">
      <alignment horizontal="center" vertical="center" wrapText="1"/>
      <protection locked="0"/>
    </xf>
    <xf numFmtId="177" fontId="4" fillId="0" borderId="0" xfId="0" applyNumberFormat="1" applyFont="1" applyAlignment="1" applyProtection="1">
      <alignment horizontal="center" vertical="center"/>
      <protection locked="0"/>
    </xf>
    <xf numFmtId="177" fontId="9" fillId="0" borderId="23" xfId="0" applyNumberFormat="1" applyFont="1" applyBorder="1" applyAlignment="1" applyProtection="1">
      <alignment horizontal="center" vertical="center" wrapText="1"/>
      <protection locked="0"/>
    </xf>
    <xf numFmtId="177" fontId="9" fillId="0" borderId="47" xfId="0" applyNumberFormat="1" applyFont="1" applyBorder="1" applyAlignment="1" applyProtection="1">
      <alignment vertical="center" wrapText="1"/>
      <protection locked="0"/>
    </xf>
    <xf numFmtId="177" fontId="9" fillId="0" borderId="64" xfId="0" applyNumberFormat="1" applyFont="1" applyBorder="1" applyAlignment="1" applyProtection="1">
      <alignment horizontal="center" vertical="center" wrapText="1"/>
      <protection locked="0"/>
    </xf>
    <xf numFmtId="177" fontId="9" fillId="0" borderId="0" xfId="0" applyNumberFormat="1" applyFont="1" applyAlignment="1" applyProtection="1">
      <alignment vertical="center" wrapText="1"/>
      <protection locked="0"/>
    </xf>
    <xf numFmtId="177" fontId="9" fillId="0" borderId="64" xfId="0" applyNumberFormat="1" applyFont="1" applyBorder="1" applyAlignment="1" applyProtection="1">
      <alignment vertical="center" wrapText="1"/>
      <protection locked="0"/>
    </xf>
    <xf numFmtId="177" fontId="9" fillId="0" borderId="23" xfId="0" applyNumberFormat="1" applyFont="1" applyBorder="1" applyAlignment="1" applyProtection="1">
      <alignment vertical="center" wrapText="1"/>
      <protection locked="0"/>
    </xf>
    <xf numFmtId="177" fontId="9" fillId="0" borderId="47" xfId="0" applyNumberFormat="1" applyFont="1" applyBorder="1" applyAlignment="1" applyProtection="1">
      <alignment horizontal="center" vertical="center" wrapText="1"/>
      <protection locked="0"/>
    </xf>
    <xf numFmtId="177" fontId="9" fillId="0" borderId="98" xfId="0" applyNumberFormat="1" applyFont="1" applyBorder="1" applyAlignment="1" applyProtection="1">
      <alignment horizontal="center" vertical="center" wrapText="1"/>
      <protection locked="0"/>
    </xf>
    <xf numFmtId="177" fontId="9" fillId="0" borderId="28" xfId="0" applyNumberFormat="1" applyFont="1" applyBorder="1" applyAlignment="1" applyProtection="1">
      <alignment horizontal="center" vertical="center" wrapText="1"/>
      <protection locked="0"/>
    </xf>
    <xf numFmtId="177" fontId="9" fillId="0" borderId="149" xfId="0" applyNumberFormat="1" applyFont="1" applyBorder="1" applyAlignment="1" applyProtection="1">
      <alignment horizontal="center" vertical="center" wrapText="1"/>
      <protection locked="0"/>
    </xf>
    <xf numFmtId="177" fontId="9" fillId="0" borderId="29" xfId="0" applyNumberFormat="1" applyFont="1" applyBorder="1" applyAlignment="1" applyProtection="1">
      <alignment horizontal="center" vertical="center" wrapText="1"/>
      <protection locked="0"/>
    </xf>
    <xf numFmtId="177" fontId="24" fillId="0" borderId="32" xfId="0" applyNumberFormat="1" applyFont="1" applyBorder="1" applyAlignment="1" applyProtection="1">
      <alignment horizontal="center" vertical="center" textRotation="255"/>
      <protection locked="0"/>
    </xf>
    <xf numFmtId="177" fontId="24" fillId="0" borderId="228" xfId="0" applyNumberFormat="1" applyFont="1" applyBorder="1" applyAlignment="1" applyProtection="1">
      <alignment horizontal="center" vertical="center" textRotation="255"/>
      <protection locked="0"/>
    </xf>
    <xf numFmtId="177" fontId="24" fillId="0" borderId="229" xfId="0" applyNumberFormat="1" applyFont="1" applyBorder="1" applyAlignment="1" applyProtection="1">
      <alignment horizontal="center" vertical="center" textRotation="255"/>
      <protection locked="0"/>
    </xf>
    <xf numFmtId="177" fontId="9" fillId="0" borderId="32" xfId="0" applyNumberFormat="1" applyFont="1" applyBorder="1" applyAlignment="1" applyProtection="1">
      <alignment horizontal="center" vertical="center" wrapText="1"/>
      <protection locked="0"/>
    </xf>
    <xf numFmtId="177" fontId="9" fillId="0" borderId="113" xfId="0" applyNumberFormat="1" applyFont="1" applyBorder="1" applyAlignment="1" applyProtection="1">
      <alignment horizontal="left" vertical="center"/>
      <protection locked="0"/>
    </xf>
    <xf numFmtId="177" fontId="9" fillId="0" borderId="114" xfId="0" applyNumberFormat="1" applyFont="1" applyBorder="1" applyAlignment="1" applyProtection="1">
      <alignment horizontal="left" vertical="center"/>
      <protection locked="0"/>
    </xf>
    <xf numFmtId="0" fontId="3" fillId="0" borderId="12" xfId="0" applyFont="1" applyBorder="1" applyAlignment="1" applyProtection="1">
      <alignment vertical="center" wrapText="1"/>
      <protection locked="0"/>
    </xf>
    <xf numFmtId="0" fontId="3" fillId="0" borderId="115" xfId="0" applyFont="1" applyBorder="1" applyAlignment="1" applyProtection="1">
      <alignment vertical="center" wrapText="1"/>
      <protection locked="0"/>
    </xf>
    <xf numFmtId="177" fontId="9" fillId="0" borderId="136" xfId="0" applyNumberFormat="1" applyFont="1" applyBorder="1" applyAlignment="1" applyProtection="1">
      <alignment horizontal="center" vertical="center" wrapText="1"/>
      <protection locked="0"/>
    </xf>
    <xf numFmtId="177" fontId="9" fillId="0" borderId="169" xfId="0" applyNumberFormat="1" applyFont="1" applyBorder="1" applyAlignment="1" applyProtection="1">
      <alignment horizontal="center" vertical="center" wrapText="1"/>
      <protection locked="0"/>
    </xf>
    <xf numFmtId="177" fontId="9" fillId="0" borderId="100" xfId="0" applyNumberFormat="1" applyFont="1" applyBorder="1" applyAlignment="1" applyProtection="1">
      <alignment horizontal="center" vertical="center" wrapText="1"/>
      <protection locked="0"/>
    </xf>
    <xf numFmtId="177" fontId="9" fillId="0" borderId="94" xfId="0" applyNumberFormat="1" applyFont="1" applyBorder="1" applyAlignment="1" applyProtection="1">
      <alignment horizontal="center" vertical="center" wrapText="1"/>
      <protection locked="0"/>
    </xf>
    <xf numFmtId="177" fontId="9" fillId="0" borderId="248" xfId="0" applyNumberFormat="1" applyFont="1" applyBorder="1" applyAlignment="1" applyProtection="1">
      <alignment horizontal="center" vertical="center" wrapText="1"/>
      <protection locked="0"/>
    </xf>
    <xf numFmtId="177" fontId="9" fillId="0" borderId="242" xfId="0" applyNumberFormat="1" applyFont="1" applyBorder="1" applyAlignment="1" applyProtection="1">
      <alignment horizontal="center" vertical="center" wrapText="1"/>
      <protection locked="0"/>
    </xf>
    <xf numFmtId="177" fontId="9" fillId="0" borderId="249" xfId="0" applyNumberFormat="1" applyFont="1" applyBorder="1" applyAlignment="1" applyProtection="1">
      <alignment horizontal="center" vertical="center" wrapText="1"/>
      <protection locked="0"/>
    </xf>
    <xf numFmtId="177" fontId="9" fillId="0" borderId="250" xfId="0" applyNumberFormat="1" applyFont="1" applyBorder="1" applyAlignment="1" applyProtection="1">
      <alignment horizontal="center" vertical="center" wrapText="1"/>
      <protection locked="0"/>
    </xf>
    <xf numFmtId="178" fontId="26" fillId="0" borderId="228" xfId="0" applyNumberFormat="1" applyFont="1" applyBorder="1" applyAlignment="1" applyProtection="1">
      <alignment horizontal="center" vertical="center"/>
      <protection locked="0"/>
    </xf>
    <xf numFmtId="177" fontId="26" fillId="0" borderId="229" xfId="0" applyNumberFormat="1" applyFont="1" applyBorder="1" applyAlignment="1" applyProtection="1">
      <alignment horizontal="left" vertical="center"/>
      <protection locked="0"/>
    </xf>
    <xf numFmtId="178" fontId="26" fillId="0" borderId="71" xfId="0" applyNumberFormat="1" applyFont="1" applyBorder="1" applyAlignment="1" applyProtection="1">
      <alignment horizontal="center" vertical="center"/>
      <protection locked="0"/>
    </xf>
    <xf numFmtId="178" fontId="26" fillId="0" borderId="244" xfId="0" applyNumberFormat="1" applyFont="1" applyBorder="1" applyAlignment="1" applyProtection="1">
      <alignment horizontal="center" vertical="center"/>
      <protection locked="0"/>
    </xf>
    <xf numFmtId="177" fontId="26" fillId="0" borderId="61" xfId="0" applyNumberFormat="1" applyFont="1" applyBorder="1" applyAlignment="1" applyProtection="1">
      <alignment horizontal="left" vertical="center"/>
      <protection locked="0"/>
    </xf>
    <xf numFmtId="0" fontId="4" fillId="0" borderId="12" xfId="0" applyFont="1" applyBorder="1" applyAlignment="1" applyProtection="1">
      <alignment horizontal="center" vertical="center"/>
      <protection locked="0"/>
    </xf>
    <xf numFmtId="0" fontId="9" fillId="0" borderId="51" xfId="0" applyFont="1" applyBorder="1" applyAlignment="1" applyProtection="1">
      <alignment horizontal="center" vertical="center" wrapText="1"/>
      <protection locked="0"/>
    </xf>
    <xf numFmtId="0" fontId="9" fillId="0" borderId="117" xfId="0" applyFont="1" applyBorder="1" applyAlignment="1" applyProtection="1">
      <alignment horizontal="center" vertical="center" wrapText="1"/>
      <protection locked="0"/>
    </xf>
    <xf numFmtId="0" fontId="9" fillId="0" borderId="117" xfId="0" applyFont="1" applyBorder="1" applyAlignment="1" applyProtection="1">
      <alignment horizontal="center" vertical="center"/>
      <protection locked="0"/>
    </xf>
    <xf numFmtId="0" fontId="3" fillId="0" borderId="130" xfId="0" applyFont="1" applyBorder="1" applyAlignment="1" applyProtection="1">
      <alignment vertical="center" textRotation="255" wrapText="1"/>
      <protection locked="0"/>
    </xf>
    <xf numFmtId="0" fontId="3" fillId="0" borderId="94" xfId="0" applyFont="1" applyBorder="1" applyAlignment="1" applyProtection="1">
      <alignment vertical="center" wrapText="1"/>
      <protection locked="0"/>
    </xf>
    <xf numFmtId="0" fontId="3" fillId="0" borderId="156" xfId="0" applyFont="1" applyBorder="1" applyAlignment="1" applyProtection="1">
      <alignment vertical="center" wrapText="1"/>
      <protection locked="0"/>
    </xf>
    <xf numFmtId="0" fontId="9" fillId="0" borderId="0" xfId="0" applyFont="1" applyAlignment="1" applyProtection="1">
      <alignment horizontal="left" vertical="center" wrapText="1"/>
      <protection locked="0"/>
    </xf>
    <xf numFmtId="0" fontId="9" fillId="0" borderId="29" xfId="0" applyFont="1" applyBorder="1" applyAlignment="1" applyProtection="1">
      <alignment horizontal="right" vertical="center" wrapText="1"/>
      <protection locked="0"/>
    </xf>
    <xf numFmtId="177" fontId="4" fillId="0" borderId="23" xfId="0" applyNumberFormat="1" applyFont="1" applyBorder="1" applyProtection="1">
      <alignment vertical="center"/>
      <protection locked="0"/>
    </xf>
    <xf numFmtId="0" fontId="9" fillId="0" borderId="0" xfId="0" applyFont="1" applyAlignment="1" applyProtection="1">
      <alignment horizontal="left" vertical="center"/>
      <protection locked="0"/>
    </xf>
    <xf numFmtId="0" fontId="9" fillId="0" borderId="0" xfId="0" applyFont="1" applyAlignment="1" applyProtection="1">
      <alignment horizontal="center" vertical="center"/>
      <protection locked="0"/>
    </xf>
    <xf numFmtId="0" fontId="9" fillId="0" borderId="92" xfId="0" applyFont="1" applyBorder="1" applyAlignment="1" applyProtection="1">
      <alignment horizontal="center" vertical="center" wrapText="1"/>
      <protection locked="0"/>
    </xf>
    <xf numFmtId="0" fontId="9" fillId="0" borderId="28" xfId="0" applyFont="1" applyBorder="1" applyAlignment="1" applyProtection="1">
      <alignment horizontal="center" vertical="center"/>
      <protection locked="0"/>
    </xf>
    <xf numFmtId="0" fontId="9" fillId="0" borderId="23" xfId="0" applyFont="1" applyBorder="1" applyAlignment="1" applyProtection="1">
      <alignment horizontal="right" vertical="center"/>
      <protection locked="0"/>
    </xf>
    <xf numFmtId="177" fontId="24" fillId="0" borderId="286" xfId="0" applyNumberFormat="1" applyFont="1" applyBorder="1" applyAlignment="1" applyProtection="1">
      <alignment horizontal="center" vertical="center" textRotation="255"/>
      <protection locked="0"/>
    </xf>
    <xf numFmtId="177" fontId="24" fillId="0" borderId="227" xfId="0" applyNumberFormat="1" applyFont="1" applyBorder="1" applyAlignment="1" applyProtection="1">
      <alignment horizontal="center" vertical="center" textRotation="255"/>
      <protection locked="0"/>
    </xf>
    <xf numFmtId="0" fontId="24" fillId="0" borderId="60" xfId="0" applyFont="1" applyBorder="1" applyAlignment="1" applyProtection="1">
      <alignment horizontal="center" vertical="center"/>
      <protection locked="0"/>
    </xf>
    <xf numFmtId="0" fontId="24" fillId="0" borderId="230" xfId="0" applyFont="1" applyBorder="1" applyAlignment="1" applyProtection="1">
      <alignment horizontal="center" vertical="center"/>
      <protection locked="0"/>
    </xf>
    <xf numFmtId="0" fontId="24" fillId="0" borderId="32" xfId="0" applyFont="1" applyBorder="1" applyAlignment="1" applyProtection="1">
      <alignment horizontal="center" vertical="center"/>
      <protection locked="0"/>
    </xf>
    <xf numFmtId="177" fontId="24" fillId="0" borderId="60" xfId="0" applyNumberFormat="1" applyFont="1" applyBorder="1" applyAlignment="1" applyProtection="1">
      <alignment horizontal="right" vertical="center"/>
      <protection locked="0"/>
    </xf>
    <xf numFmtId="177" fontId="24" fillId="0" borderId="71" xfId="0" applyNumberFormat="1" applyFont="1" applyBorder="1" applyAlignment="1" applyProtection="1">
      <alignment horizontal="right" vertical="center"/>
      <protection locked="0"/>
    </xf>
    <xf numFmtId="0" fontId="24" fillId="0" borderId="60" xfId="0" applyFont="1" applyBorder="1" applyAlignment="1" applyProtection="1">
      <alignment horizontal="center" vertical="center" shrinkToFit="1"/>
      <protection locked="0"/>
    </xf>
    <xf numFmtId="49" fontId="3" fillId="0" borderId="6" xfId="0" applyNumberFormat="1" applyFont="1" applyBorder="1" applyProtection="1">
      <alignment vertical="center"/>
      <protection locked="0"/>
    </xf>
    <xf numFmtId="0" fontId="3" fillId="0" borderId="2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177" fontId="9" fillId="0" borderId="63" xfId="0" applyNumberFormat="1" applyFont="1" applyBorder="1" applyAlignment="1" applyProtection="1">
      <alignment horizontal="center" vertical="center" wrapText="1"/>
      <protection locked="0"/>
    </xf>
    <xf numFmtId="177" fontId="9" fillId="0" borderId="227" xfId="0" applyNumberFormat="1" applyFont="1" applyBorder="1" applyAlignment="1" applyProtection="1">
      <alignment horizontal="center" vertical="center" wrapText="1"/>
      <protection locked="0"/>
    </xf>
    <xf numFmtId="0" fontId="24" fillId="0" borderId="244" xfId="0" applyFont="1" applyBorder="1" applyAlignment="1" applyProtection="1">
      <alignment horizontal="center" vertical="center"/>
      <protection locked="0"/>
    </xf>
    <xf numFmtId="0" fontId="24" fillId="0" borderId="229" xfId="0" applyFont="1" applyBorder="1" applyAlignment="1" applyProtection="1">
      <alignment horizontal="center" vertical="center"/>
      <protection locked="0"/>
    </xf>
    <xf numFmtId="49" fontId="3" fillId="0" borderId="6" xfId="0" applyNumberFormat="1" applyFont="1" applyBorder="1" applyAlignment="1" applyProtection="1">
      <alignment vertical="center" wrapText="1"/>
      <protection locked="0"/>
    </xf>
    <xf numFmtId="0" fontId="9" fillId="0" borderId="58" xfId="0" applyFont="1" applyBorder="1" applyAlignment="1" applyProtection="1">
      <alignment horizontal="center" vertical="center" wrapText="1"/>
      <protection locked="0"/>
    </xf>
    <xf numFmtId="0" fontId="9" fillId="0" borderId="119" xfId="0" applyFont="1" applyBorder="1" applyAlignment="1" applyProtection="1">
      <alignment horizontal="center" vertical="center" wrapText="1"/>
      <protection locked="0"/>
    </xf>
    <xf numFmtId="0" fontId="9" fillId="0" borderId="120" xfId="0" applyFont="1" applyBorder="1" applyAlignment="1" applyProtection="1">
      <alignment horizontal="center" vertical="center" wrapText="1"/>
      <protection locked="0"/>
    </xf>
    <xf numFmtId="0" fontId="3" fillId="0" borderId="131" xfId="0" applyFont="1" applyBorder="1" applyAlignment="1" applyProtection="1">
      <alignment vertical="center" textRotation="255" wrapText="1"/>
      <protection locked="0"/>
    </xf>
    <xf numFmtId="0" fontId="9" fillId="0" borderId="29" xfId="0" applyFont="1" applyBorder="1" applyAlignment="1" applyProtection="1">
      <alignment horizontal="left" vertical="center"/>
      <protection locked="0"/>
    </xf>
    <xf numFmtId="0" fontId="9" fillId="0" borderId="64" xfId="0" applyFont="1" applyBorder="1" applyAlignment="1" applyProtection="1">
      <alignment horizontal="center" vertical="center" wrapText="1"/>
      <protection locked="0"/>
    </xf>
    <xf numFmtId="0" fontId="9" fillId="0" borderId="29" xfId="0" applyFont="1" applyBorder="1" applyAlignment="1" applyProtection="1">
      <alignment horizontal="right" vertical="center"/>
      <protection locked="0"/>
    </xf>
    <xf numFmtId="0" fontId="9" fillId="0" borderId="28" xfId="0" applyFont="1" applyBorder="1" applyAlignment="1" applyProtection="1">
      <alignment horizontal="center" vertical="center" wrapText="1"/>
      <protection locked="0"/>
    </xf>
    <xf numFmtId="0" fontId="24" fillId="0" borderId="225" xfId="0" applyFont="1" applyBorder="1" applyAlignment="1" applyProtection="1">
      <alignment horizontal="center" vertical="center"/>
      <protection locked="0"/>
    </xf>
    <xf numFmtId="177" fontId="24" fillId="0" borderId="228" xfId="0" applyNumberFormat="1" applyFont="1" applyBorder="1" applyAlignment="1" applyProtection="1">
      <alignment horizontal="right" vertical="center"/>
      <protection locked="0"/>
    </xf>
    <xf numFmtId="49" fontId="24" fillId="0" borderId="14" xfId="0" applyNumberFormat="1" applyFont="1" applyBorder="1" applyAlignment="1" applyProtection="1">
      <alignment horizontal="center" vertical="center"/>
      <protection locked="0"/>
    </xf>
    <xf numFmtId="49" fontId="9" fillId="0" borderId="0" xfId="0" applyNumberFormat="1" applyFont="1" applyAlignment="1" applyProtection="1">
      <alignment horizontal="left" vertical="center"/>
      <protection locked="0"/>
    </xf>
    <xf numFmtId="49" fontId="54" fillId="0" borderId="0" xfId="0" applyNumberFormat="1" applyFont="1">
      <alignment vertical="center"/>
    </xf>
    <xf numFmtId="0" fontId="54" fillId="0" borderId="0" xfId="0" applyFont="1" applyAlignment="1">
      <alignment vertical="center" wrapText="1"/>
    </xf>
    <xf numFmtId="0" fontId="9" fillId="0" borderId="163" xfId="0" applyFont="1" applyBorder="1" applyProtection="1">
      <alignment vertical="center"/>
      <protection locked="0"/>
    </xf>
    <xf numFmtId="0" fontId="54" fillId="0" borderId="163" xfId="0" applyFont="1" applyBorder="1">
      <alignment vertical="center"/>
    </xf>
    <xf numFmtId="49" fontId="55" fillId="0" borderId="23" xfId="0" applyNumberFormat="1" applyFont="1" applyBorder="1" applyAlignment="1" applyProtection="1">
      <alignment horizontal="left" vertical="center"/>
      <protection locked="0"/>
    </xf>
    <xf numFmtId="49" fontId="55" fillId="0" borderId="97" xfId="0" applyNumberFormat="1" applyFont="1" applyBorder="1" applyAlignment="1" applyProtection="1">
      <alignment horizontal="left" vertical="center"/>
      <protection locked="0"/>
    </xf>
    <xf numFmtId="0" fontId="55" fillId="0" borderId="23" xfId="0" applyFont="1" applyBorder="1" applyAlignment="1" applyProtection="1">
      <alignment horizontal="left" vertical="center"/>
      <protection locked="0"/>
    </xf>
    <xf numFmtId="0" fontId="55" fillId="0" borderId="97" xfId="0" applyFont="1" applyBorder="1" applyAlignment="1" applyProtection="1">
      <alignment horizontal="left" vertical="center" wrapText="1"/>
      <protection locked="0"/>
    </xf>
    <xf numFmtId="0" fontId="54" fillId="0" borderId="23" xfId="0" applyFont="1" applyBorder="1">
      <alignment vertical="center"/>
    </xf>
    <xf numFmtId="0" fontId="54" fillId="0" borderId="97" xfId="0" applyFont="1" applyBorder="1" applyAlignment="1">
      <alignment vertical="center" wrapText="1"/>
    </xf>
    <xf numFmtId="49" fontId="54" fillId="0" borderId="18" xfId="0" applyNumberFormat="1" applyFont="1" applyBorder="1">
      <alignment vertical="center"/>
    </xf>
    <xf numFmtId="0" fontId="9" fillId="0" borderId="18" xfId="0" applyFont="1" applyBorder="1" applyProtection="1">
      <alignment vertical="center"/>
      <protection locked="0"/>
    </xf>
    <xf numFmtId="0" fontId="54" fillId="0" borderId="18" xfId="0" applyFont="1" applyBorder="1">
      <alignment vertical="center"/>
    </xf>
    <xf numFmtId="0" fontId="24" fillId="0" borderId="239" xfId="0" applyFont="1" applyBorder="1" applyAlignment="1" applyProtection="1">
      <alignment horizontal="center" vertical="center" shrinkToFit="1"/>
      <protection locked="0"/>
    </xf>
    <xf numFmtId="0" fontId="24" fillId="0" borderId="237" xfId="0" applyFont="1" applyBorder="1" applyAlignment="1" applyProtection="1">
      <alignment horizontal="center" vertical="center"/>
      <protection locked="0"/>
    </xf>
    <xf numFmtId="0" fontId="24" fillId="0" borderId="32" xfId="0" applyFont="1" applyBorder="1" applyAlignment="1" applyProtection="1">
      <alignment horizontal="center" vertical="center" shrinkToFit="1"/>
      <protection locked="0"/>
    </xf>
    <xf numFmtId="177" fontId="24" fillId="0" borderId="231" xfId="0" applyNumberFormat="1" applyFont="1" applyBorder="1" applyAlignment="1" applyProtection="1">
      <alignment horizontal="right" vertical="center"/>
      <protection locked="0"/>
    </xf>
    <xf numFmtId="49" fontId="53" fillId="0" borderId="2" xfId="0" applyNumberFormat="1" applyFont="1" applyBorder="1" applyAlignment="1" applyProtection="1">
      <alignment horizontal="center" vertical="center" textRotation="255"/>
      <protection locked="0"/>
    </xf>
    <xf numFmtId="0" fontId="6" fillId="0" borderId="20" xfId="0" applyFont="1" applyBorder="1" applyAlignment="1" applyProtection="1">
      <alignment horizontal="center" vertical="center" textRotation="255"/>
      <protection locked="0"/>
    </xf>
    <xf numFmtId="0" fontId="53" fillId="0" borderId="18" xfId="0" applyFont="1" applyBorder="1" applyAlignment="1" applyProtection="1">
      <alignment horizontal="center" vertical="center" textRotation="255"/>
      <protection locked="0"/>
    </xf>
    <xf numFmtId="49" fontId="10" fillId="2" borderId="3" xfId="0" applyNumberFormat="1" applyFont="1" applyFill="1" applyBorder="1" applyAlignment="1" applyProtection="1">
      <alignment vertical="center" shrinkToFit="1"/>
      <protection locked="0"/>
    </xf>
    <xf numFmtId="0" fontId="61" fillId="0" borderId="17" xfId="0" applyFont="1" applyBorder="1" applyAlignment="1" applyProtection="1">
      <alignment vertical="center" textRotation="255"/>
      <protection locked="0"/>
    </xf>
    <xf numFmtId="0" fontId="6" fillId="0" borderId="18" xfId="0" applyFont="1" applyBorder="1" applyAlignment="1" applyProtection="1">
      <alignment vertical="center" textRotation="255"/>
      <protection locked="0"/>
    </xf>
    <xf numFmtId="56" fontId="10" fillId="0" borderId="0" xfId="0" applyNumberFormat="1" applyFont="1" applyAlignment="1" applyProtection="1">
      <alignment vertical="center" shrinkToFit="1"/>
      <protection locked="0"/>
    </xf>
    <xf numFmtId="0" fontId="10" fillId="0" borderId="0" xfId="0" applyFont="1" applyAlignment="1" applyProtection="1">
      <alignment vertical="top"/>
      <protection locked="0"/>
    </xf>
    <xf numFmtId="0" fontId="10" fillId="2" borderId="0" xfId="0" applyFont="1" applyFill="1" applyAlignment="1" applyProtection="1">
      <alignment vertical="center" shrinkToFit="1"/>
      <protection locked="0"/>
    </xf>
    <xf numFmtId="0" fontId="24" fillId="0" borderId="1" xfId="0" applyFont="1" applyBorder="1" applyAlignment="1" applyProtection="1">
      <alignment vertical="center" shrinkToFit="1"/>
      <protection locked="0"/>
    </xf>
    <xf numFmtId="49" fontId="24" fillId="0" borderId="81" xfId="0" applyNumberFormat="1" applyFont="1" applyBorder="1" applyAlignment="1" applyProtection="1">
      <alignment horizontal="right" vertical="center" shrinkToFit="1"/>
      <protection locked="0"/>
    </xf>
    <xf numFmtId="0" fontId="24" fillId="0" borderId="0" xfId="0" applyFont="1" applyAlignment="1" applyProtection="1">
      <alignment vertical="center" shrinkToFit="1"/>
      <protection locked="0"/>
    </xf>
    <xf numFmtId="49" fontId="24" fillId="0" borderId="28" xfId="0" applyNumberFormat="1" applyFont="1" applyBorder="1" applyAlignment="1" applyProtection="1">
      <alignment horizontal="right" vertical="center" shrinkToFit="1"/>
      <protection locked="0"/>
    </xf>
    <xf numFmtId="49" fontId="24" fillId="0" borderId="0" xfId="0" applyNumberFormat="1" applyFont="1" applyAlignment="1" applyProtection="1">
      <alignment horizontal="right" vertical="center" shrinkToFit="1"/>
      <protection locked="0"/>
    </xf>
    <xf numFmtId="49" fontId="24" fillId="0" borderId="229" xfId="0" applyNumberFormat="1" applyFont="1" applyBorder="1" applyAlignment="1" applyProtection="1">
      <alignment horizontal="right" vertical="center" shrinkToFit="1"/>
      <protection locked="0"/>
    </xf>
    <xf numFmtId="49" fontId="24" fillId="0" borderId="224" xfId="0" applyNumberFormat="1" applyFont="1" applyBorder="1" applyAlignment="1" applyProtection="1">
      <alignment horizontal="center" vertical="center" shrinkToFit="1"/>
      <protection locked="0"/>
    </xf>
    <xf numFmtId="49" fontId="24" fillId="0" borderId="17" xfId="0" applyNumberFormat="1" applyFont="1" applyBorder="1" applyAlignment="1" applyProtection="1">
      <alignment horizontal="center" vertical="center" shrinkToFit="1"/>
      <protection locked="0"/>
    </xf>
    <xf numFmtId="0" fontId="24" fillId="0" borderId="17" xfId="0" applyFont="1" applyBorder="1" applyAlignment="1" applyProtection="1">
      <alignment vertical="center" shrinkToFit="1"/>
      <protection locked="0"/>
    </xf>
    <xf numFmtId="49" fontId="24" fillId="0" borderId="1" xfId="0" applyNumberFormat="1" applyFont="1" applyBorder="1" applyAlignment="1" applyProtection="1">
      <alignment horizontal="center" vertical="center" shrinkToFit="1"/>
      <protection locked="0"/>
    </xf>
    <xf numFmtId="49" fontId="47" fillId="0" borderId="1" xfId="0" applyNumberFormat="1" applyFont="1" applyBorder="1" applyAlignment="1" applyProtection="1">
      <alignment horizontal="center" vertical="center" shrinkToFit="1"/>
      <protection locked="0"/>
    </xf>
    <xf numFmtId="49" fontId="24" fillId="0" borderId="0" xfId="0" applyNumberFormat="1" applyFont="1" applyAlignment="1" applyProtection="1">
      <alignment horizontal="center" vertical="center"/>
      <protection locked="0"/>
    </xf>
    <xf numFmtId="0" fontId="24" fillId="0" borderId="0" xfId="0" applyFont="1" applyProtection="1">
      <alignment vertical="center"/>
      <protection locked="0"/>
    </xf>
    <xf numFmtId="49" fontId="9" fillId="0" borderId="0" xfId="0" applyNumberFormat="1" applyFont="1" applyAlignment="1" applyProtection="1">
      <alignment horizontal="center" vertical="center"/>
      <protection locked="0"/>
    </xf>
    <xf numFmtId="0" fontId="9" fillId="0" borderId="365" xfId="0" applyFont="1" applyBorder="1" applyAlignment="1" applyProtection="1">
      <alignment vertical="center" wrapText="1"/>
      <protection locked="0"/>
    </xf>
    <xf numFmtId="0" fontId="9" fillId="0" borderId="368" xfId="0" applyFont="1" applyBorder="1" applyAlignment="1" applyProtection="1">
      <alignment horizontal="center" vertical="center" wrapText="1"/>
      <protection locked="0"/>
    </xf>
    <xf numFmtId="177" fontId="9" fillId="0" borderId="22" xfId="0" applyNumberFormat="1" applyFont="1" applyBorder="1" applyAlignment="1" applyProtection="1">
      <alignment horizontal="center" vertical="center" wrapText="1"/>
      <protection locked="0"/>
    </xf>
    <xf numFmtId="177" fontId="9" fillId="0" borderId="22" xfId="0" applyNumberFormat="1" applyFont="1" applyBorder="1" applyAlignment="1" applyProtection="1">
      <alignment vertical="center" wrapText="1"/>
      <protection locked="0"/>
    </xf>
    <xf numFmtId="179" fontId="9" fillId="0" borderId="368" xfId="0" applyNumberFormat="1" applyFont="1" applyBorder="1" applyAlignment="1" applyProtection="1">
      <alignment horizontal="right" vertical="center" wrapText="1"/>
      <protection locked="0"/>
    </xf>
    <xf numFmtId="179" fontId="9" fillId="0" borderId="372" xfId="0" applyNumberFormat="1" applyFont="1" applyBorder="1" applyAlignment="1" applyProtection="1">
      <alignment horizontal="left" vertical="center" wrapText="1"/>
      <protection locked="0"/>
    </xf>
    <xf numFmtId="177" fontId="24" fillId="0" borderId="230" xfId="0" applyNumberFormat="1" applyFont="1" applyBorder="1" applyAlignment="1" applyProtection="1">
      <alignment horizontal="center" vertical="center"/>
      <protection locked="0"/>
    </xf>
    <xf numFmtId="49" fontId="24" fillId="0" borderId="31" xfId="0" applyNumberFormat="1" applyFont="1" applyBorder="1" applyAlignment="1" applyProtection="1">
      <alignment horizontal="center" vertical="center"/>
      <protection locked="0"/>
    </xf>
    <xf numFmtId="179" fontId="24" fillId="0" borderId="32" xfId="0" applyNumberFormat="1" applyFont="1" applyBorder="1" applyProtection="1">
      <alignment vertical="center"/>
      <protection locked="0"/>
    </xf>
    <xf numFmtId="178" fontId="24" fillId="0" borderId="228" xfId="0" applyNumberFormat="1" applyFont="1" applyBorder="1" applyProtection="1">
      <alignment vertical="center"/>
      <protection locked="0"/>
    </xf>
    <xf numFmtId="178" fontId="24" fillId="0" borderId="231" xfId="0" applyNumberFormat="1" applyFont="1" applyBorder="1" applyProtection="1">
      <alignment vertical="center"/>
      <protection locked="0"/>
    </xf>
    <xf numFmtId="177" fontId="24" fillId="0" borderId="31" xfId="0" applyNumberFormat="1" applyFont="1" applyBorder="1" applyAlignment="1" applyProtection="1">
      <alignment horizontal="center" vertical="center" textRotation="255"/>
      <protection locked="0"/>
    </xf>
    <xf numFmtId="177" fontId="24" fillId="0" borderId="223" xfId="0" applyNumberFormat="1" applyFont="1" applyBorder="1" applyAlignment="1" applyProtection="1">
      <alignment horizontal="center" vertical="center" textRotation="255"/>
      <protection locked="0"/>
    </xf>
    <xf numFmtId="177" fontId="24" fillId="0" borderId="225" xfId="0" applyNumberFormat="1" applyFont="1" applyBorder="1" applyAlignment="1" applyProtection="1">
      <alignment horizontal="center" vertical="center" textRotation="255"/>
      <protection locked="0"/>
    </xf>
    <xf numFmtId="178" fontId="24" fillId="0" borderId="229" xfId="0" applyNumberFormat="1" applyFont="1" applyBorder="1" applyAlignment="1" applyProtection="1">
      <alignment horizontal="center" vertical="center" textRotation="255"/>
      <protection locked="0"/>
    </xf>
    <xf numFmtId="178" fontId="24" fillId="0" borderId="228" xfId="0" applyNumberFormat="1" applyFont="1" applyBorder="1" applyAlignment="1" applyProtection="1">
      <alignment horizontal="center" vertical="center" textRotation="255"/>
      <protection locked="0"/>
    </xf>
    <xf numFmtId="178" fontId="24" fillId="0" borderId="245" xfId="0" applyNumberFormat="1" applyFont="1" applyBorder="1" applyAlignment="1" applyProtection="1">
      <alignment horizontal="center" vertical="center" textRotation="255"/>
      <protection locked="0"/>
    </xf>
    <xf numFmtId="177" fontId="24" fillId="0" borderId="71" xfId="0" applyNumberFormat="1" applyFont="1" applyBorder="1" applyAlignment="1" applyProtection="1">
      <alignment horizontal="center" vertical="center" textRotation="255"/>
      <protection locked="0"/>
    </xf>
    <xf numFmtId="177" fontId="24" fillId="0" borderId="226" xfId="0" applyNumberFormat="1" applyFont="1" applyBorder="1" applyAlignment="1" applyProtection="1">
      <alignment horizontal="center" vertical="center" textRotation="255"/>
      <protection locked="0"/>
    </xf>
    <xf numFmtId="177" fontId="26" fillId="0" borderId="15" xfId="0" applyNumberFormat="1" applyFont="1" applyBorder="1" applyAlignment="1" applyProtection="1">
      <alignment horizontal="center" vertical="center"/>
      <protection locked="0"/>
    </xf>
    <xf numFmtId="0" fontId="24" fillId="0" borderId="227" xfId="0" applyFont="1" applyBorder="1" applyAlignment="1" applyProtection="1">
      <alignment horizontal="right" vertical="center"/>
      <protection locked="0"/>
    </xf>
    <xf numFmtId="0" fontId="24" fillId="0" borderId="231" xfId="0" applyFont="1" applyBorder="1" applyAlignment="1" applyProtection="1">
      <alignment horizontal="right" vertical="center"/>
      <protection locked="0"/>
    </xf>
    <xf numFmtId="0" fontId="24" fillId="0" borderId="32" xfId="0" applyFont="1" applyBorder="1" applyAlignment="1" applyProtection="1">
      <alignment horizontal="right" vertical="center"/>
      <protection locked="0"/>
    </xf>
    <xf numFmtId="176" fontId="24" fillId="0" borderId="57" xfId="0" applyNumberFormat="1" applyFont="1" applyBorder="1" applyAlignment="1" applyProtection="1">
      <alignment horizontal="right" vertical="center"/>
      <protection locked="0"/>
    </xf>
    <xf numFmtId="176" fontId="24" fillId="0" borderId="126" xfId="0" applyNumberFormat="1" applyFont="1" applyBorder="1" applyAlignment="1" applyProtection="1">
      <alignment horizontal="right" vertical="center"/>
      <protection locked="0"/>
    </xf>
    <xf numFmtId="176" fontId="24" fillId="0" borderId="3" xfId="0" applyNumberFormat="1" applyFont="1" applyBorder="1" applyAlignment="1" applyProtection="1">
      <alignment horizontal="right" vertical="center"/>
      <protection locked="0"/>
    </xf>
    <xf numFmtId="0" fontId="26" fillId="0" borderId="227" xfId="0" applyFont="1" applyBorder="1" applyAlignment="1" applyProtection="1">
      <alignment horizontal="right" vertical="center"/>
      <protection locked="0"/>
    </xf>
    <xf numFmtId="177" fontId="26" fillId="0" borderId="230" xfId="0" applyNumberFormat="1" applyFont="1" applyBorder="1" applyAlignment="1" applyProtection="1">
      <alignment horizontal="center" vertical="center"/>
      <protection locked="0"/>
    </xf>
    <xf numFmtId="177" fontId="44" fillId="0" borderId="256" xfId="0" applyNumberFormat="1" applyFont="1" applyBorder="1" applyAlignment="1" applyProtection="1">
      <alignment horizontal="center" vertical="center"/>
      <protection locked="0"/>
    </xf>
    <xf numFmtId="176" fontId="26" fillId="0" borderId="27" xfId="0" applyNumberFormat="1" applyFont="1" applyBorder="1" applyAlignment="1" applyProtection="1">
      <alignment horizontal="left" vertical="center"/>
      <protection locked="0"/>
    </xf>
    <xf numFmtId="0" fontId="26" fillId="0" borderId="79" xfId="0" applyFont="1" applyBorder="1" applyAlignment="1" applyProtection="1">
      <alignment horizontal="left" vertical="center"/>
      <protection locked="0"/>
    </xf>
    <xf numFmtId="176" fontId="26" fillId="0" borderId="97" xfId="0" applyNumberFormat="1" applyFont="1" applyBorder="1" applyAlignment="1" applyProtection="1">
      <alignment horizontal="left" vertical="center"/>
      <protection locked="0"/>
    </xf>
    <xf numFmtId="176" fontId="47" fillId="0" borderId="126" xfId="0" applyNumberFormat="1" applyFont="1" applyBorder="1" applyAlignment="1" applyProtection="1">
      <alignment horizontal="right" vertical="center"/>
      <protection locked="0"/>
    </xf>
    <xf numFmtId="176" fontId="47" fillId="0" borderId="3" xfId="0" applyNumberFormat="1" applyFont="1" applyBorder="1" applyAlignment="1" applyProtection="1">
      <alignment horizontal="right" vertical="center"/>
      <protection locked="0"/>
    </xf>
    <xf numFmtId="176" fontId="47" fillId="0" borderId="57" xfId="0" applyNumberFormat="1" applyFont="1" applyBorder="1" applyAlignment="1" applyProtection="1">
      <alignment horizontal="right" vertical="center"/>
      <protection locked="0"/>
    </xf>
    <xf numFmtId="176" fontId="44" fillId="0" borderId="57" xfId="0" applyNumberFormat="1" applyFont="1" applyBorder="1" applyAlignment="1" applyProtection="1">
      <alignment horizontal="right" vertical="center"/>
      <protection locked="0"/>
    </xf>
    <xf numFmtId="177" fontId="45" fillId="0" borderId="256" xfId="0" applyNumberFormat="1" applyFont="1" applyBorder="1" applyAlignment="1" applyProtection="1">
      <alignment horizontal="center" vertical="center"/>
      <protection locked="0"/>
    </xf>
    <xf numFmtId="176" fontId="45" fillId="0" borderId="27" xfId="0" applyNumberFormat="1" applyFont="1" applyBorder="1" applyAlignment="1" applyProtection="1">
      <alignment horizontal="left" vertical="center"/>
      <protection locked="0"/>
    </xf>
    <xf numFmtId="177" fontId="27" fillId="0" borderId="46" xfId="0" applyNumberFormat="1" applyFont="1" applyBorder="1" applyAlignment="1" applyProtection="1">
      <alignment horizontal="right" vertical="center"/>
      <protection locked="0"/>
    </xf>
    <xf numFmtId="177" fontId="27" fillId="0" borderId="82" xfId="0" applyNumberFormat="1" applyFont="1" applyBorder="1" applyAlignment="1" applyProtection="1">
      <alignment horizontal="right" vertical="center"/>
      <protection locked="0"/>
    </xf>
    <xf numFmtId="177" fontId="27" fillId="0" borderId="46" xfId="0" applyNumberFormat="1" applyFont="1" applyBorder="1" applyAlignment="1" applyProtection="1">
      <alignment horizontal="center" vertical="center"/>
      <protection locked="0"/>
    </xf>
    <xf numFmtId="177" fontId="27" fillId="0" borderId="124" xfId="0" applyNumberFormat="1" applyFont="1" applyBorder="1" applyAlignment="1" applyProtection="1">
      <alignment horizontal="center" vertical="center"/>
      <protection locked="0"/>
    </xf>
    <xf numFmtId="177" fontId="26" fillId="0" borderId="22" xfId="0" applyNumberFormat="1" applyFont="1" applyBorder="1" applyAlignment="1" applyProtection="1">
      <alignment horizontal="right" vertical="center"/>
      <protection locked="0"/>
    </xf>
    <xf numFmtId="177" fontId="26" fillId="0" borderId="7" xfId="0" applyNumberFormat="1" applyFont="1" applyBorder="1" applyAlignment="1" applyProtection="1">
      <alignment horizontal="right" vertical="center"/>
      <protection locked="0"/>
    </xf>
    <xf numFmtId="177" fontId="26" fillId="0" borderId="3" xfId="0" applyNumberFormat="1" applyFont="1" applyBorder="1" applyAlignment="1" applyProtection="1">
      <alignment horizontal="right" vertical="center"/>
      <protection locked="0"/>
    </xf>
    <xf numFmtId="177" fontId="26" fillId="0" borderId="46" xfId="0" applyNumberFormat="1" applyFont="1" applyBorder="1" applyAlignment="1" applyProtection="1">
      <alignment horizontal="right" vertical="center"/>
      <protection locked="0"/>
    </xf>
    <xf numFmtId="177" fontId="26" fillId="0" borderId="82" xfId="0" applyNumberFormat="1" applyFont="1" applyBorder="1" applyAlignment="1" applyProtection="1">
      <alignment horizontal="right" vertical="center"/>
      <protection locked="0"/>
    </xf>
    <xf numFmtId="177" fontId="26" fillId="0" borderId="46" xfId="0" applyNumberFormat="1" applyFont="1" applyBorder="1" applyAlignment="1" applyProtection="1">
      <alignment horizontal="center" vertical="center"/>
      <protection locked="0"/>
    </xf>
    <xf numFmtId="177" fontId="26" fillId="0" borderId="124" xfId="0" applyNumberFormat="1" applyFont="1" applyBorder="1" applyAlignment="1" applyProtection="1">
      <alignment horizontal="center" vertical="center"/>
      <protection locked="0"/>
    </xf>
    <xf numFmtId="177" fontId="44" fillId="0" borderId="7" xfId="0" applyNumberFormat="1" applyFont="1" applyBorder="1" applyAlignment="1" applyProtection="1">
      <alignment horizontal="right" vertical="center"/>
      <protection locked="0"/>
    </xf>
    <xf numFmtId="177" fontId="44" fillId="0" borderId="46" xfId="0" applyNumberFormat="1" applyFont="1" applyBorder="1" applyAlignment="1" applyProtection="1">
      <alignment horizontal="right" vertical="center"/>
      <protection locked="0"/>
    </xf>
    <xf numFmtId="177" fontId="44" fillId="0" borderId="82" xfId="0" applyNumberFormat="1" applyFont="1" applyBorder="1" applyAlignment="1" applyProtection="1">
      <alignment horizontal="right" vertical="center"/>
      <protection locked="0"/>
    </xf>
    <xf numFmtId="178" fontId="45" fillId="0" borderId="3" xfId="0" applyNumberFormat="1" applyFont="1" applyBorder="1" applyAlignment="1" applyProtection="1">
      <alignment horizontal="center" vertical="center"/>
      <protection locked="0"/>
    </xf>
    <xf numFmtId="177" fontId="45" fillId="0" borderId="46" xfId="0" applyNumberFormat="1" applyFont="1" applyBorder="1" applyAlignment="1" applyProtection="1">
      <alignment horizontal="center" vertical="center"/>
      <protection locked="0"/>
    </xf>
    <xf numFmtId="177" fontId="45" fillId="0" borderId="124" xfId="0" applyNumberFormat="1" applyFont="1" applyBorder="1" applyAlignment="1" applyProtection="1">
      <alignment horizontal="center" vertical="center"/>
      <protection locked="0"/>
    </xf>
    <xf numFmtId="0" fontId="6" fillId="0" borderId="0" xfId="0" applyFont="1" applyProtection="1">
      <alignment vertical="center"/>
      <protection locked="0"/>
    </xf>
    <xf numFmtId="177" fontId="45" fillId="0" borderId="46" xfId="0" applyNumberFormat="1" applyFont="1" applyBorder="1" applyAlignment="1" applyProtection="1">
      <alignment horizontal="left" vertical="center"/>
      <protection locked="0"/>
    </xf>
    <xf numFmtId="49" fontId="12" fillId="0" borderId="6" xfId="0" applyNumberFormat="1" applyFont="1" applyBorder="1" applyAlignment="1" applyProtection="1">
      <alignment vertical="center" wrapText="1"/>
      <protection locked="0"/>
    </xf>
    <xf numFmtId="177" fontId="15" fillId="0" borderId="6" xfId="0" applyNumberFormat="1" applyFont="1" applyBorder="1" applyAlignment="1" applyProtection="1">
      <alignment horizontal="center" vertical="center" wrapText="1"/>
      <protection locked="0"/>
    </xf>
    <xf numFmtId="177" fontId="26" fillId="0" borderId="46" xfId="0" applyNumberFormat="1" applyFont="1" applyBorder="1" applyAlignment="1" applyProtection="1">
      <alignment horizontal="left" vertical="center"/>
      <protection locked="0"/>
    </xf>
    <xf numFmtId="177" fontId="26" fillId="0" borderId="0" xfId="0" applyNumberFormat="1" applyFont="1" applyAlignment="1" applyProtection="1">
      <alignment horizontal="left" vertical="center"/>
      <protection locked="0"/>
    </xf>
    <xf numFmtId="177" fontId="18" fillId="0" borderId="46" xfId="0" applyNumberFormat="1" applyFont="1" applyBorder="1" applyAlignment="1" applyProtection="1">
      <alignment horizontal="left" vertical="center"/>
      <protection locked="0"/>
    </xf>
    <xf numFmtId="177" fontId="18" fillId="0" borderId="3" xfId="0" applyNumberFormat="1" applyFont="1" applyBorder="1" applyAlignment="1" applyProtection="1">
      <alignment horizontal="left" vertical="center"/>
      <protection locked="0"/>
    </xf>
    <xf numFmtId="177" fontId="44" fillId="0" borderId="126" xfId="0" applyNumberFormat="1" applyFont="1" applyBorder="1" applyAlignment="1" applyProtection="1">
      <alignment horizontal="right" vertical="center"/>
      <protection locked="0"/>
    </xf>
    <xf numFmtId="177" fontId="45" fillId="0" borderId="3" xfId="0" applyNumberFormat="1" applyFont="1" applyBorder="1" applyAlignment="1" applyProtection="1">
      <alignment horizontal="left" vertical="center"/>
      <protection locked="0"/>
    </xf>
    <xf numFmtId="177" fontId="15" fillId="0" borderId="3" xfId="0" applyNumberFormat="1" applyFont="1" applyBorder="1" applyAlignment="1" applyProtection="1">
      <alignment horizontal="left" vertical="center"/>
      <protection locked="0"/>
    </xf>
    <xf numFmtId="177" fontId="4" fillId="0" borderId="0" xfId="0" applyNumberFormat="1" applyFont="1" applyAlignment="1" applyProtection="1">
      <alignment horizontal="left" vertical="center" wrapText="1"/>
      <protection locked="0"/>
    </xf>
    <xf numFmtId="177" fontId="14" fillId="0" borderId="101" xfId="0" applyNumberFormat="1" applyFont="1" applyBorder="1" applyAlignment="1" applyProtection="1">
      <alignment horizontal="left" vertical="center" wrapText="1"/>
      <protection locked="0"/>
    </xf>
    <xf numFmtId="177" fontId="14" fillId="0" borderId="97" xfId="0" applyNumberFormat="1" applyFont="1" applyBorder="1" applyAlignment="1" applyProtection="1">
      <alignment horizontal="left" vertical="center" wrapText="1"/>
      <protection locked="0"/>
    </xf>
    <xf numFmtId="177" fontId="4" fillId="0" borderId="23" xfId="0" applyNumberFormat="1" applyFont="1" applyBorder="1" applyAlignment="1" applyProtection="1">
      <alignment horizontal="left" vertical="center" wrapText="1"/>
      <protection locked="0"/>
    </xf>
    <xf numFmtId="177" fontId="4" fillId="0" borderId="23" xfId="0" applyNumberFormat="1" applyFont="1" applyBorder="1" applyAlignment="1" applyProtection="1">
      <alignment horizontal="left" vertical="center" shrinkToFit="1"/>
      <protection locked="0"/>
    </xf>
    <xf numFmtId="177" fontId="14" fillId="0" borderId="0" xfId="0" applyNumberFormat="1" applyFont="1" applyAlignment="1" applyProtection="1">
      <alignment horizontal="left" vertical="center" shrinkToFit="1"/>
      <protection locked="0"/>
    </xf>
    <xf numFmtId="177" fontId="26" fillId="0" borderId="274" xfId="0" applyNumberFormat="1" applyFont="1" applyBorder="1" applyAlignment="1" applyProtection="1">
      <alignment horizontal="right" vertical="center"/>
      <protection locked="0"/>
    </xf>
    <xf numFmtId="177" fontId="26" fillId="0" borderId="225" xfId="0" applyNumberFormat="1" applyFont="1" applyBorder="1" applyAlignment="1" applyProtection="1">
      <alignment horizontal="right" vertical="center"/>
      <protection locked="0"/>
    </xf>
    <xf numFmtId="177" fontId="24" fillId="0" borderId="260" xfId="0" applyNumberFormat="1" applyFont="1" applyBorder="1" applyAlignment="1" applyProtection="1">
      <alignment horizontal="center" vertical="center"/>
      <protection locked="0"/>
    </xf>
    <xf numFmtId="177" fontId="26" fillId="0" borderId="323" xfId="0" applyNumberFormat="1" applyFont="1" applyBorder="1" applyAlignment="1" applyProtection="1">
      <alignment horizontal="right" vertical="center"/>
      <protection locked="0"/>
    </xf>
    <xf numFmtId="177" fontId="26" fillId="0" borderId="333" xfId="0" applyNumberFormat="1" applyFont="1" applyBorder="1" applyAlignment="1" applyProtection="1">
      <alignment horizontal="right" vertical="center"/>
      <protection locked="0"/>
    </xf>
    <xf numFmtId="177" fontId="26" fillId="0" borderId="122" xfId="0" applyNumberFormat="1" applyFont="1" applyBorder="1" applyAlignment="1">
      <alignment horizontal="left" vertical="center"/>
    </xf>
    <xf numFmtId="177" fontId="64" fillId="0" borderId="6" xfId="0" applyNumberFormat="1" applyFont="1" applyBorder="1" applyAlignment="1" applyProtection="1">
      <alignment horizontal="left" vertical="top"/>
      <protection locked="0"/>
    </xf>
    <xf numFmtId="49" fontId="4" fillId="0" borderId="7" xfId="0" applyNumberFormat="1" applyFont="1" applyBorder="1" applyAlignment="1" applyProtection="1">
      <alignment horizontal="left" vertical="center" wrapText="1"/>
      <protection locked="0"/>
    </xf>
    <xf numFmtId="0" fontId="48" fillId="0" borderId="32" xfId="0" applyFont="1" applyBorder="1" applyAlignment="1" applyProtection="1">
      <alignment horizontal="right" vertical="center"/>
      <protection locked="0"/>
    </xf>
    <xf numFmtId="0" fontId="43" fillId="0" borderId="276" xfId="0" applyFont="1" applyBorder="1" applyAlignment="1" applyProtection="1">
      <alignment horizontal="right" vertical="center"/>
      <protection locked="0"/>
    </xf>
    <xf numFmtId="0" fontId="65" fillId="0" borderId="3" xfId="0" applyFont="1" applyBorder="1" applyAlignment="1" applyProtection="1">
      <alignment horizontal="right" vertical="center"/>
      <protection locked="0"/>
    </xf>
    <xf numFmtId="183" fontId="26" fillId="0" borderId="7" xfId="0" applyNumberFormat="1" applyFont="1" applyBorder="1" applyAlignment="1" applyProtection="1">
      <alignment horizontal="center" vertical="center"/>
      <protection locked="0"/>
    </xf>
    <xf numFmtId="178" fontId="9" fillId="0" borderId="0" xfId="0" applyNumberFormat="1" applyFont="1" applyAlignment="1" applyProtection="1">
      <alignment horizontal="center" vertical="center"/>
      <protection locked="0"/>
    </xf>
    <xf numFmtId="0" fontId="43" fillId="0" borderId="277" xfId="0" applyFont="1" applyBorder="1" applyAlignment="1" applyProtection="1">
      <alignment horizontal="right" vertical="center"/>
      <protection locked="0"/>
    </xf>
    <xf numFmtId="0" fontId="26" fillId="0" borderId="376" xfId="0" applyFont="1" applyBorder="1" applyAlignment="1" applyProtection="1">
      <alignment horizontal="center" vertical="center"/>
      <protection locked="0"/>
    </xf>
    <xf numFmtId="0" fontId="43" fillId="0" borderId="378" xfId="0" applyFont="1" applyBorder="1" applyAlignment="1" applyProtection="1">
      <alignment horizontal="right" vertical="center"/>
      <protection locked="0"/>
    </xf>
    <xf numFmtId="49" fontId="6" fillId="0" borderId="3" xfId="0" applyNumberFormat="1" applyFont="1" applyBorder="1" applyAlignment="1" applyProtection="1">
      <alignment horizontal="center" vertical="center"/>
      <protection locked="0"/>
    </xf>
    <xf numFmtId="49" fontId="3" fillId="0" borderId="3" xfId="0" applyNumberFormat="1" applyFont="1" applyBorder="1" applyAlignment="1" applyProtection="1">
      <alignment horizontal="center" vertical="center"/>
      <protection locked="0"/>
    </xf>
    <xf numFmtId="0" fontId="3" fillId="0" borderId="32" xfId="0" applyFont="1" applyBorder="1" applyAlignment="1" applyProtection="1">
      <alignment horizontal="center" wrapText="1"/>
      <protection locked="0"/>
    </xf>
    <xf numFmtId="0" fontId="3" fillId="0" borderId="32" xfId="0" applyFont="1" applyBorder="1" applyAlignment="1" applyProtection="1">
      <alignment horizontal="left" vertical="center" wrapText="1"/>
      <protection locked="0"/>
    </xf>
    <xf numFmtId="0" fontId="24" fillId="0" borderId="31" xfId="0" applyFont="1" applyBorder="1" applyAlignment="1" applyProtection="1">
      <alignment horizontal="center" vertical="center"/>
      <protection locked="0"/>
    </xf>
    <xf numFmtId="0" fontId="24" fillId="0" borderId="223" xfId="0" applyFont="1" applyBorder="1" applyAlignment="1" applyProtection="1">
      <alignment horizontal="left" vertical="center"/>
      <protection locked="0"/>
    </xf>
    <xf numFmtId="0" fontId="24" fillId="0" borderId="71" xfId="0" applyFont="1" applyBorder="1" applyAlignment="1" applyProtection="1">
      <alignment horizontal="center" vertical="center"/>
      <protection locked="0"/>
    </xf>
    <xf numFmtId="0" fontId="24" fillId="0" borderId="223" xfId="0" applyFont="1" applyBorder="1" applyAlignment="1" applyProtection="1">
      <alignment horizontal="left" vertical="center" shrinkToFit="1"/>
      <protection locked="0"/>
    </xf>
    <xf numFmtId="0" fontId="24" fillId="0" borderId="376" xfId="0" applyFont="1" applyBorder="1" applyAlignment="1" applyProtection="1">
      <alignment horizontal="center" vertical="center"/>
      <protection locked="0"/>
    </xf>
    <xf numFmtId="0" fontId="24" fillId="0" borderId="122" xfId="0" applyFont="1" applyBorder="1" applyAlignment="1" applyProtection="1">
      <alignment horizontal="center" vertical="center"/>
      <protection locked="0"/>
    </xf>
    <xf numFmtId="0" fontId="47" fillId="0" borderId="7" xfId="0" applyFont="1" applyBorder="1" applyAlignment="1" applyProtection="1">
      <alignment horizontal="center" vertical="center"/>
      <protection locked="0"/>
    </xf>
    <xf numFmtId="0" fontId="47" fillId="0" borderId="122" xfId="0" applyFont="1" applyBorder="1" applyAlignment="1" applyProtection="1">
      <alignment horizontal="center" vertical="center"/>
      <protection locked="0"/>
    </xf>
    <xf numFmtId="0" fontId="47" fillId="0" borderId="260" xfId="0" applyFont="1" applyBorder="1" applyAlignment="1" applyProtection="1">
      <alignment horizontal="center" vertical="center"/>
      <protection locked="0"/>
    </xf>
    <xf numFmtId="0" fontId="47" fillId="0" borderId="126" xfId="0" applyFont="1" applyBorder="1" applyAlignment="1" applyProtection="1">
      <alignment horizontal="center" vertical="center"/>
      <protection locked="0"/>
    </xf>
    <xf numFmtId="0" fontId="24" fillId="0" borderId="228" xfId="0" applyFont="1" applyBorder="1" applyAlignment="1" applyProtection="1">
      <alignment horizontal="left" vertical="center"/>
      <protection locked="0"/>
    </xf>
    <xf numFmtId="49" fontId="6" fillId="0" borderId="6" xfId="0" applyNumberFormat="1" applyFont="1" applyBorder="1" applyAlignment="1" applyProtection="1">
      <alignment horizontal="center" vertical="center"/>
      <protection locked="0"/>
    </xf>
    <xf numFmtId="178" fontId="6" fillId="0" borderId="6" xfId="0" applyNumberFormat="1" applyFont="1" applyBorder="1" applyAlignment="1" applyProtection="1">
      <alignment horizontal="center" vertical="center"/>
      <protection locked="0"/>
    </xf>
    <xf numFmtId="49" fontId="9" fillId="0" borderId="363" xfId="0" applyNumberFormat="1" applyFont="1" applyBorder="1" applyProtection="1">
      <alignment vertical="center"/>
      <protection locked="0"/>
    </xf>
    <xf numFmtId="49" fontId="6" fillId="0" borderId="6" xfId="0" applyNumberFormat="1" applyFont="1" applyBorder="1" applyProtection="1">
      <alignment vertical="center"/>
      <protection locked="0"/>
    </xf>
    <xf numFmtId="49" fontId="9" fillId="0" borderId="2" xfId="0" applyNumberFormat="1" applyFont="1" applyBorder="1" applyProtection="1">
      <alignment vertical="center"/>
      <protection locked="0"/>
    </xf>
    <xf numFmtId="49" fontId="9" fillId="0" borderId="0" xfId="0" applyNumberFormat="1" applyFont="1" applyProtection="1">
      <alignment vertical="center"/>
      <protection locked="0"/>
    </xf>
    <xf numFmtId="0" fontId="3" fillId="0" borderId="3" xfId="0" applyFont="1" applyBorder="1" applyProtection="1">
      <alignment vertical="center"/>
      <protection locked="0"/>
    </xf>
    <xf numFmtId="0" fontId="9" fillId="0" borderId="43" xfId="0" applyFont="1" applyBorder="1" applyAlignment="1" applyProtection="1">
      <alignment horizontal="center" vertical="center" wrapText="1"/>
      <protection locked="0"/>
    </xf>
    <xf numFmtId="0" fontId="3" fillId="0" borderId="0" xfId="0" applyFont="1" applyAlignment="1" applyProtection="1">
      <alignment vertical="center" textRotation="255"/>
      <protection locked="0"/>
    </xf>
    <xf numFmtId="179" fontId="24" fillId="0" borderId="71" xfId="0" applyNumberFormat="1" applyFont="1" applyBorder="1" applyAlignment="1" applyProtection="1">
      <alignment horizontal="center" vertical="center"/>
      <protection locked="0"/>
    </xf>
    <xf numFmtId="179" fontId="24" fillId="0" borderId="32" xfId="0" applyNumberFormat="1" applyFont="1" applyBorder="1" applyAlignment="1" applyProtection="1">
      <alignment horizontal="center" vertical="center"/>
      <protection locked="0"/>
    </xf>
    <xf numFmtId="177" fontId="24" fillId="0" borderId="282" xfId="0" applyNumberFormat="1" applyFont="1" applyBorder="1" applyAlignment="1" applyProtection="1">
      <alignment horizontal="center" vertical="center"/>
      <protection locked="0"/>
    </xf>
    <xf numFmtId="177" fontId="24" fillId="0" borderId="283" xfId="0" applyNumberFormat="1" applyFont="1" applyBorder="1" applyAlignment="1" applyProtection="1">
      <alignment horizontal="center" vertical="center"/>
      <protection locked="0"/>
    </xf>
    <xf numFmtId="177" fontId="24" fillId="0" borderId="291" xfId="0" applyNumberFormat="1" applyFont="1" applyBorder="1" applyAlignment="1" applyProtection="1">
      <alignment horizontal="center" vertical="center"/>
      <protection locked="0"/>
    </xf>
    <xf numFmtId="177" fontId="24" fillId="0" borderId="31" xfId="0" applyNumberFormat="1" applyFont="1" applyBorder="1" applyAlignment="1" applyProtection="1">
      <alignment horizontal="center" vertical="center"/>
      <protection locked="0"/>
    </xf>
    <xf numFmtId="177" fontId="24" fillId="0" borderId="237" xfId="0" applyNumberFormat="1" applyFont="1" applyBorder="1" applyAlignment="1" applyProtection="1">
      <alignment horizontal="center" vertical="center"/>
      <protection locked="0"/>
    </xf>
    <xf numFmtId="177" fontId="24" fillId="0" borderId="244" xfId="0" applyNumberFormat="1" applyFont="1" applyBorder="1" applyAlignment="1" applyProtection="1">
      <alignment horizontal="center" vertical="center"/>
      <protection locked="0"/>
    </xf>
    <xf numFmtId="179" fontId="24" fillId="0" borderId="31" xfId="0" applyNumberFormat="1" applyFont="1" applyBorder="1" applyProtection="1">
      <alignment vertical="center"/>
      <protection locked="0"/>
    </xf>
    <xf numFmtId="179" fontId="24" fillId="0" borderId="71" xfId="0" applyNumberFormat="1" applyFont="1" applyBorder="1" applyProtection="1">
      <alignment vertical="center"/>
      <protection locked="0"/>
    </xf>
    <xf numFmtId="0" fontId="24" fillId="0" borderId="32" xfId="0" applyFont="1" applyBorder="1" applyProtection="1">
      <alignment vertical="center"/>
      <protection locked="0"/>
    </xf>
    <xf numFmtId="0" fontId="24" fillId="0" borderId="228" xfId="0" applyFont="1" applyBorder="1" applyProtection="1">
      <alignment vertical="center"/>
      <protection locked="0"/>
    </xf>
    <xf numFmtId="0" fontId="24" fillId="0" borderId="71" xfId="0" applyFont="1" applyBorder="1" applyProtection="1">
      <alignment vertical="center"/>
      <protection locked="0"/>
    </xf>
    <xf numFmtId="0" fontId="24" fillId="0" borderId="233" xfId="0" applyFont="1" applyBorder="1" applyProtection="1">
      <alignment vertical="center"/>
      <protection locked="0"/>
    </xf>
    <xf numFmtId="177" fontId="24" fillId="0" borderId="3" xfId="0" applyNumberFormat="1" applyFont="1" applyBorder="1" applyProtection="1">
      <alignment vertical="center"/>
      <protection locked="0"/>
    </xf>
    <xf numFmtId="179" fontId="24" fillId="0" borderId="0" xfId="0" applyNumberFormat="1" applyFont="1" applyProtection="1">
      <alignment vertical="center"/>
      <protection locked="0"/>
    </xf>
    <xf numFmtId="179" fontId="24" fillId="0" borderId="66" xfId="0" applyNumberFormat="1" applyFont="1" applyBorder="1" applyProtection="1">
      <alignment vertical="center"/>
      <protection locked="0"/>
    </xf>
    <xf numFmtId="179" fontId="24" fillId="0" borderId="47" xfId="0" applyNumberFormat="1" applyFont="1" applyBorder="1" applyProtection="1">
      <alignment vertical="center"/>
      <protection locked="0"/>
    </xf>
    <xf numFmtId="179" fontId="24" fillId="0" borderId="95" xfId="0" applyNumberFormat="1" applyFont="1" applyBorder="1" applyProtection="1">
      <alignment vertical="center"/>
      <protection locked="0"/>
    </xf>
    <xf numFmtId="179" fontId="24" fillId="0" borderId="64" xfId="0" applyNumberFormat="1" applyFont="1" applyBorder="1" applyProtection="1">
      <alignment vertical="center"/>
      <protection locked="0"/>
    </xf>
    <xf numFmtId="178" fontId="24" fillId="0" borderId="31" xfId="0" applyNumberFormat="1" applyFont="1" applyBorder="1" applyProtection="1">
      <alignment vertical="center"/>
      <protection locked="0"/>
    </xf>
    <xf numFmtId="0" fontId="24" fillId="0" borderId="226" xfId="0" applyFont="1" applyBorder="1" applyAlignment="1" applyProtection="1">
      <alignment horizontal="center" vertical="center"/>
      <protection locked="0"/>
    </xf>
    <xf numFmtId="0" fontId="24" fillId="0" borderId="229" xfId="0" applyFont="1" applyBorder="1" applyAlignment="1" applyProtection="1">
      <alignment horizontal="left" vertical="center"/>
      <protection locked="0"/>
    </xf>
    <xf numFmtId="0" fontId="24" fillId="0" borderId="32" xfId="0" applyFont="1" applyBorder="1" applyAlignment="1" applyProtection="1">
      <alignment horizontal="left" vertical="center"/>
      <protection locked="0"/>
    </xf>
    <xf numFmtId="0" fontId="24" fillId="0" borderId="239" xfId="0" applyFont="1" applyBorder="1" applyAlignment="1" applyProtection="1">
      <alignment horizontal="right" vertical="center"/>
      <protection locked="0"/>
    </xf>
    <xf numFmtId="0" fontId="24" fillId="0" borderId="61" xfId="0" applyFont="1" applyBorder="1" applyAlignment="1" applyProtection="1">
      <alignment horizontal="center" vertical="center"/>
      <protection locked="0"/>
    </xf>
    <xf numFmtId="0" fontId="24" fillId="0" borderId="227" xfId="0" applyFont="1" applyBorder="1" applyProtection="1">
      <alignment vertical="center"/>
      <protection locked="0"/>
    </xf>
    <xf numFmtId="0" fontId="24" fillId="0" borderId="237" xfId="0" applyFont="1" applyBorder="1" applyAlignment="1" applyProtection="1">
      <alignment horizontal="right" vertical="center"/>
      <protection locked="0"/>
    </xf>
    <xf numFmtId="0" fontId="24" fillId="0" borderId="33" xfId="0" applyFont="1" applyBorder="1" applyAlignment="1" applyProtection="1">
      <alignment horizontal="right" vertical="center"/>
      <protection locked="0"/>
    </xf>
    <xf numFmtId="0" fontId="10" fillId="0" borderId="31" xfId="0" applyFont="1" applyBorder="1" applyAlignment="1" applyProtection="1">
      <alignment horizontal="center" vertical="center" textRotation="255"/>
      <protection locked="0"/>
    </xf>
    <xf numFmtId="0" fontId="10" fillId="0" borderId="223" xfId="0" applyFont="1" applyBorder="1" applyAlignment="1" applyProtection="1">
      <alignment horizontal="center" vertical="center" textRotation="255"/>
      <protection locked="0"/>
    </xf>
    <xf numFmtId="0" fontId="10" fillId="0" borderId="225" xfId="0" applyFont="1" applyBorder="1" applyAlignment="1" applyProtection="1">
      <alignment horizontal="center" vertical="center" textRotation="255"/>
      <protection locked="0"/>
    </xf>
    <xf numFmtId="0" fontId="10" fillId="0" borderId="32" xfId="0" applyFont="1" applyBorder="1" applyAlignment="1" applyProtection="1">
      <alignment horizontal="center" vertical="center" textRotation="255"/>
      <protection locked="0"/>
    </xf>
    <xf numFmtId="178" fontId="10" fillId="0" borderId="229" xfId="0" applyNumberFormat="1" applyFont="1" applyBorder="1" applyAlignment="1" applyProtection="1">
      <alignment horizontal="center" vertical="center" textRotation="255"/>
      <protection locked="0"/>
    </xf>
    <xf numFmtId="178" fontId="10" fillId="0" borderId="228" xfId="0" applyNumberFormat="1" applyFont="1" applyBorder="1" applyAlignment="1" applyProtection="1">
      <alignment horizontal="center" vertical="center" textRotation="255"/>
      <protection locked="0"/>
    </xf>
    <xf numFmtId="178" fontId="10" fillId="0" borderId="245" xfId="0" applyNumberFormat="1" applyFont="1" applyBorder="1" applyAlignment="1" applyProtection="1">
      <alignment horizontal="center" vertical="center" textRotation="255"/>
      <protection locked="0"/>
    </xf>
    <xf numFmtId="0" fontId="10" fillId="0" borderId="228" xfId="0" applyFont="1" applyBorder="1" applyAlignment="1" applyProtection="1">
      <alignment horizontal="center" vertical="center" textRotation="255"/>
      <protection locked="0"/>
    </xf>
    <xf numFmtId="0" fontId="10" fillId="0" borderId="229" xfId="0" applyFont="1" applyBorder="1" applyAlignment="1" applyProtection="1">
      <alignment horizontal="center" vertical="center" textRotation="255"/>
      <protection locked="0"/>
    </xf>
    <xf numFmtId="0" fontId="10" fillId="0" borderId="71" xfId="0" applyFont="1" applyBorder="1" applyAlignment="1" applyProtection="1">
      <alignment horizontal="center" vertical="center" textRotation="255"/>
      <protection locked="0"/>
    </xf>
    <xf numFmtId="0" fontId="10" fillId="0" borderId="226" xfId="0" applyFont="1" applyBorder="1" applyAlignment="1" applyProtection="1">
      <alignment horizontal="center" vertical="center" textRotation="255"/>
      <protection locked="0"/>
    </xf>
    <xf numFmtId="177" fontId="24" fillId="0" borderId="229" xfId="0" applyNumberFormat="1" applyFont="1" applyBorder="1" applyAlignment="1" applyProtection="1">
      <alignment horizontal="right" vertical="center"/>
      <protection locked="0"/>
    </xf>
    <xf numFmtId="0" fontId="10" fillId="0" borderId="227" xfId="0" applyFont="1" applyBorder="1" applyAlignment="1" applyProtection="1">
      <alignment horizontal="center" vertical="center" textRotation="255"/>
      <protection locked="0"/>
    </xf>
    <xf numFmtId="0" fontId="9" fillId="0" borderId="64" xfId="0" applyFont="1" applyBorder="1" applyProtection="1">
      <alignment vertical="center"/>
      <protection locked="0"/>
    </xf>
    <xf numFmtId="0" fontId="9" fillId="0" borderId="98" xfId="0" applyFont="1" applyBorder="1" applyProtection="1">
      <alignment vertical="center"/>
      <protection locked="0"/>
    </xf>
    <xf numFmtId="179" fontId="26" fillId="0" borderId="3" xfId="0" applyNumberFormat="1" applyFont="1" applyBorder="1" applyAlignment="1" applyProtection="1">
      <alignment horizontal="center" vertical="center"/>
      <protection locked="0"/>
    </xf>
    <xf numFmtId="191" fontId="26" fillId="0" borderId="265" xfId="0" applyNumberFormat="1" applyFont="1" applyBorder="1" applyAlignment="1">
      <alignment horizontal="center" vertical="center"/>
    </xf>
    <xf numFmtId="177" fontId="18" fillId="0" borderId="149" xfId="0" applyNumberFormat="1" applyFont="1" applyBorder="1" applyAlignment="1">
      <alignment horizontal="left" vertical="center"/>
    </xf>
    <xf numFmtId="191" fontId="44" fillId="0" borderId="265" xfId="0" applyNumberFormat="1" applyFont="1" applyBorder="1" applyAlignment="1">
      <alignment horizontal="center" vertical="center"/>
    </xf>
    <xf numFmtId="0" fontId="47" fillId="0" borderId="256" xfId="0" applyFont="1" applyBorder="1" applyAlignment="1" applyProtection="1">
      <alignment horizontal="right" vertical="center"/>
      <protection locked="0"/>
    </xf>
    <xf numFmtId="0" fontId="24" fillId="0" borderId="291" xfId="0" applyFont="1" applyBorder="1" applyAlignment="1" applyProtection="1">
      <alignment horizontal="center" vertical="center"/>
      <protection locked="0"/>
    </xf>
    <xf numFmtId="0" fontId="24" fillId="0" borderId="287" xfId="0" applyFont="1" applyBorder="1" applyAlignment="1" applyProtection="1">
      <alignment horizontal="center" vertical="center" shrinkToFit="1"/>
      <protection locked="0"/>
    </xf>
    <xf numFmtId="183" fontId="26" fillId="0" borderId="122" xfId="0" applyNumberFormat="1" applyFont="1" applyBorder="1" applyAlignment="1" applyProtection="1">
      <alignment horizontal="center" vertical="center"/>
      <protection locked="0"/>
    </xf>
    <xf numFmtId="177" fontId="45" fillId="0" borderId="255" xfId="0" applyNumberFormat="1" applyFont="1" applyBorder="1" applyAlignment="1" applyProtection="1">
      <alignment horizontal="center" vertical="center"/>
      <protection locked="0"/>
    </xf>
    <xf numFmtId="0" fontId="24" fillId="0" borderId="0" xfId="0" applyFont="1" applyAlignment="1" applyProtection="1">
      <alignment horizontal="center" vertical="center" shrinkToFit="1"/>
      <protection locked="0"/>
    </xf>
    <xf numFmtId="0" fontId="24" fillId="0" borderId="28" xfId="0" applyFont="1" applyBorder="1" applyAlignment="1" applyProtection="1">
      <alignment horizontal="center" vertical="center" shrinkToFit="1"/>
      <protection locked="0"/>
    </xf>
    <xf numFmtId="177" fontId="24" fillId="0" borderId="33" xfId="0" applyNumberFormat="1" applyFont="1" applyBorder="1" applyAlignment="1" applyProtection="1">
      <alignment horizontal="left" vertical="center"/>
      <protection locked="0"/>
    </xf>
    <xf numFmtId="179" fontId="24" fillId="0" borderId="22" xfId="0" applyNumberFormat="1" applyFont="1" applyBorder="1" applyProtection="1">
      <alignment vertical="center"/>
      <protection locked="0"/>
    </xf>
    <xf numFmtId="179" fontId="26" fillId="0" borderId="260" xfId="0" applyNumberFormat="1" applyFont="1" applyBorder="1" applyAlignment="1" applyProtection="1">
      <alignment horizontal="center" vertical="center" shrinkToFit="1"/>
      <protection locked="0"/>
    </xf>
    <xf numFmtId="177" fontId="24" fillId="0" borderId="267" xfId="0" applyNumberFormat="1" applyFont="1" applyBorder="1" applyAlignment="1" applyProtection="1">
      <alignment horizontal="center" vertical="center"/>
      <protection locked="0"/>
    </xf>
    <xf numFmtId="0" fontId="9" fillId="0" borderId="32" xfId="0" applyFont="1" applyBorder="1" applyProtection="1">
      <alignment vertical="center"/>
      <protection locked="0"/>
    </xf>
    <xf numFmtId="0" fontId="9" fillId="0" borderId="3" xfId="0" applyFont="1" applyBorder="1" applyAlignment="1" applyProtection="1">
      <alignment horizontal="center" vertical="center"/>
      <protection locked="0"/>
    </xf>
    <xf numFmtId="177" fontId="11" fillId="0" borderId="0" xfId="0" applyNumberFormat="1" applyFont="1" applyProtection="1">
      <alignment vertical="center"/>
      <protection locked="0"/>
    </xf>
    <xf numFmtId="180" fontId="9" fillId="0" borderId="0" xfId="0" applyNumberFormat="1" applyFont="1" applyProtection="1">
      <alignment vertical="center"/>
      <protection locked="0"/>
    </xf>
    <xf numFmtId="183" fontId="9" fillId="0" borderId="0" xfId="0" applyNumberFormat="1" applyFont="1" applyProtection="1">
      <alignment vertical="center"/>
      <protection locked="0"/>
    </xf>
    <xf numFmtId="0" fontId="9" fillId="0" borderId="15" xfId="0" applyFont="1" applyBorder="1" applyAlignment="1" applyProtection="1">
      <alignment horizontal="center" vertical="center" shrinkToFit="1"/>
      <protection locked="0"/>
    </xf>
    <xf numFmtId="177" fontId="9" fillId="0" borderId="95" xfId="0" applyNumberFormat="1" applyFont="1" applyBorder="1" applyProtection="1">
      <alignment vertical="center"/>
      <protection locked="0"/>
    </xf>
    <xf numFmtId="177" fontId="9" fillId="0" borderId="64" xfId="0" applyNumberFormat="1" applyFont="1" applyBorder="1" applyProtection="1">
      <alignment vertical="center"/>
      <protection locked="0"/>
    </xf>
    <xf numFmtId="177" fontId="15" fillId="0" borderId="97" xfId="0" applyNumberFormat="1" applyFont="1" applyBorder="1" applyAlignment="1" applyProtection="1">
      <alignment horizontal="center" vertical="center"/>
      <protection locked="0"/>
    </xf>
    <xf numFmtId="177" fontId="9" fillId="0" borderId="23" xfId="0" applyNumberFormat="1" applyFont="1" applyBorder="1" applyAlignment="1" applyProtection="1">
      <alignment horizontal="right" vertical="center"/>
      <protection locked="0"/>
    </xf>
    <xf numFmtId="177" fontId="15" fillId="0" borderId="98" xfId="0" applyNumberFormat="1" applyFont="1" applyBorder="1" applyProtection="1">
      <alignment vertical="center"/>
      <protection locked="0"/>
    </xf>
    <xf numFmtId="177" fontId="9" fillId="0" borderId="64" xfId="0" applyNumberFormat="1" applyFont="1" applyBorder="1" applyAlignment="1" applyProtection="1">
      <alignment horizontal="right" vertical="center"/>
      <protection locked="0"/>
    </xf>
    <xf numFmtId="177" fontId="15" fillId="0" borderId="172" xfId="0" applyNumberFormat="1" applyFont="1" applyBorder="1" applyAlignment="1" applyProtection="1">
      <alignment horizontal="center" vertical="center"/>
      <protection locked="0"/>
    </xf>
    <xf numFmtId="177" fontId="9" fillId="0" borderId="97" xfId="0" applyNumberFormat="1" applyFont="1" applyBorder="1" applyAlignment="1" applyProtection="1">
      <alignment horizontal="center" vertical="center"/>
      <protection locked="0"/>
    </xf>
    <xf numFmtId="177" fontId="9" fillId="0" borderId="98" xfId="0" applyNumberFormat="1" applyFont="1" applyBorder="1" applyAlignment="1" applyProtection="1">
      <alignment horizontal="right" vertical="center"/>
      <protection locked="0"/>
    </xf>
    <xf numFmtId="177" fontId="15" fillId="0" borderId="172" xfId="0" applyNumberFormat="1" applyFont="1" applyBorder="1" applyProtection="1">
      <alignment vertical="center"/>
      <protection locked="0"/>
    </xf>
    <xf numFmtId="0" fontId="0" fillId="0" borderId="0" xfId="0" applyAlignment="1" applyProtection="1">
      <alignment horizontal="center" vertical="center" textRotation="255"/>
      <protection locked="0"/>
    </xf>
    <xf numFmtId="179" fontId="24" fillId="0" borderId="97" xfId="0" applyNumberFormat="1" applyFont="1" applyBorder="1" applyProtection="1">
      <alignment vertical="center"/>
      <protection locked="0"/>
    </xf>
    <xf numFmtId="179" fontId="24" fillId="0" borderId="23" xfId="0" applyNumberFormat="1" applyFont="1" applyBorder="1" applyProtection="1">
      <alignment vertical="center"/>
      <protection locked="0"/>
    </xf>
    <xf numFmtId="179" fontId="24" fillId="0" borderId="98" xfId="0" applyNumberFormat="1" applyFont="1" applyBorder="1" applyProtection="1">
      <alignment vertical="center"/>
      <protection locked="0"/>
    </xf>
    <xf numFmtId="0" fontId="3" fillId="0" borderId="353" xfId="0" applyFont="1" applyBorder="1" applyAlignment="1" applyProtection="1">
      <alignment horizontal="center" vertical="center"/>
      <protection locked="0"/>
    </xf>
    <xf numFmtId="0" fontId="3" fillId="0" borderId="354" xfId="0" applyFont="1" applyBorder="1" applyAlignment="1" applyProtection="1">
      <alignment horizontal="center" vertical="center"/>
      <protection locked="0"/>
    </xf>
    <xf numFmtId="0" fontId="3" fillId="0" borderId="41" xfId="0" applyFont="1" applyBorder="1" applyAlignment="1">
      <alignment horizontal="center" vertical="top" textRotation="255"/>
    </xf>
    <xf numFmtId="0" fontId="3" fillId="0" borderId="47" xfId="0" applyFont="1" applyBorder="1" applyAlignment="1">
      <alignment horizontal="center" vertical="top" textRotation="255"/>
    </xf>
    <xf numFmtId="0" fontId="24" fillId="0" borderId="256" xfId="0" applyFont="1" applyBorder="1" applyAlignment="1" applyProtection="1">
      <alignment horizontal="right" vertical="center"/>
      <protection locked="0"/>
    </xf>
    <xf numFmtId="177" fontId="18" fillId="0" borderId="270" xfId="0" applyNumberFormat="1" applyFont="1" applyBorder="1" applyAlignment="1">
      <alignment horizontal="left" vertical="center"/>
    </xf>
    <xf numFmtId="178" fontId="43" fillId="0" borderId="79" xfId="0" applyNumberFormat="1" applyFont="1" applyBorder="1" applyAlignment="1" applyProtection="1">
      <alignment horizontal="right" vertical="center"/>
      <protection locked="0"/>
    </xf>
    <xf numFmtId="177" fontId="18" fillId="0" borderId="171" xfId="0" applyNumberFormat="1" applyFont="1" applyBorder="1" applyAlignment="1">
      <alignment horizontal="left" vertical="center"/>
    </xf>
    <xf numFmtId="0" fontId="24" fillId="0" borderId="256" xfId="0" applyFont="1" applyBorder="1" applyAlignment="1" applyProtection="1">
      <alignment horizontal="center" vertical="center"/>
      <protection locked="0"/>
    </xf>
    <xf numFmtId="178" fontId="24" fillId="0" borderId="265" xfId="0" applyNumberFormat="1" applyFont="1" applyBorder="1" applyAlignment="1" applyProtection="1">
      <alignment horizontal="right" vertical="center"/>
      <protection locked="0"/>
    </xf>
    <xf numFmtId="178" fontId="45" fillId="0" borderId="265" xfId="0" applyNumberFormat="1" applyFont="1" applyBorder="1" applyAlignment="1">
      <alignment horizontal="center" vertical="center"/>
    </xf>
    <xf numFmtId="178" fontId="45" fillId="0" borderId="265" xfId="0" applyNumberFormat="1" applyFont="1" applyBorder="1" applyAlignment="1" applyProtection="1">
      <alignment horizontal="left" vertical="center"/>
      <protection locked="0"/>
    </xf>
    <xf numFmtId="177" fontId="45" fillId="0" borderId="39" xfId="0" applyNumberFormat="1" applyFont="1" applyBorder="1" applyAlignment="1">
      <alignment horizontal="left" vertical="center"/>
    </xf>
    <xf numFmtId="177" fontId="45" fillId="0" borderId="270" xfId="0" applyNumberFormat="1" applyFont="1" applyBorder="1" applyAlignment="1">
      <alignment horizontal="left" vertical="center"/>
    </xf>
    <xf numFmtId="0" fontId="24" fillId="0" borderId="256" xfId="0" applyFont="1" applyBorder="1" applyProtection="1">
      <alignment vertical="center"/>
      <protection locked="0"/>
    </xf>
    <xf numFmtId="0" fontId="21" fillId="0" borderId="22" xfId="0" applyFont="1" applyBorder="1" applyAlignment="1" applyProtection="1">
      <alignment horizontal="left" vertical="center"/>
      <protection locked="0"/>
    </xf>
    <xf numFmtId="177" fontId="26" fillId="0" borderId="71" xfId="0" applyNumberFormat="1" applyFont="1" applyBorder="1" applyAlignment="1" applyProtection="1">
      <alignment horizontal="right" vertical="center"/>
      <protection locked="0"/>
    </xf>
    <xf numFmtId="177" fontId="27" fillId="0" borderId="268" xfId="0" applyNumberFormat="1" applyFont="1" applyBorder="1" applyProtection="1">
      <alignment vertical="center"/>
      <protection locked="0"/>
    </xf>
    <xf numFmtId="177" fontId="27" fillId="0" borderId="268" xfId="0" applyNumberFormat="1" applyFont="1" applyBorder="1" applyAlignment="1" applyProtection="1">
      <alignment horizontal="right" vertical="center"/>
      <protection locked="0"/>
    </xf>
    <xf numFmtId="177" fontId="27" fillId="0" borderId="255" xfId="0" applyNumberFormat="1" applyFont="1" applyBorder="1" applyProtection="1">
      <alignment vertical="center"/>
      <protection locked="0"/>
    </xf>
    <xf numFmtId="177" fontId="27" fillId="0" borderId="253" xfId="0" applyNumberFormat="1" applyFont="1" applyBorder="1" applyAlignment="1" applyProtection="1">
      <alignment horizontal="right" vertical="center"/>
      <protection locked="0"/>
    </xf>
    <xf numFmtId="178" fontId="48" fillId="0" borderId="32" xfId="0" applyNumberFormat="1" applyFont="1" applyBorder="1" applyAlignment="1" applyProtection="1">
      <alignment horizontal="right" vertical="center"/>
      <protection locked="0"/>
    </xf>
    <xf numFmtId="0" fontId="24" fillId="0" borderId="225" xfId="0" applyFont="1" applyBorder="1" applyAlignment="1" applyProtection="1">
      <alignment horizontal="center" vertical="center" shrinkToFit="1"/>
      <protection locked="0"/>
    </xf>
    <xf numFmtId="0" fontId="24" fillId="0" borderId="223" xfId="0" applyFont="1" applyBorder="1" applyAlignment="1" applyProtection="1">
      <alignment horizontal="center" vertical="center" shrinkToFit="1"/>
      <protection locked="0"/>
    </xf>
    <xf numFmtId="0" fontId="24" fillId="0" borderId="28" xfId="0" applyFont="1" applyBorder="1" applyAlignment="1" applyProtection="1">
      <alignment vertical="center" shrinkToFit="1"/>
      <protection locked="0"/>
    </xf>
    <xf numFmtId="0" fontId="24" fillId="2" borderId="0" xfId="0" applyFont="1" applyFill="1" applyAlignment="1" applyProtection="1">
      <alignment horizontal="center" vertical="center" shrinkToFit="1"/>
      <protection locked="0"/>
    </xf>
    <xf numFmtId="0" fontId="24" fillId="2" borderId="28" xfId="0" applyFont="1" applyFill="1" applyBorder="1" applyAlignment="1" applyProtection="1">
      <alignment horizontal="center" vertical="center" shrinkToFit="1"/>
      <protection locked="0"/>
    </xf>
    <xf numFmtId="0" fontId="9" fillId="0" borderId="41" xfId="0" applyFont="1" applyBorder="1" applyAlignment="1" applyProtection="1">
      <alignment horizontal="right" vertical="center" wrapText="1"/>
      <protection locked="0"/>
    </xf>
    <xf numFmtId="0" fontId="15" fillId="0" borderId="41" xfId="0" applyFont="1" applyBorder="1" applyAlignment="1" applyProtection="1">
      <alignment horizontal="center" vertical="center" wrapText="1"/>
      <protection locked="0"/>
    </xf>
    <xf numFmtId="0" fontId="15" fillId="0" borderId="66" xfId="0" applyFont="1" applyBorder="1" applyAlignment="1" applyProtection="1">
      <alignment horizontal="center" vertical="center" wrapText="1"/>
      <protection locked="0"/>
    </xf>
    <xf numFmtId="0" fontId="9" fillId="0" borderId="64" xfId="0" applyFont="1" applyBorder="1" applyAlignment="1" applyProtection="1">
      <alignment horizontal="right" vertical="center" wrapText="1"/>
      <protection locked="0"/>
    </xf>
    <xf numFmtId="0" fontId="9" fillId="0" borderId="65" xfId="0" applyFont="1" applyBorder="1" applyAlignment="1" applyProtection="1">
      <alignment horizontal="right" vertical="center" wrapText="1"/>
      <protection locked="0"/>
    </xf>
    <xf numFmtId="0" fontId="15" fillId="0" borderId="66" xfId="0" applyFont="1" applyBorder="1" applyAlignment="1" applyProtection="1">
      <alignment horizontal="left" vertical="center" wrapText="1"/>
      <protection locked="0"/>
    </xf>
    <xf numFmtId="0" fontId="9" fillId="0" borderId="225" xfId="0" applyFont="1" applyBorder="1" applyAlignment="1" applyProtection="1">
      <alignment horizontal="right" vertical="center" wrapText="1"/>
      <protection locked="0"/>
    </xf>
    <xf numFmtId="0" fontId="15" fillId="0" borderId="0" xfId="0" applyFont="1" applyAlignment="1" applyProtection="1">
      <alignment vertical="center" wrapText="1"/>
      <protection locked="0"/>
    </xf>
    <xf numFmtId="0" fontId="15" fillId="0" borderId="0" xfId="0" applyFont="1" applyAlignment="1" applyProtection="1">
      <alignment horizontal="center" vertical="center" wrapText="1"/>
      <protection locked="0"/>
    </xf>
    <xf numFmtId="0" fontId="15" fillId="0" borderId="226" xfId="0" applyFont="1" applyBorder="1" applyAlignment="1" applyProtection="1">
      <alignment horizontal="left" vertical="center" wrapText="1"/>
      <protection locked="0"/>
    </xf>
    <xf numFmtId="0" fontId="15" fillId="0" borderId="29" xfId="0" applyFont="1" applyBorder="1" applyAlignment="1" applyProtection="1">
      <alignment horizontal="center" vertical="center" wrapText="1"/>
      <protection locked="0"/>
    </xf>
    <xf numFmtId="0" fontId="9" fillId="0" borderId="47" xfId="0" applyFont="1" applyBorder="1" applyAlignment="1" applyProtection="1">
      <alignment horizontal="right" vertical="center" wrapText="1"/>
      <protection locked="0"/>
    </xf>
    <xf numFmtId="176" fontId="15" fillId="0" borderId="0" xfId="0" applyNumberFormat="1" applyFont="1" applyAlignment="1" applyProtection="1">
      <alignment horizontal="center" vertical="center" wrapText="1"/>
      <protection locked="0"/>
    </xf>
    <xf numFmtId="176" fontId="15" fillId="0" borderId="29" xfId="0" applyNumberFormat="1" applyFont="1" applyBorder="1" applyAlignment="1" applyProtection="1">
      <alignment horizontal="center" vertical="center" wrapText="1"/>
      <protection locked="0"/>
    </xf>
    <xf numFmtId="0" fontId="74" fillId="0" borderId="0" xfId="0" applyFont="1" applyAlignment="1" applyProtection="1">
      <alignment horizontal="center" vertical="top" wrapText="1"/>
      <protection locked="0"/>
    </xf>
    <xf numFmtId="0" fontId="74" fillId="0" borderId="29" xfId="0" applyFont="1" applyBorder="1" applyAlignment="1" applyProtection="1">
      <alignment horizontal="center" vertical="top" wrapText="1"/>
      <protection locked="0"/>
    </xf>
    <xf numFmtId="0" fontId="15" fillId="0" borderId="29" xfId="0" applyFont="1" applyBorder="1" applyAlignment="1" applyProtection="1">
      <alignment horizontal="left" vertical="center" wrapText="1"/>
      <protection locked="0"/>
    </xf>
    <xf numFmtId="0" fontId="15" fillId="0" borderId="228" xfId="0" applyFont="1" applyBorder="1" applyAlignment="1" applyProtection="1">
      <alignment horizontal="left" vertical="center" wrapText="1"/>
      <protection locked="0"/>
    </xf>
    <xf numFmtId="0" fontId="9" fillId="0" borderId="0" xfId="0" applyFont="1" applyAlignment="1" applyProtection="1">
      <alignment horizontal="center" vertical="top" wrapText="1"/>
      <protection locked="0"/>
    </xf>
    <xf numFmtId="0" fontId="15" fillId="0" borderId="0" xfId="0" applyFont="1" applyAlignment="1" applyProtection="1">
      <alignment horizontal="center" vertical="top" wrapText="1"/>
      <protection locked="0"/>
    </xf>
    <xf numFmtId="0" fontId="15" fillId="0" borderId="47" xfId="0" applyFont="1" applyBorder="1" applyAlignment="1" applyProtection="1">
      <alignment horizontal="center" vertical="center" wrapText="1"/>
      <protection locked="0"/>
    </xf>
    <xf numFmtId="0" fontId="73" fillId="0" borderId="0" xfId="0" applyFont="1" applyAlignment="1" applyProtection="1">
      <alignment horizontal="center" vertical="top" wrapText="1"/>
      <protection locked="0"/>
    </xf>
    <xf numFmtId="0" fontId="74" fillId="0" borderId="47" xfId="0" applyFont="1" applyBorder="1" applyAlignment="1" applyProtection="1">
      <alignment horizontal="center" vertical="top" wrapText="1"/>
      <protection locked="0"/>
    </xf>
    <xf numFmtId="0" fontId="9" fillId="0" borderId="22" xfId="0" applyFont="1" applyBorder="1" applyAlignment="1" applyProtection="1">
      <alignment horizontal="center" vertical="center" textRotation="255" wrapText="1"/>
      <protection locked="0"/>
    </xf>
    <xf numFmtId="0" fontId="73" fillId="0" borderId="47" xfId="0" applyFont="1" applyBorder="1" applyAlignment="1" applyProtection="1">
      <alignment horizontal="center" vertical="top" wrapText="1"/>
      <protection locked="0"/>
    </xf>
    <xf numFmtId="0" fontId="9" fillId="0" borderId="41" xfId="0" applyFont="1" applyBorder="1" applyAlignment="1" applyProtection="1">
      <alignment horizontal="center" vertical="center" textRotation="255" wrapText="1"/>
      <protection locked="0"/>
    </xf>
    <xf numFmtId="0" fontId="73" fillId="0" borderId="0" xfId="0" applyFont="1" applyAlignment="1" applyProtection="1">
      <alignment horizontal="center" vertical="center" wrapText="1"/>
      <protection locked="0"/>
    </xf>
    <xf numFmtId="0" fontId="15" fillId="0" borderId="22" xfId="0" applyFont="1" applyBorder="1" applyAlignment="1" applyProtection="1">
      <alignment horizontal="center" vertical="center" textRotation="255" wrapText="1"/>
      <protection locked="0"/>
    </xf>
    <xf numFmtId="0" fontId="15" fillId="0" borderId="41" xfId="0" applyFont="1" applyBorder="1" applyAlignment="1" applyProtection="1">
      <alignment horizontal="center" vertical="center" textRotation="255" wrapText="1"/>
      <protection locked="0"/>
    </xf>
    <xf numFmtId="0" fontId="74" fillId="0" borderId="0" xfId="0" applyFont="1" applyAlignment="1" applyProtection="1">
      <alignment horizontal="center" vertical="center" wrapText="1"/>
      <protection locked="0"/>
    </xf>
    <xf numFmtId="0" fontId="15" fillId="0" borderId="23" xfId="0" applyFont="1" applyBorder="1" applyAlignment="1" applyProtection="1">
      <alignment horizontal="center" vertical="center" textRotation="255" wrapText="1"/>
      <protection locked="0"/>
    </xf>
    <xf numFmtId="0" fontId="15" fillId="0" borderId="47" xfId="0" applyFont="1" applyBorder="1" applyAlignment="1" applyProtection="1">
      <alignment horizontal="right" vertical="center" wrapText="1"/>
      <protection locked="0"/>
    </xf>
    <xf numFmtId="0" fontId="15" fillId="0" borderId="0" xfId="0" applyFont="1" applyAlignment="1" applyProtection="1">
      <alignment horizontal="right" vertical="center" wrapText="1"/>
      <protection locked="0"/>
    </xf>
    <xf numFmtId="178" fontId="15" fillId="0" borderId="28" xfId="0" applyNumberFormat="1" applyFont="1" applyBorder="1" applyAlignment="1" applyProtection="1">
      <alignment horizontal="center" vertical="center" wrapText="1"/>
      <protection locked="0"/>
    </xf>
    <xf numFmtId="177" fontId="15" fillId="0" borderId="28" xfId="0" applyNumberFormat="1" applyFont="1" applyBorder="1" applyAlignment="1" applyProtection="1">
      <alignment horizontal="center" vertical="center" wrapText="1"/>
      <protection locked="0"/>
    </xf>
    <xf numFmtId="177" fontId="15" fillId="0" borderId="47" xfId="0" applyNumberFormat="1" applyFont="1" applyBorder="1" applyAlignment="1" applyProtection="1">
      <alignment horizontal="left" vertical="center" wrapText="1"/>
      <protection locked="0"/>
    </xf>
    <xf numFmtId="0" fontId="9" fillId="0" borderId="92" xfId="0" applyFont="1" applyBorder="1" applyAlignment="1" applyProtection="1">
      <alignment horizontal="center" vertical="top"/>
      <protection locked="0"/>
    </xf>
    <xf numFmtId="0" fontId="9" fillId="0" borderId="92" xfId="0" applyFont="1" applyBorder="1" applyAlignment="1" applyProtection="1">
      <alignment horizontal="left" vertical="top"/>
      <protection locked="0"/>
    </xf>
    <xf numFmtId="177" fontId="9" fillId="0" borderId="92" xfId="0" applyNumberFormat="1" applyFont="1" applyBorder="1" applyAlignment="1" applyProtection="1">
      <alignment horizontal="right" vertical="center" wrapText="1"/>
      <protection locked="0"/>
    </xf>
    <xf numFmtId="177" fontId="9" fillId="0" borderId="230" xfId="0" applyNumberFormat="1" applyFont="1" applyBorder="1" applyAlignment="1" applyProtection="1">
      <alignment horizontal="center" vertical="center" wrapText="1"/>
      <protection locked="0"/>
    </xf>
    <xf numFmtId="177" fontId="15" fillId="0" borderId="29" xfId="0" applyNumberFormat="1" applyFont="1" applyBorder="1" applyAlignment="1" applyProtection="1">
      <alignment horizontal="left" vertical="center" wrapText="1"/>
      <protection locked="0"/>
    </xf>
    <xf numFmtId="177" fontId="9" fillId="0" borderId="225" xfId="0" applyNumberFormat="1" applyFont="1" applyBorder="1" applyAlignment="1" applyProtection="1">
      <alignment horizontal="right" vertical="center" wrapText="1"/>
      <protection locked="0"/>
    </xf>
    <xf numFmtId="0" fontId="15" fillId="0" borderId="223" xfId="0" applyFont="1" applyBorder="1" applyAlignment="1" applyProtection="1">
      <alignment horizontal="center" vertical="center" wrapText="1"/>
      <protection locked="0"/>
    </xf>
    <xf numFmtId="0" fontId="9" fillId="0" borderId="231" xfId="0" applyFont="1" applyBorder="1" applyAlignment="1" applyProtection="1">
      <alignment horizontal="right" vertical="center" wrapText="1"/>
      <protection locked="0"/>
    </xf>
    <xf numFmtId="0" fontId="15" fillId="0" borderId="228" xfId="0" applyFont="1" applyBorder="1" applyAlignment="1" applyProtection="1">
      <alignment horizontal="center" vertical="center" wrapText="1"/>
      <protection locked="0"/>
    </xf>
    <xf numFmtId="0" fontId="9" fillId="0" borderId="23" xfId="0" applyFont="1" applyBorder="1" applyAlignment="1" applyProtection="1">
      <alignment horizontal="center" vertical="center" wrapText="1"/>
      <protection locked="0"/>
    </xf>
    <xf numFmtId="0" fontId="15" fillId="0" borderId="79" xfId="0" applyFont="1" applyBorder="1" applyAlignment="1" applyProtection="1">
      <alignment horizontal="center" vertical="center" wrapText="1"/>
      <protection locked="0"/>
    </xf>
    <xf numFmtId="0" fontId="9" fillId="0" borderId="32" xfId="0" applyFont="1" applyBorder="1" applyAlignment="1" applyProtection="1">
      <alignment horizontal="right" vertical="center" wrapText="1"/>
      <protection locked="0"/>
    </xf>
    <xf numFmtId="49" fontId="15" fillId="0" borderId="28" xfId="0" applyNumberFormat="1" applyFont="1" applyBorder="1" applyAlignment="1" applyProtection="1">
      <alignment horizontal="center" vertical="center" wrapText="1"/>
      <protection locked="0"/>
    </xf>
    <xf numFmtId="49" fontId="15" fillId="0" borderId="66" xfId="0" applyNumberFormat="1" applyFont="1" applyBorder="1" applyAlignment="1" applyProtection="1">
      <alignment horizontal="center" vertical="center" wrapText="1"/>
      <protection locked="0"/>
    </xf>
    <xf numFmtId="0" fontId="15" fillId="0" borderId="28" xfId="0" applyFont="1" applyBorder="1" applyAlignment="1" applyProtection="1">
      <alignment horizontal="center" vertical="center" wrapText="1"/>
      <protection locked="0"/>
    </xf>
    <xf numFmtId="0" fontId="75" fillId="0" borderId="92" xfId="0" applyFont="1" applyBorder="1" applyAlignment="1" applyProtection="1">
      <alignment horizontal="left" vertical="top"/>
      <protection locked="0"/>
    </xf>
    <xf numFmtId="177" fontId="9" fillId="0" borderId="0" xfId="0" applyNumberFormat="1" applyFont="1" applyAlignment="1" applyProtection="1">
      <alignment horizontal="left" vertical="center" wrapText="1"/>
      <protection locked="0"/>
    </xf>
    <xf numFmtId="177" fontId="9" fillId="0" borderId="228" xfId="0" applyNumberFormat="1" applyFont="1" applyBorder="1" applyAlignment="1" applyProtection="1">
      <alignment horizontal="left" vertical="center" wrapText="1"/>
      <protection locked="0"/>
    </xf>
    <xf numFmtId="177" fontId="15" fillId="0" borderId="229" xfId="0" applyNumberFormat="1" applyFont="1" applyBorder="1" applyAlignment="1" applyProtection="1">
      <alignment horizontal="center" vertical="center" wrapText="1"/>
      <protection locked="0"/>
    </xf>
    <xf numFmtId="177" fontId="15" fillId="0" borderId="32" xfId="0" applyNumberFormat="1" applyFont="1" applyBorder="1" applyAlignment="1" applyProtection="1">
      <alignment horizontal="center" vertical="center" wrapText="1"/>
      <protection locked="0"/>
    </xf>
    <xf numFmtId="177" fontId="15" fillId="0" borderId="0" xfId="0" applyNumberFormat="1" applyFont="1" applyAlignment="1" applyProtection="1">
      <alignment horizontal="left" vertical="center" wrapText="1"/>
      <protection locked="0"/>
    </xf>
    <xf numFmtId="177" fontId="15" fillId="0" borderId="229" xfId="0" applyNumberFormat="1" applyFont="1" applyBorder="1" applyAlignment="1" applyProtection="1">
      <alignment horizontal="right" vertical="center" wrapText="1"/>
      <protection locked="0"/>
    </xf>
    <xf numFmtId="178" fontId="15" fillId="0" borderId="0" xfId="0" applyNumberFormat="1" applyFont="1" applyAlignment="1" applyProtection="1">
      <alignment horizontal="center" vertical="center" wrapText="1"/>
      <protection locked="0"/>
    </xf>
    <xf numFmtId="177" fontId="9" fillId="0" borderId="92" xfId="0" applyNumberFormat="1" applyFont="1" applyBorder="1" applyAlignment="1" applyProtection="1">
      <alignment horizontal="left" vertical="top"/>
      <protection locked="0"/>
    </xf>
    <xf numFmtId="0" fontId="73" fillId="0" borderId="92" xfId="0" applyFont="1" applyBorder="1" applyAlignment="1" applyProtection="1">
      <alignment horizontal="center" vertical="top" wrapText="1"/>
      <protection locked="0"/>
    </xf>
    <xf numFmtId="0" fontId="74" fillId="0" borderId="92" xfId="0" applyFont="1" applyBorder="1" applyAlignment="1" applyProtection="1">
      <alignment horizontal="center" vertical="top" wrapText="1"/>
      <protection locked="0"/>
    </xf>
    <xf numFmtId="177" fontId="15" fillId="0" borderId="66" xfId="0" applyNumberFormat="1" applyFont="1" applyBorder="1" applyAlignment="1" applyProtection="1">
      <alignment horizontal="left" vertical="center" wrapText="1"/>
      <protection locked="0"/>
    </xf>
    <xf numFmtId="177" fontId="9" fillId="0" borderId="230" xfId="0" applyNumberFormat="1" applyFont="1" applyBorder="1" applyAlignment="1" applyProtection="1">
      <alignment horizontal="left" vertical="center" wrapText="1"/>
      <protection locked="0"/>
    </xf>
    <xf numFmtId="0" fontId="9" fillId="0" borderId="71" xfId="0" applyFont="1" applyBorder="1" applyAlignment="1" applyProtection="1">
      <alignment horizontal="right" vertical="center" wrapText="1"/>
      <protection locked="0"/>
    </xf>
    <xf numFmtId="0" fontId="15" fillId="0" borderId="226" xfId="0" applyFont="1" applyBorder="1" applyAlignment="1" applyProtection="1">
      <alignment horizontal="center" vertical="center" wrapText="1"/>
      <protection locked="0"/>
    </xf>
    <xf numFmtId="49" fontId="9" fillId="0" borderId="3" xfId="0" applyNumberFormat="1" applyFont="1" applyBorder="1" applyAlignment="1" applyProtection="1">
      <alignment horizontal="left" vertical="center" wrapText="1"/>
      <protection locked="0"/>
    </xf>
    <xf numFmtId="0" fontId="9" fillId="0" borderId="31" xfId="0" applyFont="1" applyBorder="1" applyAlignment="1" applyProtection="1">
      <alignment horizontal="center" vertical="center"/>
      <protection locked="0"/>
    </xf>
    <xf numFmtId="0" fontId="73" fillId="0" borderId="32" xfId="0" applyFont="1" applyBorder="1" applyAlignment="1" applyProtection="1">
      <alignment horizontal="center" vertical="center"/>
      <protection locked="0"/>
    </xf>
    <xf numFmtId="49" fontId="15" fillId="0" borderId="216" xfId="0" applyNumberFormat="1" applyFont="1" applyBorder="1" applyAlignment="1" applyProtection="1">
      <alignment horizontal="center" vertical="center"/>
      <protection locked="0"/>
    </xf>
    <xf numFmtId="49" fontId="15" fillId="0" borderId="100" xfId="0" applyNumberFormat="1" applyFont="1" applyBorder="1" applyAlignment="1" applyProtection="1">
      <alignment horizontal="center" vertical="center"/>
      <protection locked="0"/>
    </xf>
    <xf numFmtId="49" fontId="15" fillId="0" borderId="94" xfId="0" applyNumberFormat="1" applyFont="1" applyBorder="1" applyAlignment="1" applyProtection="1">
      <alignment horizontal="center" vertical="center"/>
      <protection locked="0"/>
    </xf>
    <xf numFmtId="49" fontId="15" fillId="0" borderId="186" xfId="0" applyNumberFormat="1" applyFont="1" applyBorder="1" applyAlignment="1" applyProtection="1">
      <alignment horizontal="center" vertical="center"/>
      <protection locked="0"/>
    </xf>
    <xf numFmtId="49" fontId="15" fillId="0" borderId="215" xfId="0" applyNumberFormat="1" applyFont="1" applyBorder="1" applyAlignment="1" applyProtection="1">
      <alignment horizontal="center" vertical="center"/>
      <protection locked="0"/>
    </xf>
    <xf numFmtId="49" fontId="15" fillId="0" borderId="22" xfId="0" applyNumberFormat="1" applyFont="1" applyBorder="1" applyAlignment="1" applyProtection="1">
      <alignment horizontal="center" vertical="center"/>
      <protection locked="0"/>
    </xf>
    <xf numFmtId="49" fontId="15" fillId="0" borderId="29" xfId="0" applyNumberFormat="1" applyFont="1" applyBorder="1" applyAlignment="1" applyProtection="1">
      <alignment horizontal="center" vertical="center"/>
      <protection locked="0"/>
    </xf>
    <xf numFmtId="49" fontId="15" fillId="0" borderId="0" xfId="0" applyNumberFormat="1" applyFont="1" applyAlignment="1" applyProtection="1">
      <alignment horizontal="center" vertical="center"/>
      <protection locked="0"/>
    </xf>
    <xf numFmtId="49" fontId="15" fillId="0" borderId="98" xfId="0" applyNumberFormat="1" applyFont="1" applyBorder="1" applyAlignment="1" applyProtection="1">
      <alignment horizontal="center" vertical="center"/>
      <protection locked="0"/>
    </xf>
    <xf numFmtId="0" fontId="73" fillId="0" borderId="0" xfId="0" applyFont="1" applyAlignment="1" applyProtection="1">
      <alignment horizontal="center" vertical="center"/>
      <protection locked="0"/>
    </xf>
    <xf numFmtId="0" fontId="15" fillId="0" borderId="182" xfId="0" applyFont="1" applyBorder="1" applyAlignment="1" applyProtection="1">
      <alignment horizontal="center" vertical="center"/>
      <protection locked="0"/>
    </xf>
    <xf numFmtId="0" fontId="15" fillId="0" borderId="100" xfId="0" applyFont="1" applyBorder="1" applyAlignment="1" applyProtection="1">
      <alignment horizontal="center" vertical="center"/>
      <protection locked="0"/>
    </xf>
    <xf numFmtId="0" fontId="15" fillId="0" borderId="100" xfId="0" applyFont="1" applyBorder="1" applyAlignment="1" applyProtection="1">
      <alignment horizontal="center" vertical="center" wrapText="1"/>
      <protection locked="0"/>
    </xf>
    <xf numFmtId="0" fontId="15" fillId="0" borderId="186" xfId="0" applyFont="1" applyBorder="1" applyAlignment="1" applyProtection="1">
      <alignment horizontal="center" vertical="center" wrapText="1"/>
      <protection locked="0"/>
    </xf>
    <xf numFmtId="0" fontId="15" fillId="0" borderId="215" xfId="0" applyFont="1" applyBorder="1" applyAlignment="1" applyProtection="1">
      <alignment horizontal="center" vertical="center" wrapText="1"/>
      <protection locked="0"/>
    </xf>
    <xf numFmtId="49" fontId="9" fillId="0" borderId="6" xfId="0" applyNumberFormat="1" applyFont="1" applyBorder="1" applyAlignment="1" applyProtection="1">
      <alignment horizontal="center" vertical="center"/>
      <protection locked="0"/>
    </xf>
    <xf numFmtId="49" fontId="9" fillId="0" borderId="6" xfId="0" applyNumberFormat="1" applyFont="1" applyBorder="1" applyAlignment="1" applyProtection="1">
      <alignment horizontal="left" vertical="center"/>
      <protection locked="0"/>
    </xf>
    <xf numFmtId="0" fontId="15" fillId="0" borderId="218" xfId="0" applyFont="1" applyBorder="1" applyAlignment="1" applyProtection="1">
      <alignment horizontal="center" vertical="center"/>
      <protection locked="0"/>
    </xf>
    <xf numFmtId="0" fontId="9" fillId="0" borderId="7" xfId="0" applyFont="1" applyBorder="1" applyAlignment="1" applyProtection="1">
      <alignment horizontal="center" vertical="center"/>
      <protection locked="0"/>
    </xf>
    <xf numFmtId="0" fontId="15" fillId="0" borderId="183" xfId="0" applyFont="1" applyBorder="1" applyAlignment="1" applyProtection="1">
      <alignment horizontal="center" vertical="center"/>
      <protection locked="0"/>
    </xf>
    <xf numFmtId="0" fontId="15" fillId="0" borderId="186" xfId="0" applyFont="1" applyBorder="1" applyAlignment="1" applyProtection="1">
      <alignment horizontal="center" vertical="center"/>
      <protection locked="0"/>
    </xf>
    <xf numFmtId="0" fontId="9" fillId="0" borderId="100" xfId="0" applyFont="1" applyBorder="1" applyAlignment="1" applyProtection="1">
      <alignment horizontal="center" vertical="center" wrapText="1"/>
      <protection locked="0"/>
    </xf>
    <xf numFmtId="0" fontId="9" fillId="0" borderId="3" xfId="0" applyFont="1" applyBorder="1" applyAlignment="1" applyProtection="1">
      <alignment horizontal="left" vertical="center"/>
      <protection locked="0"/>
    </xf>
    <xf numFmtId="0" fontId="15" fillId="0" borderId="94" xfId="0" applyFont="1" applyBorder="1" applyAlignment="1" applyProtection="1">
      <alignment horizontal="center" vertical="center"/>
      <protection locked="0"/>
    </xf>
    <xf numFmtId="0" fontId="9" fillId="0" borderId="22" xfId="0" applyFont="1" applyBorder="1" applyAlignment="1" applyProtection="1">
      <alignment horizontal="center" vertical="center"/>
      <protection locked="0"/>
    </xf>
    <xf numFmtId="0" fontId="9" fillId="0" borderId="22" xfId="0" applyFont="1" applyBorder="1" applyAlignment="1" applyProtection="1">
      <alignment vertical="center" wrapText="1"/>
      <protection locked="0"/>
    </xf>
    <xf numFmtId="0" fontId="9" fillId="0" borderId="22" xfId="0" applyFont="1" applyBorder="1" applyProtection="1">
      <alignment vertical="center"/>
      <protection locked="0"/>
    </xf>
    <xf numFmtId="0" fontId="9" fillId="0" borderId="29" xfId="0" applyFont="1" applyBorder="1" applyAlignment="1" applyProtection="1">
      <alignment horizontal="center" vertical="center"/>
      <protection locked="0"/>
    </xf>
    <xf numFmtId="0" fontId="9" fillId="0" borderId="64" xfId="0" applyFont="1" applyBorder="1" applyAlignment="1" applyProtection="1">
      <alignment vertical="center" wrapText="1"/>
      <protection locked="0"/>
    </xf>
    <xf numFmtId="0" fontId="9" fillId="0" borderId="65" xfId="0" applyFont="1" applyBorder="1" applyAlignment="1" applyProtection="1">
      <alignment vertical="center" textRotation="255" wrapText="1"/>
      <protection locked="0"/>
    </xf>
    <xf numFmtId="0" fontId="9" fillId="0" borderId="64" xfId="0" applyFont="1" applyBorder="1" applyAlignment="1" applyProtection="1">
      <alignment vertical="top" wrapText="1"/>
      <protection locked="0"/>
    </xf>
    <xf numFmtId="0" fontId="9" fillId="0" borderId="64" xfId="0" applyFont="1" applyBorder="1" applyAlignment="1" applyProtection="1">
      <alignment horizontal="center" vertical="center"/>
      <protection locked="0"/>
    </xf>
    <xf numFmtId="0" fontId="9" fillId="0" borderId="65" xfId="0" applyFont="1" applyBorder="1" applyAlignment="1" applyProtection="1">
      <alignment horizontal="center" vertical="center"/>
      <protection locked="0"/>
    </xf>
    <xf numFmtId="0" fontId="9" fillId="0" borderId="12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2" xfId="0" applyFont="1" applyBorder="1" applyAlignment="1">
      <alignment horizontal="center" vertical="center" wrapText="1"/>
    </xf>
    <xf numFmtId="49" fontId="9" fillId="0" borderId="3" xfId="0" applyNumberFormat="1" applyFont="1" applyBorder="1" applyAlignment="1" applyProtection="1">
      <alignment horizontal="left" vertical="center"/>
      <protection locked="0"/>
    </xf>
    <xf numFmtId="0" fontId="9" fillId="0" borderId="32" xfId="0" applyFont="1" applyBorder="1" applyAlignment="1" applyProtection="1">
      <alignment horizontal="left" vertical="center"/>
      <protection locked="0"/>
    </xf>
    <xf numFmtId="0" fontId="9" fillId="0" borderId="23" xfId="0" applyFont="1" applyBorder="1" applyAlignment="1" applyProtection="1">
      <alignment horizontal="left" vertical="center" wrapText="1"/>
      <protection locked="0"/>
    </xf>
    <xf numFmtId="0" fontId="9" fillId="0" borderId="7" xfId="0" applyFont="1" applyBorder="1" applyAlignment="1" applyProtection="1">
      <alignment horizontal="left" vertical="center" wrapText="1"/>
      <protection locked="0"/>
    </xf>
    <xf numFmtId="0" fontId="9" fillId="0" borderId="3" xfId="0" applyFont="1" applyBorder="1" applyAlignment="1" applyProtection="1">
      <alignment horizontal="left" vertical="center" wrapText="1"/>
      <protection locked="0"/>
    </xf>
    <xf numFmtId="178" fontId="9" fillId="0" borderId="3" xfId="0" applyNumberFormat="1" applyFont="1" applyBorder="1" applyAlignment="1" applyProtection="1">
      <alignment horizontal="left" vertical="center" wrapText="1"/>
      <protection locked="0"/>
    </xf>
    <xf numFmtId="178" fontId="73" fillId="0" borderId="0" xfId="0" applyNumberFormat="1" applyFont="1" applyAlignment="1" applyProtection="1">
      <alignment horizontal="center" vertical="center"/>
      <protection locked="0"/>
    </xf>
    <xf numFmtId="0" fontId="15" fillId="0" borderId="64" xfId="0" applyFont="1" applyBorder="1" applyAlignment="1" applyProtection="1">
      <alignment horizontal="center" vertical="center"/>
      <protection locked="0"/>
    </xf>
    <xf numFmtId="0" fontId="74" fillId="0" borderId="135" xfId="0" applyFont="1" applyBorder="1" applyAlignment="1" applyProtection="1">
      <alignment horizontal="center" vertical="center" wrapText="1"/>
      <protection locked="0"/>
    </xf>
    <xf numFmtId="0" fontId="74" fillId="0" borderId="78" xfId="0" applyFont="1" applyBorder="1" applyAlignment="1" applyProtection="1">
      <alignment horizontal="center" vertical="center" wrapText="1"/>
      <protection locked="0"/>
    </xf>
    <xf numFmtId="0" fontId="74" fillId="0" borderId="166" xfId="0" applyFont="1" applyBorder="1" applyAlignment="1" applyProtection="1">
      <alignment horizontal="center" vertical="center"/>
      <protection locked="0"/>
    </xf>
    <xf numFmtId="178" fontId="74" fillId="0" borderId="167" xfId="0" applyNumberFormat="1" applyFont="1" applyBorder="1" applyAlignment="1" applyProtection="1">
      <alignment horizontal="center" vertical="center"/>
      <protection locked="0"/>
    </xf>
    <xf numFmtId="0" fontId="73" fillId="0" borderId="166" xfId="0" applyFont="1" applyBorder="1" applyAlignment="1" applyProtection="1">
      <alignment horizontal="center" vertical="center"/>
      <protection locked="0"/>
    </xf>
    <xf numFmtId="0" fontId="73" fillId="0" borderId="78" xfId="0" applyFont="1" applyBorder="1" applyAlignment="1" applyProtection="1">
      <alignment horizontal="center" vertical="center"/>
      <protection locked="0"/>
    </xf>
    <xf numFmtId="0" fontId="73" fillId="0" borderId="0" xfId="0" applyFont="1" applyAlignment="1" applyProtection="1">
      <alignment vertical="center" textRotation="255" wrapText="1"/>
      <protection locked="0"/>
    </xf>
    <xf numFmtId="0" fontId="15" fillId="0" borderId="88" xfId="0" applyFont="1" applyBorder="1" applyAlignment="1" applyProtection="1">
      <alignment horizontal="center" vertical="center"/>
      <protection locked="0"/>
    </xf>
    <xf numFmtId="0" fontId="15" fillId="0" borderId="29" xfId="0" applyFont="1" applyBorder="1" applyAlignment="1" applyProtection="1">
      <alignment horizontal="center" vertical="center"/>
      <protection locked="0"/>
    </xf>
    <xf numFmtId="178" fontId="15" fillId="0" borderId="98" xfId="0" applyNumberFormat="1" applyFont="1" applyBorder="1" applyAlignment="1" applyProtection="1">
      <alignment horizontal="center" vertical="center"/>
      <protection locked="0"/>
    </xf>
    <xf numFmtId="0" fontId="15" fillId="0" borderId="0" xfId="0" applyFont="1" applyAlignment="1" applyProtection="1">
      <alignment horizontal="center" vertical="center"/>
      <protection locked="0"/>
    </xf>
    <xf numFmtId="0" fontId="9" fillId="0" borderId="221" xfId="0" applyFont="1" applyBorder="1" applyAlignment="1" applyProtection="1">
      <alignment horizontal="center" vertical="center"/>
      <protection locked="0"/>
    </xf>
    <xf numFmtId="0" fontId="9" fillId="0" borderId="37" xfId="0" applyFont="1" applyBorder="1" applyAlignment="1" applyProtection="1">
      <alignment horizontal="center" vertical="top"/>
      <protection locked="0"/>
    </xf>
    <xf numFmtId="0" fontId="9" fillId="0" borderId="12" xfId="0" applyFont="1" applyBorder="1" applyProtection="1">
      <alignment vertical="center"/>
      <protection locked="0"/>
    </xf>
    <xf numFmtId="0" fontId="9" fillId="0" borderId="38" xfId="0" applyFont="1" applyBorder="1" applyProtection="1">
      <alignment vertical="center"/>
      <protection locked="0"/>
    </xf>
    <xf numFmtId="0" fontId="15" fillId="0" borderId="12" xfId="0" applyFont="1" applyBorder="1" applyProtection="1">
      <alignment vertical="center"/>
      <protection locked="0"/>
    </xf>
    <xf numFmtId="0" fontId="9" fillId="0" borderId="12" xfId="0" applyFont="1" applyBorder="1" applyAlignment="1" applyProtection="1">
      <alignment horizontal="center" vertical="center"/>
      <protection locked="0"/>
    </xf>
    <xf numFmtId="0" fontId="9" fillId="0" borderId="85" xfId="0" applyFont="1" applyBorder="1" applyAlignment="1" applyProtection="1">
      <alignment horizontal="center" vertical="center" textRotation="255" readingOrder="1"/>
      <protection locked="0"/>
    </xf>
    <xf numFmtId="0" fontId="9" fillId="0" borderId="51" xfId="0" applyFont="1" applyBorder="1" applyAlignment="1" applyProtection="1">
      <alignment horizontal="left" vertical="center" readingOrder="1"/>
      <protection locked="0"/>
    </xf>
    <xf numFmtId="0" fontId="73" fillId="0" borderId="51" xfId="0" applyFont="1" applyBorder="1" applyAlignment="1" applyProtection="1">
      <alignment horizontal="center" vertical="center" readingOrder="1"/>
      <protection locked="0"/>
    </xf>
    <xf numFmtId="0" fontId="73" fillId="0" borderId="338" xfId="0" applyFont="1" applyBorder="1" applyAlignment="1" applyProtection="1">
      <alignment horizontal="center" vertical="center" readingOrder="1"/>
      <protection locked="0"/>
    </xf>
    <xf numFmtId="0" fontId="9" fillId="0" borderId="86" xfId="0" applyFont="1" applyBorder="1" applyAlignment="1" applyProtection="1">
      <alignment horizontal="center" vertical="top" textRotation="255" wrapText="1"/>
      <protection locked="0"/>
    </xf>
    <xf numFmtId="0" fontId="9" fillId="0" borderId="0" xfId="0" applyFont="1" applyAlignment="1" applyProtection="1">
      <protection locked="0"/>
    </xf>
    <xf numFmtId="0" fontId="9" fillId="0" borderId="340" xfId="0" applyFont="1" applyBorder="1" applyAlignment="1" applyProtection="1">
      <alignment vertical="center" textRotation="255"/>
      <protection locked="0"/>
    </xf>
    <xf numFmtId="0" fontId="9" fillId="0" borderId="86" xfId="0" applyFont="1" applyBorder="1" applyAlignment="1" applyProtection="1">
      <alignment vertical="center" textRotation="255"/>
      <protection locked="0"/>
    </xf>
    <xf numFmtId="0" fontId="9" fillId="0" borderId="94" xfId="0" applyFont="1" applyBorder="1" applyAlignment="1" applyProtection="1">
      <alignment vertical="center" textRotation="255"/>
      <protection locked="0"/>
    </xf>
    <xf numFmtId="0" fontId="9" fillId="0" borderId="0" xfId="0" applyFont="1" applyAlignment="1" applyProtection="1">
      <alignment vertical="top"/>
      <protection locked="0"/>
    </xf>
    <xf numFmtId="0" fontId="9" fillId="0" borderId="0" xfId="0" applyFont="1" applyAlignment="1" applyProtection="1">
      <alignment horizontal="center" vertical="top"/>
      <protection locked="0"/>
    </xf>
    <xf numFmtId="0" fontId="9" fillId="0" borderId="87" xfId="0" applyFont="1" applyBorder="1" applyAlignment="1" applyProtection="1">
      <alignment vertical="center" textRotation="255"/>
      <protection locked="0"/>
    </xf>
    <xf numFmtId="49" fontId="9" fillId="0" borderId="7" xfId="0" applyNumberFormat="1" applyFont="1" applyBorder="1" applyAlignment="1" applyProtection="1">
      <alignment horizontal="left" vertical="center"/>
      <protection locked="0"/>
    </xf>
    <xf numFmtId="49" fontId="9" fillId="0" borderId="3" xfId="0" applyNumberFormat="1" applyFont="1" applyBorder="1" applyAlignment="1" applyProtection="1">
      <alignment horizontal="center" vertical="center"/>
      <protection locked="0"/>
    </xf>
    <xf numFmtId="49" fontId="9" fillId="0" borderId="2" xfId="0" applyNumberFormat="1" applyFont="1" applyBorder="1" applyAlignment="1" applyProtection="1">
      <alignment horizontal="center" vertical="center"/>
      <protection locked="0"/>
    </xf>
    <xf numFmtId="0" fontId="9" fillId="0" borderId="31" xfId="0" applyFont="1" applyBorder="1" applyProtection="1">
      <alignment vertical="center"/>
      <protection locked="0"/>
    </xf>
    <xf numFmtId="0" fontId="9" fillId="0" borderId="33" xfId="0" applyFont="1" applyBorder="1" applyProtection="1">
      <alignment vertical="center"/>
      <protection locked="0"/>
    </xf>
    <xf numFmtId="0" fontId="9" fillId="0" borderId="3" xfId="0" applyFont="1" applyBorder="1" applyAlignment="1" applyProtection="1">
      <alignment horizontal="center" vertical="top" textRotation="255" wrapText="1"/>
      <protection locked="0"/>
    </xf>
    <xf numFmtId="0" fontId="9" fillId="0" borderId="18" xfId="0" applyFont="1" applyBorder="1" applyAlignment="1" applyProtection="1">
      <alignment horizontal="center" vertical="top" textRotation="255" wrapText="1"/>
      <protection locked="0"/>
    </xf>
    <xf numFmtId="0" fontId="9" fillId="0" borderId="30" xfId="0" applyFont="1" applyBorder="1" applyAlignment="1" applyProtection="1">
      <alignment horizontal="left" vertical="center"/>
      <protection locked="0"/>
    </xf>
    <xf numFmtId="0" fontId="9" fillId="0" borderId="236" xfId="0" applyFont="1" applyBorder="1" applyAlignment="1" applyProtection="1">
      <alignment horizontal="center" vertical="center"/>
      <protection locked="0"/>
    </xf>
    <xf numFmtId="0" fontId="9" fillId="0" borderId="152" xfId="0" applyFont="1" applyBorder="1" applyProtection="1">
      <alignment vertical="center"/>
      <protection locked="0"/>
    </xf>
    <xf numFmtId="0" fontId="9" fillId="0" borderId="137" xfId="0" applyFont="1" applyBorder="1" applyProtection="1">
      <alignment vertical="center"/>
      <protection locked="0"/>
    </xf>
    <xf numFmtId="0" fontId="9" fillId="0" borderId="180" xfId="0" applyFont="1" applyBorder="1" applyProtection="1">
      <alignment vertical="center"/>
      <protection locked="0"/>
    </xf>
    <xf numFmtId="0" fontId="9" fillId="0" borderId="101" xfId="0" applyFont="1" applyBorder="1" applyProtection="1">
      <alignment vertical="center"/>
      <protection locked="0"/>
    </xf>
    <xf numFmtId="0" fontId="9" fillId="0" borderId="174" xfId="0" applyFont="1" applyBorder="1" applyProtection="1">
      <alignment vertical="center"/>
      <protection locked="0"/>
    </xf>
    <xf numFmtId="0" fontId="9" fillId="0" borderId="98" xfId="0" applyFont="1" applyBorder="1" applyAlignment="1" applyProtection="1">
      <alignment vertical="center" wrapText="1"/>
      <protection locked="0"/>
    </xf>
    <xf numFmtId="0" fontId="9" fillId="0" borderId="97" xfId="0" applyFont="1" applyBorder="1" applyProtection="1">
      <alignment vertical="center"/>
      <protection locked="0"/>
    </xf>
    <xf numFmtId="0" fontId="9" fillId="0" borderId="172" xfId="0" applyFont="1" applyBorder="1" applyAlignment="1" applyProtection="1">
      <alignment horizontal="center" vertical="center"/>
      <protection locked="0"/>
    </xf>
    <xf numFmtId="0" fontId="9" fillId="0" borderId="172" xfId="0" applyFont="1" applyBorder="1" applyProtection="1">
      <alignment vertical="center"/>
      <protection locked="0"/>
    </xf>
    <xf numFmtId="0" fontId="9" fillId="0" borderId="98" xfId="0" applyFont="1" applyBorder="1" applyAlignment="1" applyProtection="1">
      <alignment horizontal="center" vertical="center"/>
      <protection locked="0"/>
    </xf>
    <xf numFmtId="0" fontId="9" fillId="0" borderId="225" xfId="0" applyFont="1" applyBorder="1" applyAlignment="1" applyProtection="1">
      <alignment horizontal="center" vertical="center"/>
      <protection locked="0"/>
    </xf>
    <xf numFmtId="0" fontId="9" fillId="0" borderId="97" xfId="0" applyFont="1" applyBorder="1" applyAlignment="1" applyProtection="1">
      <alignment horizontal="center" vertical="center"/>
      <protection locked="0"/>
    </xf>
    <xf numFmtId="0" fontId="9" fillId="0" borderId="103" xfId="0" applyFont="1" applyBorder="1" applyAlignment="1" applyProtection="1">
      <alignment horizontal="left" vertical="top" wrapText="1"/>
      <protection locked="0"/>
    </xf>
    <xf numFmtId="0" fontId="9" fillId="0" borderId="95" xfId="0" applyFont="1" applyBorder="1" applyAlignment="1">
      <alignment horizontal="left" vertical="center"/>
    </xf>
    <xf numFmtId="0" fontId="9" fillId="0" borderId="95" xfId="0" applyFont="1" applyBorder="1">
      <alignment vertical="center"/>
    </xf>
    <xf numFmtId="0" fontId="9" fillId="0" borderId="237" xfId="0" applyFont="1" applyBorder="1" applyAlignment="1" applyProtection="1">
      <alignment horizontal="right" vertical="center"/>
      <protection locked="0"/>
    </xf>
    <xf numFmtId="0" fontId="9" fillId="0" borderId="238" xfId="0" applyFont="1" applyBorder="1" applyProtection="1">
      <alignment vertical="center"/>
      <protection locked="0"/>
    </xf>
    <xf numFmtId="0" fontId="9" fillId="0" borderId="15" xfId="0" applyFont="1" applyBorder="1" applyProtection="1">
      <alignment vertical="center"/>
      <protection locked="0"/>
    </xf>
    <xf numFmtId="0" fontId="9" fillId="0" borderId="41" xfId="0" applyFont="1" applyBorder="1" applyAlignment="1" applyProtection="1">
      <alignment horizontal="center" vertical="center" wrapText="1"/>
      <protection locked="0"/>
    </xf>
    <xf numFmtId="0" fontId="9" fillId="0" borderId="41" xfId="0" applyFont="1" applyBorder="1" applyAlignment="1" applyProtection="1">
      <alignment horizontal="left" vertical="center"/>
      <protection locked="0"/>
    </xf>
    <xf numFmtId="0" fontId="9" fillId="0" borderId="18" xfId="0" applyFont="1" applyBorder="1" applyAlignment="1" applyProtection="1">
      <alignment horizontal="left" vertical="center"/>
      <protection locked="0"/>
    </xf>
    <xf numFmtId="0" fontId="9" fillId="0" borderId="18" xfId="0" applyFont="1" applyBorder="1" applyAlignment="1" applyProtection="1">
      <alignment vertical="center" wrapText="1"/>
      <protection locked="0"/>
    </xf>
    <xf numFmtId="0" fontId="9" fillId="0" borderId="18" xfId="0" applyFont="1" applyBorder="1" applyAlignment="1" applyProtection="1">
      <alignment horizontal="center" vertical="center"/>
      <protection locked="0"/>
    </xf>
    <xf numFmtId="0" fontId="9" fillId="0" borderId="60" xfId="0" applyFont="1" applyBorder="1" applyAlignment="1" applyProtection="1">
      <alignment horizontal="left" vertical="center"/>
      <protection locked="0"/>
    </xf>
    <xf numFmtId="0" fontId="9" fillId="0" borderId="342" xfId="0" applyFont="1" applyBorder="1" applyProtection="1">
      <alignment vertical="center"/>
      <protection locked="0"/>
    </xf>
    <xf numFmtId="0" fontId="9" fillId="0" borderId="42" xfId="0" applyFont="1" applyBorder="1" applyProtection="1">
      <alignment vertical="center"/>
      <protection locked="0"/>
    </xf>
    <xf numFmtId="0" fontId="9" fillId="0" borderId="41" xfId="0" applyFont="1" applyBorder="1" applyProtection="1">
      <alignment vertical="center"/>
      <protection locked="0"/>
    </xf>
    <xf numFmtId="0" fontId="9" fillId="0" borderId="47" xfId="0" applyFont="1" applyBorder="1" applyProtection="1">
      <alignment vertical="center"/>
      <protection locked="0"/>
    </xf>
    <xf numFmtId="0" fontId="9" fillId="0" borderId="29" xfId="0" applyFont="1" applyBorder="1" applyProtection="1">
      <alignment vertical="center"/>
      <protection locked="0"/>
    </xf>
    <xf numFmtId="0" fontId="9" fillId="0" borderId="42" xfId="0" applyFont="1" applyBorder="1" applyAlignment="1" applyProtection="1">
      <alignment horizontal="center" vertical="center"/>
      <protection locked="0"/>
    </xf>
    <xf numFmtId="0" fontId="9" fillId="0" borderId="195" xfId="0" applyFont="1" applyBorder="1" applyAlignment="1" applyProtection="1">
      <alignment horizontal="left" vertical="center"/>
      <protection locked="0"/>
    </xf>
    <xf numFmtId="0" fontId="9" fillId="0" borderId="196" xfId="0" applyFont="1" applyBorder="1" applyProtection="1">
      <alignment vertical="center"/>
      <protection locked="0"/>
    </xf>
    <xf numFmtId="0" fontId="9" fillId="0" borderId="198" xfId="0" applyFont="1" applyBorder="1" applyProtection="1">
      <alignment vertical="center"/>
      <protection locked="0"/>
    </xf>
    <xf numFmtId="0" fontId="9" fillId="0" borderId="67" xfId="0" applyFont="1" applyBorder="1" applyAlignment="1">
      <alignment horizontal="right" vertical="center"/>
    </xf>
    <xf numFmtId="0" fontId="9" fillId="0" borderId="227" xfId="0" applyFont="1" applyBorder="1" applyAlignment="1">
      <alignment horizontal="center" vertical="center"/>
    </xf>
    <xf numFmtId="0" fontId="9" fillId="2" borderId="0" xfId="0" applyFont="1" applyFill="1" applyAlignment="1">
      <alignment horizontal="center" vertical="center"/>
    </xf>
    <xf numFmtId="0" fontId="9" fillId="0" borderId="3" xfId="0" applyFont="1" applyBorder="1">
      <alignment vertical="center"/>
    </xf>
    <xf numFmtId="0" fontId="9" fillId="0" borderId="0" xfId="0" applyFont="1" applyAlignment="1">
      <alignment horizontal="center" vertical="center"/>
    </xf>
    <xf numFmtId="49" fontId="15" fillId="0" borderId="273" xfId="0" applyNumberFormat="1" applyFont="1" applyBorder="1" applyAlignment="1">
      <alignment horizontal="center" vertical="center" wrapText="1"/>
    </xf>
    <xf numFmtId="49" fontId="15" fillId="0" borderId="153" xfId="0" applyNumberFormat="1" applyFont="1" applyBorder="1" applyAlignment="1">
      <alignment horizontal="center" vertical="center" wrapText="1"/>
    </xf>
    <xf numFmtId="0" fontId="15" fillId="0" borderId="153" xfId="0" applyFont="1" applyBorder="1" applyAlignment="1">
      <alignment horizontal="right" vertical="center"/>
    </xf>
    <xf numFmtId="0" fontId="15" fillId="0" borderId="285" xfId="0" applyFont="1" applyBorder="1" applyProtection="1">
      <alignment vertical="center"/>
      <protection locked="0"/>
    </xf>
    <xf numFmtId="0" fontId="15" fillId="0" borderId="3" xfId="0" applyFont="1" applyBorder="1">
      <alignment vertical="center"/>
    </xf>
    <xf numFmtId="0" fontId="15" fillId="0" borderId="0" xfId="0" applyFont="1" applyAlignment="1">
      <alignment horizontal="center" vertical="center"/>
    </xf>
    <xf numFmtId="0" fontId="15" fillId="0" borderId="343" xfId="0" applyFont="1" applyBorder="1" applyAlignment="1" applyProtection="1">
      <alignment horizontal="center" vertical="center"/>
      <protection locked="0"/>
    </xf>
    <xf numFmtId="0" fontId="15" fillId="0" borderId="173" xfId="0" applyFont="1" applyBorder="1" applyAlignment="1">
      <alignment horizontal="center" vertical="center" wrapText="1"/>
    </xf>
    <xf numFmtId="0" fontId="15" fillId="0" borderId="173" xfId="0" applyFont="1" applyBorder="1" applyAlignment="1">
      <alignment horizontal="right" vertical="center"/>
    </xf>
    <xf numFmtId="0" fontId="15" fillId="0" borderId="236" xfId="0" applyFont="1" applyBorder="1" applyAlignment="1">
      <alignment horizontal="right" vertical="center"/>
    </xf>
    <xf numFmtId="0" fontId="9" fillId="0" borderId="137" xfId="0" applyFont="1" applyBorder="1" applyAlignment="1">
      <alignment horizontal="center" vertical="center" wrapText="1"/>
    </xf>
    <xf numFmtId="0" fontId="15" fillId="0" borderId="127" xfId="0" applyFont="1" applyBorder="1" applyAlignment="1">
      <alignment horizontal="center" vertical="center" wrapText="1"/>
    </xf>
    <xf numFmtId="0" fontId="15" fillId="0" borderId="102" xfId="0" applyFont="1" applyBorder="1" applyAlignment="1">
      <alignment horizontal="center" vertical="center" wrapText="1"/>
    </xf>
    <xf numFmtId="0" fontId="15" fillId="0" borderId="128" xfId="0" applyFont="1" applyBorder="1" applyAlignment="1">
      <alignment horizontal="center" vertical="center" wrapText="1"/>
    </xf>
    <xf numFmtId="0" fontId="9" fillId="0" borderId="137" xfId="0" applyFont="1" applyBorder="1" applyAlignment="1">
      <alignment horizontal="left" vertical="center"/>
    </xf>
    <xf numFmtId="0" fontId="9" fillId="0" borderId="180" xfId="0" applyFont="1" applyBorder="1" applyAlignment="1">
      <alignment horizontal="center" vertical="center"/>
    </xf>
    <xf numFmtId="0" fontId="9" fillId="0" borderId="102" xfId="0" applyFont="1" applyBorder="1" applyAlignment="1">
      <alignment horizontal="center" vertical="center"/>
    </xf>
    <xf numFmtId="0" fontId="9" fillId="0" borderId="176" xfId="0" applyFont="1" applyBorder="1" applyAlignment="1">
      <alignment horizontal="center" vertical="center"/>
    </xf>
    <xf numFmtId="0" fontId="9" fillId="0" borderId="98" xfId="0" applyFont="1" applyBorder="1" applyAlignment="1">
      <alignment horizontal="center" vertical="center"/>
    </xf>
    <xf numFmtId="0" fontId="9" fillId="0" borderId="23" xfId="0" applyFont="1" applyBorder="1" applyAlignment="1">
      <alignment horizontal="center" vertical="center"/>
    </xf>
    <xf numFmtId="0" fontId="9" fillId="0" borderId="28" xfId="0" applyFont="1" applyBorder="1" applyAlignment="1">
      <alignment horizontal="center" vertical="center"/>
    </xf>
    <xf numFmtId="0" fontId="9" fillId="0" borderId="18" xfId="0" applyFont="1" applyBorder="1" applyAlignment="1">
      <alignment horizontal="center" vertical="center"/>
    </xf>
    <xf numFmtId="49" fontId="9" fillId="0" borderId="203" xfId="0" applyNumberFormat="1" applyFont="1" applyBorder="1" applyAlignment="1">
      <alignment horizontal="center" vertical="center" wrapText="1"/>
    </xf>
    <xf numFmtId="49" fontId="9" fillId="0" borderId="204" xfId="0" applyNumberFormat="1" applyFont="1" applyBorder="1" applyAlignment="1">
      <alignment horizontal="center" vertical="center" wrapText="1"/>
    </xf>
    <xf numFmtId="49" fontId="9" fillId="0" borderId="205" xfId="0" applyNumberFormat="1" applyFont="1" applyBorder="1" applyAlignment="1">
      <alignment horizontal="center" vertical="center" wrapText="1"/>
    </xf>
    <xf numFmtId="49" fontId="9" fillId="0" borderId="23" xfId="0" applyNumberFormat="1" applyFont="1" applyBorder="1" applyAlignment="1">
      <alignment horizontal="center" vertical="center" wrapText="1"/>
    </xf>
    <xf numFmtId="49" fontId="9" fillId="0" borderId="140" xfId="0" applyNumberFormat="1" applyFont="1" applyBorder="1" applyAlignment="1">
      <alignment horizontal="center" vertical="center" wrapText="1"/>
    </xf>
    <xf numFmtId="0" fontId="9" fillId="0" borderId="199" xfId="0" applyFont="1" applyBorder="1" applyAlignment="1" applyProtection="1">
      <alignment vertical="center" wrapText="1"/>
      <protection locked="0"/>
    </xf>
    <xf numFmtId="0" fontId="9" fillId="0" borderId="28" xfId="0" applyFont="1" applyBorder="1" applyAlignment="1" applyProtection="1">
      <alignment vertical="center" wrapText="1"/>
      <protection locked="0"/>
    </xf>
    <xf numFmtId="0" fontId="9" fillId="0" borderId="98" xfId="0" applyFont="1" applyBorder="1" applyAlignment="1" applyProtection="1">
      <alignment horizontal="left" vertical="top" wrapText="1"/>
      <protection locked="0"/>
    </xf>
    <xf numFmtId="0" fontId="9" fillId="0" borderId="29" xfId="0" applyFont="1" applyBorder="1" applyAlignment="1" applyProtection="1">
      <alignment horizontal="left" vertical="top" wrapText="1"/>
      <protection locked="0"/>
    </xf>
    <xf numFmtId="183" fontId="9" fillId="0" borderId="98" xfId="0" applyNumberFormat="1" applyFont="1" applyBorder="1" applyAlignment="1" applyProtection="1">
      <alignment horizontal="right" vertical="center" wrapText="1"/>
      <protection locked="0"/>
    </xf>
    <xf numFmtId="183" fontId="9" fillId="0" borderId="29" xfId="0" applyNumberFormat="1" applyFont="1" applyBorder="1" applyAlignment="1" applyProtection="1">
      <alignment horizontal="right" vertical="center" wrapText="1"/>
      <protection locked="0"/>
    </xf>
    <xf numFmtId="0" fontId="9" fillId="0" borderId="22" xfId="0" applyFont="1" applyBorder="1" applyAlignment="1">
      <alignment vertical="center" wrapText="1"/>
    </xf>
    <xf numFmtId="0" fontId="9" fillId="0" borderId="68" xfId="0" applyFont="1" applyBorder="1" applyAlignment="1">
      <alignment vertical="center" wrapText="1"/>
    </xf>
    <xf numFmtId="0" fontId="9" fillId="0" borderId="41" xfId="0" applyFont="1" applyBorder="1">
      <alignment vertical="center"/>
    </xf>
    <xf numFmtId="0" fontId="9" fillId="0" borderId="41" xfId="0" applyFont="1" applyBorder="1" applyAlignment="1">
      <alignment horizontal="center" vertical="center" wrapText="1"/>
    </xf>
    <xf numFmtId="0" fontId="9" fillId="0" borderId="65" xfId="0" applyFont="1" applyBorder="1" applyAlignment="1">
      <alignment vertical="top" wrapText="1"/>
    </xf>
    <xf numFmtId="0" fontId="9" fillId="0" borderId="98" xfId="0" applyFont="1" applyBorder="1" applyAlignment="1">
      <alignment horizontal="center" vertical="center" wrapText="1"/>
    </xf>
    <xf numFmtId="0" fontId="9" fillId="0" borderId="0" xfId="0" applyFont="1" applyAlignment="1">
      <alignment horizontal="center" vertical="center" wrapText="1"/>
    </xf>
    <xf numFmtId="0" fontId="9" fillId="0" borderId="47" xfId="0" applyFont="1" applyBorder="1" applyAlignment="1" applyProtection="1">
      <alignment horizontal="center" vertical="center" wrapText="1"/>
      <protection locked="0"/>
    </xf>
    <xf numFmtId="0" fontId="9" fillId="0" borderId="353" xfId="0" applyFont="1" applyBorder="1" applyAlignment="1">
      <alignment horizontal="center" vertical="center" wrapText="1"/>
    </xf>
    <xf numFmtId="0" fontId="9" fillId="0" borderId="175" xfId="0" applyFont="1" applyBorder="1" applyAlignment="1">
      <alignment horizontal="center" vertical="center" wrapText="1"/>
    </xf>
    <xf numFmtId="0" fontId="9" fillId="0" borderId="200" xfId="0" applyFont="1" applyBorder="1" applyAlignment="1" applyProtection="1">
      <alignment horizontal="center" vertical="center" wrapText="1"/>
      <protection locked="0"/>
    </xf>
    <xf numFmtId="0" fontId="9" fillId="0" borderId="175" xfId="0" applyFont="1" applyBorder="1" applyAlignment="1" applyProtection="1">
      <alignment horizontal="center" vertical="center" wrapText="1"/>
      <protection locked="0"/>
    </xf>
    <xf numFmtId="0" fontId="9" fillId="0" borderId="127" xfId="0" applyFont="1" applyBorder="1" applyAlignment="1" applyProtection="1">
      <alignment horizontal="center" vertical="center" wrapText="1"/>
      <protection locked="0"/>
    </xf>
    <xf numFmtId="0" fontId="9" fillId="0" borderId="354" xfId="0" applyFont="1" applyBorder="1" applyAlignment="1" applyProtection="1">
      <alignment horizontal="center" vertical="center" wrapText="1"/>
      <protection locked="0"/>
    </xf>
    <xf numFmtId="0" fontId="9" fillId="0" borderId="65" xfId="0" applyFont="1" applyBorder="1" applyAlignment="1">
      <alignment horizontal="center" vertical="center" wrapText="1"/>
    </xf>
    <xf numFmtId="0" fontId="9" fillId="0" borderId="64" xfId="0" applyFont="1" applyBorder="1" applyAlignment="1">
      <alignment horizontal="center" vertical="center" wrapText="1"/>
    </xf>
    <xf numFmtId="0" fontId="9" fillId="0" borderId="47" xfId="0" applyFont="1" applyBorder="1" applyAlignment="1">
      <alignment horizontal="center" vertical="center" wrapText="1"/>
    </xf>
    <xf numFmtId="0" fontId="9" fillId="0" borderId="65" xfId="0" applyFont="1" applyBorder="1" applyAlignment="1" applyProtection="1">
      <alignment horizontal="center" vertical="center" wrapText="1"/>
      <protection locked="0"/>
    </xf>
    <xf numFmtId="179" fontId="9" fillId="0" borderId="64" xfId="0" applyNumberFormat="1" applyFont="1" applyBorder="1" applyAlignment="1" applyProtection="1">
      <alignment horizontal="center" vertical="center" wrapText="1"/>
      <protection locked="0"/>
    </xf>
    <xf numFmtId="179" fontId="9" fillId="0" borderId="47" xfId="0" applyNumberFormat="1" applyFont="1" applyBorder="1" applyAlignment="1" applyProtection="1">
      <alignment horizontal="center" vertical="center" wrapText="1"/>
      <protection locked="0"/>
    </xf>
    <xf numFmtId="0" fontId="9" fillId="0" borderId="47" xfId="0" applyFont="1" applyBorder="1" applyAlignment="1" applyProtection="1">
      <alignment vertical="center" wrapText="1"/>
      <protection locked="0"/>
    </xf>
    <xf numFmtId="179" fontId="9" fillId="0" borderId="223" xfId="0" applyNumberFormat="1" applyFont="1" applyBorder="1" applyAlignment="1" applyProtection="1">
      <alignment horizontal="center" vertical="center" wrapText="1"/>
      <protection locked="0"/>
    </xf>
    <xf numFmtId="179" fontId="9" fillId="0" borderId="32" xfId="0" applyNumberFormat="1" applyFont="1" applyBorder="1" applyAlignment="1" applyProtection="1">
      <alignment horizontal="center" vertical="center" wrapText="1"/>
      <protection locked="0"/>
    </xf>
    <xf numFmtId="179" fontId="9" fillId="0" borderId="231" xfId="0" applyNumberFormat="1" applyFont="1" applyBorder="1" applyAlignment="1" applyProtection="1">
      <alignment horizontal="center" vertical="center" wrapText="1"/>
      <protection locked="0"/>
    </xf>
    <xf numFmtId="179" fontId="9" fillId="0" borderId="225" xfId="0" applyNumberFormat="1" applyFont="1" applyBorder="1" applyAlignment="1" applyProtection="1">
      <alignment horizontal="center" vertical="center" wrapText="1"/>
      <protection locked="0"/>
    </xf>
    <xf numFmtId="179" fontId="9" fillId="0" borderId="61" xfId="0" applyNumberFormat="1" applyFont="1" applyBorder="1" applyAlignment="1" applyProtection="1">
      <alignment horizontal="center" vertical="center" wrapText="1"/>
      <protection locked="0"/>
    </xf>
    <xf numFmtId="0" fontId="9" fillId="0" borderId="180" xfId="0" applyFont="1" applyBorder="1" applyAlignment="1">
      <alignment horizontal="center" vertical="center" wrapText="1"/>
    </xf>
    <xf numFmtId="0" fontId="9" fillId="0" borderId="101" xfId="0" applyFont="1" applyBorder="1" applyAlignment="1">
      <alignment horizontal="center" vertical="center" wrapText="1"/>
    </xf>
    <xf numFmtId="0" fontId="9" fillId="0" borderId="180" xfId="0" applyFont="1" applyBorder="1" applyAlignment="1" applyProtection="1">
      <alignment horizontal="center" vertical="center" wrapText="1"/>
      <protection locked="0"/>
    </xf>
    <xf numFmtId="0" fontId="9" fillId="0" borderId="29" xfId="0" applyFont="1" applyBorder="1" applyAlignment="1">
      <alignment horizontal="center" vertical="center" wrapText="1"/>
    </xf>
    <xf numFmtId="0" fontId="9" fillId="0" borderId="23" xfId="0" applyFont="1" applyBorder="1" applyAlignment="1">
      <alignment horizontal="center" vertical="center" wrapText="1"/>
    </xf>
    <xf numFmtId="179" fontId="9" fillId="0" borderId="23" xfId="0" applyNumberFormat="1" applyFont="1" applyBorder="1" applyAlignment="1" applyProtection="1">
      <alignment horizontal="center" vertical="center" wrapText="1"/>
      <protection locked="0"/>
    </xf>
    <xf numFmtId="179" fontId="9" fillId="0" borderId="0" xfId="0" applyNumberFormat="1" applyFont="1" applyAlignment="1" applyProtection="1">
      <alignment horizontal="center" vertical="center" wrapText="1"/>
      <protection locked="0"/>
    </xf>
    <xf numFmtId="0" fontId="9" fillId="0" borderId="23" xfId="0" applyFont="1" applyBorder="1" applyAlignment="1" applyProtection="1">
      <alignment vertical="center" wrapText="1"/>
      <protection locked="0"/>
    </xf>
    <xf numFmtId="179" fontId="9" fillId="0" borderId="60" xfId="0" applyNumberFormat="1" applyFont="1" applyBorder="1" applyAlignment="1" applyProtection="1">
      <alignment horizontal="center" vertical="center" wrapText="1"/>
      <protection locked="0"/>
    </xf>
    <xf numFmtId="179" fontId="9" fillId="0" borderId="228" xfId="0" applyNumberFormat="1" applyFont="1" applyBorder="1" applyAlignment="1" applyProtection="1">
      <alignment horizontal="center" vertical="center" wrapText="1"/>
      <protection locked="0"/>
    </xf>
    <xf numFmtId="179" fontId="9" fillId="0" borderId="71" xfId="0" applyNumberFormat="1" applyFont="1" applyBorder="1" applyAlignment="1" applyProtection="1">
      <alignment horizontal="center" vertical="center" wrapText="1"/>
      <protection locked="0"/>
    </xf>
    <xf numFmtId="0" fontId="9" fillId="0" borderId="60" xfId="0" applyFont="1" applyBorder="1" applyAlignment="1">
      <alignment horizontal="left" vertical="top"/>
    </xf>
    <xf numFmtId="0" fontId="9" fillId="0" borderId="226" xfId="0" applyFont="1" applyBorder="1" applyAlignment="1">
      <alignment horizontal="left" vertical="top"/>
    </xf>
    <xf numFmtId="0" fontId="73" fillId="0" borderId="0" xfId="0" applyFont="1">
      <alignment vertical="center"/>
    </xf>
    <xf numFmtId="0" fontId="73" fillId="0" borderId="41" xfId="0" applyFont="1" applyBorder="1">
      <alignment vertical="center"/>
    </xf>
    <xf numFmtId="0" fontId="73" fillId="0" borderId="23" xfId="0" applyFont="1" applyBorder="1">
      <alignment vertical="center"/>
    </xf>
    <xf numFmtId="0" fontId="73" fillId="0" borderId="28" xfId="0" applyFont="1" applyBorder="1">
      <alignment vertical="center"/>
    </xf>
    <xf numFmtId="0" fontId="73" fillId="0" borderId="47" xfId="0" applyFont="1" applyBorder="1">
      <alignment vertical="center"/>
    </xf>
    <xf numFmtId="0" fontId="73" fillId="0" borderId="41" xfId="0" applyFont="1" applyBorder="1" applyAlignment="1">
      <alignment horizontal="left" vertical="center" wrapText="1"/>
    </xf>
    <xf numFmtId="0" fontId="73" fillId="0" borderId="0" xfId="0" applyFont="1" applyAlignment="1">
      <alignment horizontal="left" vertical="center"/>
    </xf>
    <xf numFmtId="0" fontId="9" fillId="0" borderId="47" xfId="0" applyFont="1" applyBorder="1" applyAlignment="1">
      <alignment horizontal="center" vertical="center"/>
    </xf>
    <xf numFmtId="0" fontId="9" fillId="0" borderId="41" xfId="0" applyFont="1" applyBorder="1" applyAlignment="1">
      <alignment horizontal="left" vertical="center" wrapText="1"/>
    </xf>
    <xf numFmtId="0" fontId="9" fillId="0" borderId="23" xfId="0" applyFont="1" applyBorder="1" applyAlignment="1">
      <alignment horizontal="left" vertical="center"/>
    </xf>
    <xf numFmtId="0" fontId="9" fillId="0" borderId="0" xfId="0" applyFont="1" applyAlignment="1">
      <alignment horizontal="left" vertical="center"/>
    </xf>
    <xf numFmtId="0" fontId="73" fillId="0" borderId="47" xfId="0" applyFont="1" applyBorder="1" applyAlignment="1">
      <alignment horizontal="left" vertical="center"/>
    </xf>
    <xf numFmtId="0" fontId="9" fillId="0" borderId="60" xfId="0" applyFont="1" applyBorder="1" applyAlignment="1">
      <alignment horizontal="center" vertical="center" wrapText="1"/>
    </xf>
    <xf numFmtId="0" fontId="9" fillId="0" borderId="71" xfId="0" applyFont="1" applyBorder="1" applyAlignment="1">
      <alignment horizontal="left" vertical="top"/>
    </xf>
    <xf numFmtId="0" fontId="9" fillId="0" borderId="32" xfId="0" applyFont="1" applyBorder="1" applyAlignment="1">
      <alignment horizontal="left" vertical="top"/>
    </xf>
    <xf numFmtId="0" fontId="9" fillId="0" borderId="229" xfId="0" applyFont="1" applyBorder="1" applyAlignment="1">
      <alignment horizontal="center" vertical="center"/>
    </xf>
    <xf numFmtId="0" fontId="9" fillId="0" borderId="61" xfId="0" applyFont="1" applyBorder="1" applyAlignment="1">
      <alignment horizontal="left" vertical="top"/>
    </xf>
    <xf numFmtId="0" fontId="75" fillId="0" borderId="0" xfId="0" applyFont="1" applyAlignment="1" applyProtection="1">
      <alignment horizontal="left" vertical="center"/>
      <protection locked="0"/>
    </xf>
    <xf numFmtId="0" fontId="9" fillId="0" borderId="41" xfId="0" applyFont="1" applyBorder="1" applyAlignment="1">
      <alignment vertical="center" wrapText="1"/>
    </xf>
    <xf numFmtId="0" fontId="9" fillId="0" borderId="47" xfId="0" applyFont="1" applyBorder="1" applyAlignment="1">
      <alignment vertical="center" wrapText="1"/>
    </xf>
    <xf numFmtId="0" fontId="9" fillId="0" borderId="47" xfId="0" applyFont="1" applyBorder="1">
      <alignment vertical="center"/>
    </xf>
    <xf numFmtId="0" fontId="9" fillId="0" borderId="0" xfId="0" applyFont="1">
      <alignment vertical="center"/>
    </xf>
    <xf numFmtId="0" fontId="9" fillId="0" borderId="41" xfId="0" applyFont="1" applyBorder="1" applyAlignment="1">
      <alignment horizontal="left" vertical="center"/>
    </xf>
    <xf numFmtId="0" fontId="9" fillId="0" borderId="32" xfId="0" applyFont="1" applyBorder="1" applyAlignment="1">
      <alignment horizontal="center" vertical="center"/>
    </xf>
    <xf numFmtId="0" fontId="9" fillId="0" borderId="226" xfId="0" applyFont="1" applyBorder="1" applyAlignment="1">
      <alignment horizontal="center" vertical="center"/>
    </xf>
    <xf numFmtId="0" fontId="9" fillId="0" borderId="6" xfId="0" applyFont="1" applyBorder="1">
      <alignment vertical="center"/>
    </xf>
    <xf numFmtId="0" fontId="24" fillId="0" borderId="45" xfId="0" applyFont="1" applyBorder="1" applyAlignment="1" applyProtection="1">
      <alignment horizontal="center" vertical="center" wrapText="1"/>
      <protection locked="0"/>
    </xf>
    <xf numFmtId="0" fontId="24" fillId="0" borderId="45" xfId="0" applyFont="1" applyBorder="1" applyAlignment="1" applyProtection="1">
      <alignment horizontal="center" vertical="center" textRotation="255" wrapText="1"/>
      <protection locked="0"/>
    </xf>
    <xf numFmtId="0" fontId="24" fillId="0" borderId="45" xfId="0" applyFont="1" applyBorder="1" applyAlignment="1" applyProtection="1">
      <alignment vertical="center" textRotation="255" wrapText="1"/>
      <protection locked="0"/>
    </xf>
    <xf numFmtId="0" fontId="73" fillId="0" borderId="45" xfId="0" applyFont="1" applyBorder="1" applyAlignment="1" applyProtection="1">
      <alignment horizontal="center" vertical="center" textRotation="255"/>
      <protection locked="0"/>
    </xf>
    <xf numFmtId="0" fontId="24" fillId="0" borderId="45" xfId="0" applyFont="1" applyBorder="1" applyAlignment="1" applyProtection="1">
      <alignment horizontal="center" vertical="center" textRotation="255"/>
      <protection locked="0"/>
    </xf>
    <xf numFmtId="49" fontId="9" fillId="0" borderId="11" xfId="0" applyNumberFormat="1" applyFont="1" applyBorder="1" applyProtection="1">
      <alignment vertical="center"/>
      <protection locked="0"/>
    </xf>
    <xf numFmtId="49" fontId="9" fillId="0" borderId="12" xfId="0" applyNumberFormat="1" applyFont="1" applyBorder="1" applyAlignment="1" applyProtection="1">
      <alignment horizontal="center" vertical="center"/>
      <protection locked="0"/>
    </xf>
    <xf numFmtId="49" fontId="73" fillId="0" borderId="12" xfId="0" applyNumberFormat="1" applyFont="1" applyBorder="1" applyAlignment="1" applyProtection="1">
      <alignment horizontal="center" vertical="center"/>
      <protection locked="0"/>
    </xf>
    <xf numFmtId="49" fontId="73" fillId="0" borderId="12" xfId="0" applyNumberFormat="1" applyFont="1" applyBorder="1" applyProtection="1">
      <alignment vertical="center"/>
      <protection locked="0"/>
    </xf>
    <xf numFmtId="0" fontId="9" fillId="0" borderId="49" xfId="0" applyFont="1" applyBorder="1" applyAlignment="1" applyProtection="1">
      <alignment horizontal="center" vertical="top" textRotation="255" wrapText="1"/>
      <protection locked="0"/>
    </xf>
    <xf numFmtId="0" fontId="73" fillId="0" borderId="240" xfId="0" applyFont="1" applyBorder="1" applyAlignment="1" applyProtection="1">
      <alignment vertical="center" wrapText="1"/>
      <protection locked="0"/>
    </xf>
    <xf numFmtId="0" fontId="15" fillId="0" borderId="105" xfId="0" applyFont="1" applyBorder="1" applyAlignment="1" applyProtection="1">
      <alignment horizontal="center" vertical="center" wrapText="1"/>
      <protection locked="0"/>
    </xf>
    <xf numFmtId="0" fontId="15" fillId="0" borderId="90" xfId="0" applyFont="1" applyBorder="1" applyAlignment="1" applyProtection="1">
      <alignment horizontal="center" vertical="center" wrapText="1"/>
      <protection locked="0"/>
    </xf>
    <xf numFmtId="0" fontId="9" fillId="0" borderId="90" xfId="0" applyFont="1" applyBorder="1" applyAlignment="1" applyProtection="1">
      <alignment horizontal="center" vertical="center" wrapText="1"/>
      <protection locked="0"/>
    </xf>
    <xf numFmtId="0" fontId="9" fillId="0" borderId="105" xfId="0" applyFont="1" applyBorder="1" applyAlignment="1" applyProtection="1">
      <alignment horizontal="center" vertical="center" wrapText="1"/>
      <protection locked="0"/>
    </xf>
    <xf numFmtId="0" fontId="9" fillId="0" borderId="95" xfId="0" applyFont="1" applyBorder="1" applyAlignment="1" applyProtection="1">
      <alignment horizontal="center" vertical="center" wrapText="1"/>
      <protection locked="0"/>
    </xf>
    <xf numFmtId="177" fontId="15" fillId="0" borderId="95" xfId="0" applyNumberFormat="1" applyFont="1" applyBorder="1" applyAlignment="1" applyProtection="1">
      <alignment horizontal="center" vertical="center" wrapText="1"/>
      <protection locked="0"/>
    </xf>
    <xf numFmtId="177" fontId="15" fillId="2" borderId="0" xfId="0" applyNumberFormat="1" applyFont="1" applyFill="1" applyAlignment="1" applyProtection="1">
      <alignment horizontal="left" vertical="center" wrapText="1"/>
      <protection locked="0"/>
    </xf>
    <xf numFmtId="0" fontId="15" fillId="0" borderId="107" xfId="0" applyFont="1" applyBorder="1" applyAlignment="1" applyProtection="1">
      <alignment horizontal="center" vertical="center" wrapText="1"/>
      <protection locked="0"/>
    </xf>
    <xf numFmtId="0" fontId="9" fillId="0" borderId="94" xfId="0" applyFont="1" applyBorder="1" applyAlignment="1" applyProtection="1">
      <alignment vertical="center" textRotation="255" wrapText="1"/>
      <protection locked="0"/>
    </xf>
    <xf numFmtId="0" fontId="9" fillId="0" borderId="141" xfId="0" applyFont="1" applyBorder="1" applyAlignment="1" applyProtection="1">
      <alignment vertical="center" textRotation="255" wrapText="1"/>
      <protection locked="0"/>
    </xf>
    <xf numFmtId="0" fontId="9" fillId="0" borderId="184" xfId="0" applyFont="1" applyBorder="1" applyAlignment="1" applyProtection="1">
      <alignment vertical="center" textRotation="255" wrapText="1"/>
      <protection locked="0"/>
    </xf>
    <xf numFmtId="0" fontId="73" fillId="0" borderId="95" xfId="0" applyFont="1" applyBorder="1" applyAlignment="1" applyProtection="1">
      <alignment vertical="center" textRotation="255" wrapText="1"/>
      <protection locked="0"/>
    </xf>
    <xf numFmtId="0" fontId="73" fillId="0" borderId="149" xfId="0" applyFont="1" applyBorder="1" applyAlignment="1" applyProtection="1">
      <alignment vertical="center" textRotation="255" wrapText="1"/>
      <protection locked="0"/>
    </xf>
    <xf numFmtId="177" fontId="15" fillId="2" borderId="95" xfId="0" applyNumberFormat="1" applyFont="1" applyFill="1" applyBorder="1" applyAlignment="1" applyProtection="1">
      <alignment horizontal="center" vertical="center" wrapText="1"/>
      <protection locked="0"/>
    </xf>
    <xf numFmtId="177" fontId="15" fillId="2" borderId="149" xfId="0" applyNumberFormat="1" applyFont="1" applyFill="1" applyBorder="1" applyAlignment="1" applyProtection="1">
      <alignment horizontal="left" vertical="center" wrapText="1"/>
      <protection locked="0"/>
    </xf>
    <xf numFmtId="0" fontId="15" fillId="0" borderId="108" xfId="0" applyFont="1" applyBorder="1" applyAlignment="1" applyProtection="1">
      <alignment horizontal="left" vertical="center" wrapText="1"/>
      <protection locked="0"/>
    </xf>
    <xf numFmtId="177" fontId="15" fillId="2" borderId="23" xfId="0" applyNumberFormat="1" applyFont="1" applyFill="1" applyBorder="1" applyAlignment="1" applyProtection="1">
      <alignment horizontal="left" vertical="center" wrapText="1"/>
      <protection locked="0"/>
    </xf>
    <xf numFmtId="177" fontId="9" fillId="0" borderId="194" xfId="0" applyNumberFormat="1" applyFont="1" applyBorder="1" applyAlignment="1" applyProtection="1">
      <alignment horizontal="left" vertical="top"/>
      <protection locked="0"/>
    </xf>
    <xf numFmtId="0" fontId="9" fillId="0" borderId="194" xfId="0" applyFont="1" applyBorder="1" applyAlignment="1" applyProtection="1">
      <alignment horizontal="center" vertical="top" wrapText="1"/>
      <protection locked="0"/>
    </xf>
    <xf numFmtId="178" fontId="15" fillId="0" borderId="170" xfId="0" applyNumberFormat="1" applyFont="1" applyBorder="1" applyAlignment="1" applyProtection="1">
      <alignment horizontal="center" vertical="center" wrapText="1"/>
      <protection locked="0"/>
    </xf>
    <xf numFmtId="178" fontId="15" fillId="0" borderId="141" xfId="0" applyNumberFormat="1" applyFont="1" applyBorder="1" applyAlignment="1" applyProtection="1">
      <alignment horizontal="center" vertical="center" wrapText="1"/>
      <protection locked="0"/>
    </xf>
    <xf numFmtId="178" fontId="15" fillId="0" borderId="0" xfId="0" applyNumberFormat="1" applyFont="1" applyAlignment="1" applyProtection="1">
      <alignment horizontal="left" vertical="center" wrapText="1"/>
      <protection locked="0"/>
    </xf>
    <xf numFmtId="177" fontId="9" fillId="0" borderId="97" xfId="0" applyNumberFormat="1" applyFont="1" applyBorder="1" applyAlignment="1" applyProtection="1">
      <alignment horizontal="center" vertical="top"/>
      <protection locked="0"/>
    </xf>
    <xf numFmtId="177" fontId="9" fillId="0" borderId="95" xfId="0" applyNumberFormat="1" applyFont="1" applyBorder="1" applyAlignment="1" applyProtection="1">
      <alignment horizontal="center" vertical="top"/>
      <protection locked="0"/>
    </xf>
    <xf numFmtId="177" fontId="15" fillId="2" borderId="97" xfId="0" applyNumberFormat="1" applyFont="1" applyFill="1" applyBorder="1" applyAlignment="1" applyProtection="1">
      <alignment horizontal="center" vertical="center" wrapText="1"/>
      <protection locked="0"/>
    </xf>
    <xf numFmtId="0" fontId="9" fillId="0" borderId="136" xfId="0" applyFont="1" applyBorder="1" applyAlignment="1" applyProtection="1">
      <alignment horizontal="left" vertical="top"/>
      <protection locked="0"/>
    </xf>
    <xf numFmtId="0" fontId="9" fillId="0" borderId="136" xfId="0" applyFont="1" applyBorder="1" applyAlignment="1" applyProtection="1">
      <alignment horizontal="center" vertical="top"/>
      <protection locked="0"/>
    </xf>
    <xf numFmtId="178" fontId="15" fillId="0" borderId="141" xfId="0" applyNumberFormat="1" applyFont="1" applyBorder="1" applyAlignment="1" applyProtection="1">
      <alignment horizontal="left" vertical="center" wrapText="1"/>
      <protection locked="0"/>
    </xf>
    <xf numFmtId="0" fontId="9" fillId="0" borderId="95" xfId="0" applyFont="1" applyBorder="1" applyAlignment="1" applyProtection="1">
      <alignment horizontal="center" vertical="top"/>
      <protection locked="0"/>
    </xf>
    <xf numFmtId="0" fontId="73" fillId="0" borderId="95" xfId="0" applyFont="1" applyBorder="1" applyAlignment="1" applyProtection="1">
      <alignment horizontal="center" vertical="top"/>
      <protection locked="0"/>
    </xf>
    <xf numFmtId="177" fontId="15" fillId="2" borderId="95" xfId="0" applyNumberFormat="1" applyFont="1" applyFill="1" applyBorder="1" applyAlignment="1" applyProtection="1">
      <alignment horizontal="left" vertical="center" wrapText="1"/>
      <protection locked="0"/>
    </xf>
    <xf numFmtId="0" fontId="75" fillId="0" borderId="136" xfId="0" applyFont="1" applyBorder="1" applyAlignment="1" applyProtection="1">
      <alignment horizontal="left" vertical="top"/>
      <protection locked="0"/>
    </xf>
    <xf numFmtId="177" fontId="15" fillId="0" borderId="149" xfId="0" applyNumberFormat="1" applyFont="1" applyBorder="1" applyAlignment="1" applyProtection="1">
      <alignment horizontal="left" vertical="center" shrinkToFit="1"/>
      <protection locked="0"/>
    </xf>
    <xf numFmtId="0" fontId="15" fillId="2" borderId="238" xfId="0" applyFont="1" applyFill="1" applyBorder="1" applyAlignment="1" applyProtection="1">
      <alignment horizontal="center" vertical="center" wrapText="1"/>
      <protection locked="0"/>
    </xf>
    <xf numFmtId="0" fontId="15" fillId="2" borderId="32" xfId="0" applyFont="1" applyFill="1" applyBorder="1" applyAlignment="1" applyProtection="1">
      <alignment horizontal="center" vertical="center" wrapText="1"/>
      <protection locked="0"/>
    </xf>
    <xf numFmtId="0" fontId="15" fillId="2" borderId="223" xfId="0" applyFont="1" applyFill="1" applyBorder="1" applyAlignment="1" applyProtection="1">
      <alignment horizontal="center" vertical="center" wrapText="1"/>
      <protection locked="0"/>
    </xf>
    <xf numFmtId="0" fontId="15" fillId="2" borderId="79" xfId="0" applyFont="1" applyFill="1" applyBorder="1" applyAlignment="1" applyProtection="1">
      <alignment horizontal="center" vertical="center" wrapText="1"/>
      <protection locked="0"/>
    </xf>
    <xf numFmtId="0" fontId="75" fillId="0" borderId="0" xfId="0" applyFont="1" applyAlignment="1" applyProtection="1">
      <alignment horizontal="left" vertical="top"/>
      <protection locked="0"/>
    </xf>
    <xf numFmtId="49" fontId="15" fillId="0" borderId="141" xfId="0" applyNumberFormat="1" applyFont="1" applyBorder="1" applyAlignment="1" applyProtection="1">
      <alignment horizontal="center" vertical="center" wrapText="1"/>
      <protection locked="0"/>
    </xf>
    <xf numFmtId="49" fontId="15" fillId="0" borderId="149" xfId="0" applyNumberFormat="1" applyFont="1" applyBorder="1" applyAlignment="1" applyProtection="1">
      <alignment horizontal="left" vertical="center" wrapText="1"/>
      <protection locked="0"/>
    </xf>
    <xf numFmtId="0" fontId="15" fillId="0" borderId="95" xfId="0" applyFont="1" applyBorder="1" applyAlignment="1" applyProtection="1">
      <alignment horizontal="center" vertical="center" wrapText="1"/>
      <protection locked="0"/>
    </xf>
    <xf numFmtId="0" fontId="15" fillId="2" borderId="149" xfId="0" applyFont="1" applyFill="1" applyBorder="1" applyAlignment="1" applyProtection="1">
      <alignment horizontal="left" vertical="center" wrapText="1"/>
      <protection locked="0"/>
    </xf>
    <xf numFmtId="0" fontId="9" fillId="0" borderId="136" xfId="0" applyFont="1" applyBorder="1" applyAlignment="1" applyProtection="1">
      <alignment horizontal="center" vertical="center" wrapText="1"/>
      <protection locked="0"/>
    </xf>
    <xf numFmtId="0" fontId="9" fillId="0" borderId="183" xfId="0" applyFont="1" applyBorder="1" applyAlignment="1" applyProtection="1">
      <alignment horizontal="center" vertical="center" wrapText="1"/>
      <protection locked="0"/>
    </xf>
    <xf numFmtId="0" fontId="15" fillId="0" borderId="46" xfId="0" applyFont="1" applyBorder="1" applyAlignment="1" applyProtection="1">
      <alignment horizontal="center" vertical="center" wrapText="1"/>
      <protection locked="0"/>
    </xf>
    <xf numFmtId="0" fontId="9" fillId="0" borderId="67" xfId="0" applyFont="1" applyBorder="1" applyAlignment="1" applyProtection="1">
      <alignment horizontal="center" vertical="center" wrapText="1"/>
      <protection locked="0"/>
    </xf>
    <xf numFmtId="0" fontId="9" fillId="0" borderId="156" xfId="0" applyFont="1" applyBorder="1" applyAlignment="1" applyProtection="1">
      <alignment horizontal="center" vertical="center" wrapText="1"/>
      <protection locked="0"/>
    </xf>
    <xf numFmtId="0" fontId="73" fillId="0" borderId="47" xfId="0" applyFont="1" applyBorder="1" applyAlignment="1" applyProtection="1">
      <alignment horizontal="center" vertical="center" wrapText="1"/>
      <protection locked="0"/>
    </xf>
    <xf numFmtId="0" fontId="9" fillId="0" borderId="23" xfId="0" applyFont="1" applyBorder="1" applyAlignment="1" applyProtection="1">
      <alignment horizontal="right" vertical="center" wrapText="1"/>
      <protection locked="0"/>
    </xf>
    <xf numFmtId="0" fontId="17" fillId="0" borderId="92" xfId="0" applyFont="1" applyBorder="1" applyAlignment="1" applyProtection="1">
      <alignment vertical="center" wrapText="1"/>
      <protection locked="0"/>
    </xf>
    <xf numFmtId="0" fontId="17" fillId="0" borderId="287" xfId="0" applyFont="1" applyBorder="1" applyAlignment="1" applyProtection="1">
      <alignment vertical="center" wrapText="1"/>
      <protection locked="0"/>
    </xf>
    <xf numFmtId="0" fontId="9" fillId="0" borderId="190" xfId="0" applyFont="1" applyBorder="1" applyAlignment="1" applyProtection="1">
      <alignment vertical="center" wrapText="1"/>
      <protection locked="0"/>
    </xf>
    <xf numFmtId="0" fontId="73" fillId="0" borderId="42" xfId="0" applyFont="1" applyBorder="1" applyAlignment="1" applyProtection="1">
      <alignment vertical="top" wrapText="1"/>
      <protection locked="0"/>
    </xf>
    <xf numFmtId="0" fontId="17" fillId="0" borderId="42" xfId="0" applyFont="1" applyBorder="1" applyAlignment="1" applyProtection="1">
      <alignment vertical="top" wrapText="1"/>
      <protection locked="0"/>
    </xf>
    <xf numFmtId="0" fontId="9" fillId="0" borderId="32" xfId="0" applyFont="1" applyBorder="1" applyAlignment="1" applyProtection="1">
      <alignment horizontal="center" vertical="center" wrapText="1"/>
      <protection locked="0"/>
    </xf>
    <xf numFmtId="0" fontId="9" fillId="0" borderId="15" xfId="0" applyFont="1" applyBorder="1" applyAlignment="1" applyProtection="1">
      <alignment horizontal="center" vertical="center" wrapText="1"/>
      <protection locked="0"/>
    </xf>
    <xf numFmtId="0" fontId="9" fillId="0" borderId="16" xfId="0" applyFont="1" applyBorder="1" applyAlignment="1" applyProtection="1">
      <alignment horizontal="center" vertical="center" wrapText="1"/>
      <protection locked="0"/>
    </xf>
    <xf numFmtId="0" fontId="9" fillId="0" borderId="130" xfId="0" applyFont="1" applyBorder="1" applyAlignment="1" applyProtection="1">
      <alignment horizontal="center" vertical="center" wrapText="1"/>
      <protection locked="0"/>
    </xf>
    <xf numFmtId="0" fontId="9" fillId="0" borderId="150" xfId="0" applyFont="1" applyBorder="1" applyAlignment="1" applyProtection="1">
      <alignment horizontal="center" vertical="center" wrapText="1"/>
      <protection locked="0"/>
    </xf>
    <xf numFmtId="0" fontId="9" fillId="0" borderId="189" xfId="0" applyFont="1" applyBorder="1" applyAlignment="1" applyProtection="1">
      <alignment horizontal="center" vertical="center" wrapText="1"/>
      <protection locked="0"/>
    </xf>
    <xf numFmtId="0" fontId="9" fillId="0" borderId="78" xfId="0" applyFont="1" applyBorder="1" applyAlignment="1" applyProtection="1">
      <alignment vertical="center" wrapText="1"/>
      <protection locked="0"/>
    </xf>
    <xf numFmtId="0" fontId="9" fillId="0" borderId="169" xfId="0" applyFont="1" applyBorder="1" applyAlignment="1" applyProtection="1">
      <alignment horizontal="center" vertical="center" wrapText="1"/>
      <protection locked="0"/>
    </xf>
    <xf numFmtId="0" fontId="9" fillId="0" borderId="139" xfId="0" applyFont="1" applyBorder="1" applyAlignment="1" applyProtection="1">
      <alignment vertical="center" wrapText="1"/>
      <protection locked="0"/>
    </xf>
    <xf numFmtId="0" fontId="17" fillId="0" borderId="41" xfId="0" applyFont="1" applyBorder="1" applyAlignment="1" applyProtection="1">
      <alignment vertical="center" wrapText="1"/>
      <protection locked="0"/>
    </xf>
    <xf numFmtId="0" fontId="9" fillId="0" borderId="41" xfId="0" applyFont="1" applyBorder="1" applyAlignment="1" applyProtection="1">
      <alignment vertical="center" wrapText="1"/>
      <protection locked="0"/>
    </xf>
    <xf numFmtId="0" fontId="17" fillId="0" borderId="190" xfId="0" applyFont="1" applyBorder="1" applyAlignment="1" applyProtection="1">
      <alignment vertical="center" wrapText="1"/>
      <protection locked="0"/>
    </xf>
    <xf numFmtId="0" fontId="9" fillId="0" borderId="239" xfId="0" applyFont="1" applyBorder="1" applyAlignment="1" applyProtection="1">
      <alignment horizontal="right" vertical="center" wrapText="1"/>
      <protection locked="0"/>
    </xf>
    <xf numFmtId="49" fontId="77" fillId="0" borderId="3" xfId="0" applyNumberFormat="1" applyFont="1" applyBorder="1" applyProtection="1">
      <alignment vertical="center"/>
      <protection locked="0"/>
    </xf>
    <xf numFmtId="0" fontId="77" fillId="0" borderId="163" xfId="0" applyFont="1" applyBorder="1" applyAlignment="1">
      <alignment horizontal="left" vertical="top"/>
    </xf>
    <xf numFmtId="0" fontId="77" fillId="0" borderId="29" xfId="0" applyFont="1" applyBorder="1" applyAlignment="1">
      <alignment vertical="center" wrapText="1"/>
    </xf>
    <xf numFmtId="0" fontId="77" fillId="0" borderId="23" xfId="0" applyFont="1" applyBorder="1" applyAlignment="1">
      <alignment horizontal="left" vertical="top"/>
    </xf>
    <xf numFmtId="0" fontId="77" fillId="0" borderId="98" xfId="0" applyFont="1" applyBorder="1" applyAlignment="1">
      <alignment vertical="center" wrapText="1"/>
    </xf>
    <xf numFmtId="0" fontId="77" fillId="0" borderId="0" xfId="0" applyFont="1" applyAlignment="1">
      <alignment horizontal="left" vertical="top"/>
    </xf>
    <xf numFmtId="0" fontId="77" fillId="0" borderId="30" xfId="0" applyFont="1" applyBorder="1" applyAlignment="1">
      <alignment vertical="center" wrapText="1"/>
    </xf>
    <xf numFmtId="0" fontId="77" fillId="0" borderId="29" xfId="0" applyFont="1" applyBorder="1" applyAlignment="1">
      <alignment horizontal="left" vertical="top" wrapText="1"/>
    </xf>
    <xf numFmtId="0" fontId="77" fillId="0" borderId="98" xfId="0" applyFont="1" applyBorder="1" applyAlignment="1">
      <alignment horizontal="left" vertical="top" wrapText="1"/>
    </xf>
    <xf numFmtId="0" fontId="77" fillId="0" borderId="30" xfId="0" applyFont="1" applyBorder="1" applyAlignment="1">
      <alignment horizontal="left" vertical="top" wrapText="1"/>
    </xf>
    <xf numFmtId="0" fontId="77" fillId="0" borderId="359" xfId="0" applyFont="1" applyBorder="1" applyAlignment="1">
      <alignment horizontal="center" vertical="top" wrapText="1"/>
    </xf>
    <xf numFmtId="0" fontId="77" fillId="0" borderId="361" xfId="0" applyFont="1" applyBorder="1" applyAlignment="1">
      <alignment horizontal="center" vertical="top" wrapText="1"/>
    </xf>
    <xf numFmtId="0" fontId="77" fillId="0" borderId="248" xfId="0" applyFont="1" applyBorder="1" applyAlignment="1">
      <alignment horizontal="center" vertical="top" wrapText="1"/>
    </xf>
    <xf numFmtId="0" fontId="77" fillId="0" borderId="360" xfId="0" applyFont="1" applyBorder="1" applyAlignment="1">
      <alignment horizontal="center" vertical="top" wrapText="1"/>
    </xf>
    <xf numFmtId="0" fontId="77" fillId="0" borderId="243" xfId="0" applyFont="1" applyBorder="1" applyAlignment="1">
      <alignment horizontal="center" vertical="top" wrapText="1"/>
    </xf>
    <xf numFmtId="0" fontId="77" fillId="0" borderId="362" xfId="0" applyFont="1" applyBorder="1" applyAlignment="1">
      <alignment horizontal="center" vertical="top" wrapText="1"/>
    </xf>
    <xf numFmtId="0" fontId="73" fillId="0" borderId="0" xfId="0" applyFont="1" applyAlignment="1" applyProtection="1">
      <alignment vertical="center" wrapText="1"/>
      <protection locked="0"/>
    </xf>
    <xf numFmtId="49" fontId="75" fillId="0" borderId="3" xfId="0" applyNumberFormat="1" applyFont="1" applyBorder="1" applyAlignment="1" applyProtection="1">
      <alignment horizontal="left" vertical="center"/>
      <protection locked="0"/>
    </xf>
    <xf numFmtId="49" fontId="9" fillId="0" borderId="224" xfId="0" applyNumberFormat="1" applyFont="1" applyBorder="1" applyAlignment="1" applyProtection="1">
      <alignment horizontal="left" vertical="center"/>
      <protection locked="0"/>
    </xf>
    <xf numFmtId="0" fontId="9" fillId="0" borderId="382" xfId="0" applyFont="1" applyBorder="1" applyAlignment="1">
      <alignment horizontal="center" vertical="center"/>
    </xf>
    <xf numFmtId="49" fontId="15" fillId="0" borderId="6" xfId="0" applyNumberFormat="1" applyFont="1" applyBorder="1" applyAlignment="1" applyProtection="1">
      <alignment horizontal="center" vertical="center"/>
      <protection locked="0"/>
    </xf>
    <xf numFmtId="0" fontId="9" fillId="0" borderId="32" xfId="0" applyFont="1" applyBorder="1">
      <alignment vertical="center"/>
    </xf>
    <xf numFmtId="0" fontId="9" fillId="0" borderId="57" xfId="0" applyFont="1" applyBorder="1">
      <alignment vertical="center"/>
    </xf>
    <xf numFmtId="0" fontId="9" fillId="0" borderId="41" xfId="0" applyFont="1" applyBorder="1" applyAlignment="1" applyProtection="1">
      <alignment horizontal="center" vertical="center"/>
      <protection locked="0"/>
    </xf>
    <xf numFmtId="180" fontId="26" fillId="0" borderId="3" xfId="0" applyNumberFormat="1" applyFont="1" applyBorder="1" applyAlignment="1" applyProtection="1">
      <alignment horizontal="right" vertical="center"/>
      <protection locked="0"/>
    </xf>
    <xf numFmtId="187" fontId="26" fillId="0" borderId="123" xfId="0" applyNumberFormat="1" applyFont="1" applyBorder="1" applyAlignment="1">
      <alignment horizontal="right" vertical="center"/>
    </xf>
    <xf numFmtId="181" fontId="26" fillId="0" borderId="81" xfId="0" applyNumberFormat="1" applyFont="1" applyBorder="1" applyAlignment="1" applyProtection="1">
      <alignment horizontal="right" vertical="center"/>
      <protection locked="0"/>
    </xf>
    <xf numFmtId="181" fontId="26" fillId="0" borderId="2" xfId="0" applyNumberFormat="1" applyFont="1" applyBorder="1" applyAlignment="1" applyProtection="1">
      <alignment horizontal="right" vertical="center"/>
      <protection locked="0"/>
    </xf>
    <xf numFmtId="181" fontId="26" fillId="0" borderId="123" xfId="0" applyNumberFormat="1" applyFont="1" applyBorder="1" applyAlignment="1">
      <alignment horizontal="right" vertical="center"/>
    </xf>
    <xf numFmtId="177" fontId="24" fillId="0" borderId="3" xfId="0" applyNumberFormat="1" applyFont="1" applyBorder="1" applyAlignment="1" applyProtection="1">
      <alignment horizontal="right" vertical="center"/>
      <protection locked="0"/>
    </xf>
    <xf numFmtId="0" fontId="24" fillId="0" borderId="82" xfId="0" applyFont="1" applyBorder="1" applyAlignment="1" applyProtection="1">
      <alignment horizontal="right" vertical="center"/>
      <protection locked="0"/>
    </xf>
    <xf numFmtId="182" fontId="24" fillId="0" borderId="260" xfId="0" applyNumberFormat="1" applyFont="1" applyBorder="1" applyAlignment="1" applyProtection="1">
      <alignment horizontal="right" vertical="center"/>
      <protection locked="0"/>
    </xf>
    <xf numFmtId="180" fontId="24" fillId="0" borderId="3" xfId="0" applyNumberFormat="1" applyFont="1" applyBorder="1" applyAlignment="1" applyProtection="1">
      <alignment horizontal="right" vertical="center"/>
      <protection locked="0"/>
    </xf>
    <xf numFmtId="179" fontId="9" fillId="0" borderId="368" xfId="0" applyNumberFormat="1" applyFont="1" applyBorder="1" applyAlignment="1" applyProtection="1">
      <alignment horizontal="left" vertical="center" wrapText="1"/>
      <protection locked="0"/>
    </xf>
    <xf numFmtId="0" fontId="9" fillId="0" borderId="368" xfId="0" applyFont="1" applyBorder="1" applyAlignment="1" applyProtection="1">
      <alignment horizontal="left" vertical="center" wrapText="1"/>
      <protection locked="0"/>
    </xf>
    <xf numFmtId="0" fontId="9" fillId="0" borderId="345" xfId="0" applyFont="1" applyBorder="1" applyAlignment="1" applyProtection="1">
      <alignment horizontal="left" vertical="center"/>
      <protection locked="0"/>
    </xf>
    <xf numFmtId="179" fontId="9" fillId="0" borderId="349" xfId="0" applyNumberFormat="1" applyFont="1" applyBorder="1" applyAlignment="1" applyProtection="1">
      <alignment horizontal="left" vertical="center" wrapText="1"/>
      <protection locked="0"/>
    </xf>
    <xf numFmtId="179" fontId="9" fillId="0" borderId="350" xfId="0" applyNumberFormat="1" applyFont="1" applyBorder="1" applyAlignment="1" applyProtection="1">
      <alignment horizontal="right" vertical="center" wrapText="1"/>
      <protection locked="0"/>
    </xf>
    <xf numFmtId="0" fontId="9" fillId="0" borderId="371" xfId="0" applyFont="1" applyBorder="1" applyAlignment="1" applyProtection="1">
      <alignment vertical="center" wrapText="1"/>
      <protection locked="0"/>
    </xf>
    <xf numFmtId="0" fontId="73" fillId="0" borderId="64" xfId="0" applyFont="1" applyBorder="1" applyAlignment="1" applyProtection="1">
      <alignment vertical="center" wrapText="1"/>
      <protection locked="0"/>
    </xf>
    <xf numFmtId="0" fontId="9" fillId="0" borderId="98" xfId="0" applyFont="1" applyBorder="1" applyAlignment="1" applyProtection="1">
      <alignment horizontal="left" vertical="center"/>
      <protection locked="0"/>
    </xf>
    <xf numFmtId="179" fontId="9" fillId="0" borderId="65" xfId="0" applyNumberFormat="1" applyFont="1" applyBorder="1" applyAlignment="1" applyProtection="1">
      <alignment horizontal="right" vertical="center" wrapText="1"/>
      <protection locked="0"/>
    </xf>
    <xf numFmtId="179" fontId="9" fillId="0" borderId="22" xfId="0" applyNumberFormat="1" applyFont="1" applyBorder="1" applyAlignment="1" applyProtection="1">
      <alignment horizontal="right" vertical="center" wrapText="1"/>
      <protection locked="0"/>
    </xf>
    <xf numFmtId="179" fontId="9" fillId="0" borderId="98" xfId="0" applyNumberFormat="1" applyFont="1" applyBorder="1" applyAlignment="1" applyProtection="1">
      <alignment horizontal="right" vertical="center"/>
      <protection locked="0"/>
    </xf>
    <xf numFmtId="179" fontId="9" fillId="0" borderId="65" xfId="0" applyNumberFormat="1" applyFont="1" applyBorder="1" applyAlignment="1" applyProtection="1">
      <alignment horizontal="left" vertical="center" wrapText="1"/>
      <protection locked="0"/>
    </xf>
    <xf numFmtId="0" fontId="9" fillId="0" borderId="368" xfId="0" applyFont="1" applyBorder="1" applyAlignment="1" applyProtection="1">
      <alignment vertical="center" wrapText="1"/>
      <protection locked="0"/>
    </xf>
    <xf numFmtId="183" fontId="24" fillId="0" borderId="82" xfId="0" applyNumberFormat="1" applyFont="1" applyBorder="1" applyProtection="1">
      <alignment vertical="center"/>
      <protection locked="0"/>
    </xf>
    <xf numFmtId="179" fontId="24" fillId="0" borderId="126" xfId="0" applyNumberFormat="1" applyFont="1" applyBorder="1" applyAlignment="1" applyProtection="1">
      <alignment horizontal="center" vertical="center"/>
      <protection locked="0"/>
    </xf>
    <xf numFmtId="179" fontId="24" fillId="0" borderId="260" xfId="0" applyNumberFormat="1" applyFont="1" applyBorder="1" applyAlignment="1" applyProtection="1">
      <alignment horizontal="center" vertical="center"/>
      <protection locked="0"/>
    </xf>
    <xf numFmtId="179" fontId="24" fillId="0" borderId="365" xfId="0" applyNumberFormat="1" applyFont="1" applyBorder="1" applyProtection="1">
      <alignment vertical="center"/>
      <protection locked="0"/>
    </xf>
    <xf numFmtId="179" fontId="17" fillId="0" borderId="365" xfId="0" applyNumberFormat="1" applyFont="1" applyBorder="1" applyProtection="1">
      <alignment vertical="center"/>
      <protection locked="0"/>
    </xf>
    <xf numFmtId="179" fontId="9" fillId="0" borderId="68" xfId="0" applyNumberFormat="1" applyFont="1" applyBorder="1" applyAlignment="1" applyProtection="1">
      <alignment horizontal="right" vertical="center" wrapText="1"/>
      <protection locked="0"/>
    </xf>
    <xf numFmtId="178" fontId="9" fillId="0" borderId="226" xfId="0" applyNumberFormat="1" applyFont="1" applyBorder="1" applyProtection="1">
      <alignment vertical="center"/>
      <protection locked="0"/>
    </xf>
    <xf numFmtId="178" fontId="26" fillId="0" borderId="3" xfId="0" applyNumberFormat="1" applyFont="1" applyBorder="1" applyAlignment="1" applyProtection="1">
      <alignment horizontal="right" vertical="center"/>
      <protection locked="0"/>
    </xf>
    <xf numFmtId="177" fontId="26" fillId="0" borderId="3" xfId="0" applyNumberFormat="1" applyFont="1" applyBorder="1" applyAlignment="1">
      <alignment horizontal="left" vertical="center"/>
    </xf>
    <xf numFmtId="177" fontId="26" fillId="0" borderId="0" xfId="0" applyNumberFormat="1" applyFont="1" applyAlignment="1">
      <alignment horizontal="left" vertical="center"/>
    </xf>
    <xf numFmtId="0" fontId="26" fillId="0" borderId="3" xfId="0" applyFont="1" applyBorder="1" applyAlignment="1" applyProtection="1">
      <alignment horizontal="right" vertical="center"/>
      <protection locked="0"/>
    </xf>
    <xf numFmtId="0" fontId="26" fillId="0" borderId="265" xfId="0" applyFont="1" applyBorder="1" applyAlignment="1" applyProtection="1">
      <alignment horizontal="center" vertical="center"/>
      <protection locked="0"/>
    </xf>
    <xf numFmtId="185" fontId="15" fillId="0" borderId="0" xfId="0" applyNumberFormat="1" applyFont="1" applyProtection="1">
      <alignment vertical="center"/>
      <protection locked="0"/>
    </xf>
    <xf numFmtId="185" fontId="9" fillId="0" borderId="0" xfId="0" applyNumberFormat="1" applyFont="1" applyProtection="1">
      <alignment vertical="center"/>
      <protection locked="0"/>
    </xf>
    <xf numFmtId="0" fontId="15" fillId="0" borderId="0" xfId="0" applyFont="1" applyProtection="1">
      <alignment vertical="center"/>
      <protection locked="0"/>
    </xf>
    <xf numFmtId="0" fontId="9" fillId="2" borderId="246" xfId="0" applyFont="1" applyFill="1" applyBorder="1" applyAlignment="1" applyProtection="1">
      <alignment horizontal="right" vertical="center" wrapText="1"/>
      <protection locked="0"/>
    </xf>
    <xf numFmtId="0" fontId="15" fillId="0" borderId="243" xfId="0" applyFont="1" applyBorder="1" applyAlignment="1" applyProtection="1">
      <alignment horizontal="center" vertical="center" wrapText="1"/>
      <protection locked="0"/>
    </xf>
    <xf numFmtId="0" fontId="9" fillId="2" borderId="136" xfId="0" applyFont="1" applyFill="1" applyBorder="1" applyAlignment="1" applyProtection="1">
      <alignment horizontal="right" vertical="center" wrapText="1"/>
      <protection locked="0"/>
    </xf>
    <xf numFmtId="178" fontId="26" fillId="0" borderId="122" xfId="0" applyNumberFormat="1" applyFont="1" applyBorder="1" applyAlignment="1" applyProtection="1">
      <alignment horizontal="center" vertical="center"/>
      <protection locked="0"/>
    </xf>
    <xf numFmtId="178" fontId="26" fillId="0" borderId="237" xfId="0" applyNumberFormat="1" applyFont="1" applyBorder="1" applyAlignment="1" applyProtection="1">
      <alignment horizontal="left" vertical="center"/>
      <protection locked="0"/>
    </xf>
    <xf numFmtId="178" fontId="26" fillId="0" borderId="225" xfId="0" applyNumberFormat="1" applyFont="1" applyBorder="1" applyAlignment="1" applyProtection="1">
      <alignment horizontal="left" vertical="center"/>
      <protection locked="0"/>
    </xf>
    <xf numFmtId="183" fontId="26" fillId="0" borderId="3" xfId="0" applyNumberFormat="1" applyFont="1" applyBorder="1" applyProtection="1">
      <alignment vertical="center"/>
      <protection locked="0"/>
    </xf>
    <xf numFmtId="185" fontId="9" fillId="0" borderId="0" xfId="0" applyNumberFormat="1" applyFont="1" applyAlignment="1" applyProtection="1">
      <alignment horizontal="right" vertical="center"/>
      <protection locked="0"/>
    </xf>
    <xf numFmtId="185" fontId="15" fillId="0" borderId="29" xfId="0" applyNumberFormat="1" applyFont="1" applyBorder="1" applyAlignment="1" applyProtection="1">
      <alignment horizontal="center" vertical="center"/>
      <protection locked="0"/>
    </xf>
    <xf numFmtId="183" fontId="9" fillId="0" borderId="328" xfId="0" applyNumberFormat="1" applyFont="1" applyBorder="1" applyProtection="1">
      <alignment vertical="center"/>
      <protection locked="0"/>
    </xf>
    <xf numFmtId="183" fontId="15" fillId="0" borderId="0" xfId="0" applyNumberFormat="1" applyFont="1" applyProtection="1">
      <alignment vertical="center"/>
      <protection locked="0"/>
    </xf>
    <xf numFmtId="0" fontId="9" fillId="2" borderId="126" xfId="0" applyFont="1" applyFill="1" applyBorder="1" applyAlignment="1" applyProtection="1">
      <alignment vertical="top" wrapText="1"/>
      <protection locked="0"/>
    </xf>
    <xf numFmtId="0" fontId="9" fillId="0" borderId="65" xfId="0" applyFont="1" applyBorder="1" applyAlignment="1">
      <alignment horizontal="left" vertical="center" wrapText="1"/>
    </xf>
    <xf numFmtId="0" fontId="15" fillId="2" borderId="237" xfId="0" applyFont="1" applyFill="1" applyBorder="1" applyAlignment="1" applyProtection="1">
      <alignment horizontal="center" vertical="center" wrapText="1"/>
      <protection locked="0"/>
    </xf>
    <xf numFmtId="0" fontId="15" fillId="2" borderId="245" xfId="0" applyFont="1" applyFill="1" applyBorder="1" applyAlignment="1" applyProtection="1">
      <alignment horizontal="left" vertical="center" wrapText="1"/>
      <protection locked="0"/>
    </xf>
    <xf numFmtId="178" fontId="26" fillId="0" borderId="27" xfId="0" applyNumberFormat="1" applyFont="1" applyBorder="1" applyAlignment="1" applyProtection="1">
      <alignment horizontal="right" vertical="center"/>
      <protection locked="0"/>
    </xf>
    <xf numFmtId="0" fontId="19" fillId="0" borderId="223" xfId="0" applyFont="1" applyBorder="1" applyAlignment="1" applyProtection="1">
      <alignment horizontal="center" vertical="center" shrinkToFit="1"/>
      <protection locked="0"/>
    </xf>
    <xf numFmtId="0" fontId="19" fillId="0" borderId="225" xfId="0" applyFont="1" applyBorder="1" applyAlignment="1" applyProtection="1">
      <alignment horizontal="center" vertical="center" shrinkToFit="1"/>
      <protection locked="0"/>
    </xf>
    <xf numFmtId="179" fontId="24" fillId="0" borderId="7" xfId="0" applyNumberFormat="1" applyFont="1" applyBorder="1" applyProtection="1">
      <alignment vertical="center"/>
      <protection locked="0"/>
    </xf>
    <xf numFmtId="178" fontId="24" fillId="0" borderId="3" xfId="0" applyNumberFormat="1" applyFont="1" applyBorder="1" applyProtection="1">
      <alignment vertical="center"/>
      <protection locked="0"/>
    </xf>
    <xf numFmtId="178" fontId="24" fillId="0" borderId="123" xfId="0" applyNumberFormat="1" applyFont="1" applyBorder="1" applyProtection="1">
      <alignment vertical="center"/>
      <protection locked="0"/>
    </xf>
    <xf numFmtId="176" fontId="26" fillId="0" borderId="15" xfId="0" applyNumberFormat="1" applyFont="1" applyBorder="1" applyAlignment="1" applyProtection="1">
      <alignment horizontal="right" vertical="center"/>
      <protection locked="0"/>
    </xf>
    <xf numFmtId="176" fontId="26" fillId="0" borderId="15" xfId="0" applyNumberFormat="1" applyFont="1" applyBorder="1" applyAlignment="1" applyProtection="1">
      <alignment horizontal="left" vertical="center"/>
      <protection locked="0"/>
    </xf>
    <xf numFmtId="179" fontId="26" fillId="0" borderId="3" xfId="0" applyNumberFormat="1" applyFont="1" applyBorder="1" applyAlignment="1" applyProtection="1">
      <alignment horizontal="right" vertical="center"/>
      <protection locked="0"/>
    </xf>
    <xf numFmtId="177" fontId="26" fillId="0" borderId="46" xfId="0" applyNumberFormat="1" applyFont="1" applyBorder="1" applyAlignment="1">
      <alignment horizontal="left" vertical="center"/>
    </xf>
    <xf numFmtId="183" fontId="26" fillId="0" borderId="82" xfId="0" applyNumberFormat="1" applyFont="1" applyBorder="1" applyAlignment="1" applyProtection="1">
      <alignment horizontal="right" vertical="center"/>
      <protection locked="0"/>
    </xf>
    <xf numFmtId="183" fontId="26" fillId="0" borderId="3" xfId="0" applyNumberFormat="1" applyFont="1" applyBorder="1" applyAlignment="1" applyProtection="1">
      <alignment horizontal="right" vertical="center"/>
      <protection locked="0"/>
    </xf>
    <xf numFmtId="183" fontId="26" fillId="0" borderId="123" xfId="0" applyNumberFormat="1" applyFont="1" applyBorder="1" applyAlignment="1">
      <alignment horizontal="right" vertical="center"/>
    </xf>
    <xf numFmtId="178" fontId="26" fillId="0" borderId="7" xfId="0" applyNumberFormat="1" applyFont="1" applyBorder="1" applyAlignment="1" applyProtection="1">
      <alignment horizontal="center" vertical="center"/>
      <protection locked="0"/>
    </xf>
    <xf numFmtId="0" fontId="26" fillId="0" borderId="81" xfId="0" applyFont="1" applyBorder="1" applyAlignment="1" applyProtection="1">
      <alignment horizontal="center" vertical="center"/>
      <protection locked="0"/>
    </xf>
    <xf numFmtId="0" fontId="26" fillId="0" borderId="122" xfId="0" applyFont="1" applyBorder="1" applyAlignment="1">
      <alignment horizontal="center" vertical="center"/>
    </xf>
    <xf numFmtId="0" fontId="24" fillId="0" borderId="82" xfId="0" applyFont="1" applyBorder="1" applyAlignment="1" applyProtection="1">
      <alignment horizontal="center" vertical="center"/>
      <protection locked="0"/>
    </xf>
    <xf numFmtId="185" fontId="26" fillId="0" borderId="34" xfId="0" applyNumberFormat="1" applyFont="1" applyBorder="1" applyAlignment="1" applyProtection="1">
      <alignment horizontal="right" vertical="center"/>
      <protection locked="0"/>
    </xf>
    <xf numFmtId="0" fontId="24" fillId="0" borderId="3" xfId="0" applyFont="1" applyBorder="1" applyAlignment="1" applyProtection="1">
      <alignment horizontal="right" vertical="center"/>
      <protection locked="0"/>
    </xf>
    <xf numFmtId="178" fontId="26" fillId="0" borderId="7" xfId="0" applyNumberFormat="1" applyFont="1" applyBorder="1" applyAlignment="1" applyProtection="1">
      <alignment horizontal="right" vertical="center"/>
      <protection locked="0"/>
    </xf>
    <xf numFmtId="0" fontId="26" fillId="0" borderId="122" xfId="0" applyFont="1" applyBorder="1" applyAlignment="1" applyProtection="1">
      <alignment horizontal="center" vertical="center"/>
      <protection locked="0"/>
    </xf>
    <xf numFmtId="0" fontId="26" fillId="0" borderId="81" xfId="0" applyFont="1" applyBorder="1" applyAlignment="1">
      <alignment horizontal="center" vertical="center"/>
    </xf>
    <xf numFmtId="0" fontId="24" fillId="0" borderId="81" xfId="0" applyFont="1" applyBorder="1" applyAlignment="1" applyProtection="1">
      <alignment horizontal="right" vertical="center"/>
      <protection locked="0"/>
    </xf>
    <xf numFmtId="179" fontId="26" fillId="0" borderId="260" xfId="0" applyNumberFormat="1" applyFont="1" applyBorder="1" applyAlignment="1">
      <alignment horizontal="center" vertical="center"/>
    </xf>
    <xf numFmtId="178" fontId="26" fillId="0" borderId="82" xfId="0" applyNumberFormat="1" applyFont="1" applyBorder="1" applyAlignment="1">
      <alignment horizontal="center" vertical="center"/>
    </xf>
    <xf numFmtId="178" fontId="26" fillId="0" borderId="123" xfId="0" applyNumberFormat="1" applyFont="1" applyBorder="1" applyAlignment="1" applyProtection="1">
      <alignment horizontal="right" vertical="center"/>
      <protection locked="0"/>
    </xf>
    <xf numFmtId="177" fontId="26" fillId="0" borderId="254" xfId="0" applyNumberFormat="1" applyFont="1" applyBorder="1" applyProtection="1">
      <alignment vertical="center"/>
      <protection locked="0"/>
    </xf>
    <xf numFmtId="0" fontId="9" fillId="0" borderId="43" xfId="0" applyFont="1" applyBorder="1" applyProtection="1">
      <alignment vertical="center"/>
      <protection locked="0"/>
    </xf>
    <xf numFmtId="0" fontId="50" fillId="0" borderId="0" xfId="0" applyFont="1" applyAlignment="1" applyProtection="1">
      <alignment horizontal="center" vertical="center"/>
      <protection locked="0"/>
    </xf>
    <xf numFmtId="181" fontId="18" fillId="0" borderId="81" xfId="0" applyNumberFormat="1" applyFont="1" applyBorder="1" applyAlignment="1" applyProtection="1">
      <alignment horizontal="right" vertical="center"/>
      <protection locked="0"/>
    </xf>
    <xf numFmtId="181" fontId="18" fillId="0" borderId="2" xfId="0" applyNumberFormat="1" applyFont="1" applyBorder="1" applyAlignment="1" applyProtection="1">
      <alignment horizontal="right" vertical="center"/>
      <protection locked="0"/>
    </xf>
    <xf numFmtId="0" fontId="25" fillId="0" borderId="45" xfId="0" applyFont="1" applyBorder="1" applyAlignment="1" applyProtection="1">
      <alignment horizontal="center" vertical="center" textRotation="255"/>
      <protection locked="0"/>
    </xf>
    <xf numFmtId="178" fontId="18" fillId="0" borderId="265" xfId="0" applyNumberFormat="1" applyFont="1" applyBorder="1" applyAlignment="1" applyProtection="1">
      <alignment horizontal="center" vertical="center"/>
      <protection locked="0"/>
    </xf>
    <xf numFmtId="177" fontId="18" fillId="0" borderId="3" xfId="0" applyNumberFormat="1" applyFont="1" applyBorder="1" applyAlignment="1">
      <alignment horizontal="left" vertical="center"/>
    </xf>
    <xf numFmtId="178" fontId="18" fillId="0" borderId="122" xfId="0" applyNumberFormat="1" applyFont="1" applyBorder="1" applyAlignment="1" applyProtection="1">
      <alignment horizontal="center" vertical="center"/>
      <protection locked="0"/>
    </xf>
    <xf numFmtId="177" fontId="18" fillId="0" borderId="0" xfId="0" applyNumberFormat="1" applyFont="1" applyAlignment="1">
      <alignment horizontal="left" vertical="center"/>
    </xf>
    <xf numFmtId="183" fontId="27" fillId="0" borderId="3" xfId="0" applyNumberFormat="1" applyFont="1" applyBorder="1" applyProtection="1">
      <alignment vertical="center"/>
      <protection locked="0"/>
    </xf>
    <xf numFmtId="0" fontId="24" fillId="0" borderId="17" xfId="0" applyFont="1" applyBorder="1" applyAlignment="1" applyProtection="1">
      <alignment vertical="top" textRotation="255"/>
      <protection locked="0"/>
    </xf>
    <xf numFmtId="0" fontId="80" fillId="0" borderId="20" xfId="0" applyFont="1" applyBorder="1" applyAlignment="1" applyProtection="1">
      <alignment horizontal="center" vertical="center" textRotation="255"/>
      <protection locked="0"/>
    </xf>
    <xf numFmtId="0" fontId="19" fillId="0" borderId="62" xfId="0" applyFont="1" applyBorder="1" applyAlignment="1" applyProtection="1">
      <alignment horizontal="center" vertical="center" textRotation="255"/>
      <protection locked="0"/>
    </xf>
    <xf numFmtId="190" fontId="26" fillId="0" borderId="3" xfId="0" applyNumberFormat="1" applyFont="1" applyBorder="1" applyAlignment="1" applyProtection="1">
      <alignment horizontal="right" vertical="center"/>
      <protection locked="0"/>
    </xf>
    <xf numFmtId="0" fontId="26" fillId="0" borderId="262" xfId="0" applyFont="1" applyBorder="1" applyAlignment="1">
      <alignment horizontal="center" vertical="center"/>
    </xf>
    <xf numFmtId="0" fontId="26" fillId="0" borderId="336" xfId="0" applyFont="1" applyBorder="1" applyAlignment="1">
      <alignment horizontal="center" vertical="center"/>
    </xf>
    <xf numFmtId="0" fontId="24" fillId="0" borderId="62" xfId="0" applyFont="1" applyBorder="1" applyAlignment="1" applyProtection="1">
      <alignment horizontal="center" vertical="center" textRotation="255"/>
      <protection locked="0"/>
    </xf>
    <xf numFmtId="177" fontId="26" fillId="0" borderId="149" xfId="0" applyNumberFormat="1" applyFont="1" applyBorder="1" applyAlignment="1">
      <alignment horizontal="left" vertical="center"/>
    </xf>
    <xf numFmtId="177" fontId="26" fillId="0" borderId="171" xfId="0" applyNumberFormat="1" applyFont="1" applyBorder="1" applyAlignment="1">
      <alignment horizontal="left" vertical="center"/>
    </xf>
    <xf numFmtId="177" fontId="26" fillId="0" borderId="268" xfId="0" applyNumberFormat="1" applyFont="1" applyBorder="1" applyAlignment="1" applyProtection="1">
      <alignment horizontal="right" vertical="center"/>
      <protection locked="0"/>
    </xf>
    <xf numFmtId="177" fontId="26" fillId="0" borderId="253" xfId="0" applyNumberFormat="1" applyFont="1" applyBorder="1" applyAlignment="1" applyProtection="1">
      <alignment horizontal="right" vertical="center"/>
      <protection locked="0"/>
    </xf>
    <xf numFmtId="177" fontId="26" fillId="0" borderId="255" xfId="0" applyNumberFormat="1" applyFont="1" applyBorder="1" applyProtection="1">
      <alignment vertical="center"/>
      <protection locked="0"/>
    </xf>
    <xf numFmtId="177" fontId="26" fillId="0" borderId="268" xfId="0" applyNumberFormat="1" applyFont="1" applyBorder="1" applyProtection="1">
      <alignment vertical="center"/>
      <protection locked="0"/>
    </xf>
    <xf numFmtId="49" fontId="49" fillId="0" borderId="12" xfId="0" applyNumberFormat="1" applyFont="1" applyBorder="1" applyAlignment="1" applyProtection="1">
      <alignment vertical="center" wrapText="1"/>
      <protection locked="0"/>
    </xf>
    <xf numFmtId="0" fontId="50" fillId="0" borderId="0" xfId="0" applyFont="1" applyAlignment="1" applyProtection="1">
      <alignment horizontal="right" vertical="center" wrapText="1"/>
      <protection locked="0"/>
    </xf>
    <xf numFmtId="0" fontId="50" fillId="0" borderId="0" xfId="0" applyFont="1" applyProtection="1">
      <alignment vertical="center"/>
      <protection locked="0"/>
    </xf>
    <xf numFmtId="49" fontId="49" fillId="0" borderId="3" xfId="0" applyNumberFormat="1" applyFont="1" applyBorder="1" applyAlignment="1" applyProtection="1">
      <alignment horizontal="center" vertical="center" wrapText="1"/>
      <protection locked="0"/>
    </xf>
    <xf numFmtId="0" fontId="83" fillId="0" borderId="0" xfId="0" applyFont="1" applyAlignment="1" applyProtection="1">
      <alignment horizontal="center" vertical="center"/>
      <protection locked="0"/>
    </xf>
    <xf numFmtId="49" fontId="49" fillId="0" borderId="134" xfId="0" applyNumberFormat="1" applyFont="1" applyBorder="1" applyAlignment="1" applyProtection="1">
      <alignment horizontal="center" vertical="center"/>
      <protection locked="0"/>
    </xf>
    <xf numFmtId="49" fontId="50" fillId="0" borderId="0" xfId="0" applyNumberFormat="1" applyFont="1" applyAlignment="1" applyProtection="1">
      <alignment horizontal="center" vertical="center"/>
      <protection locked="0"/>
    </xf>
    <xf numFmtId="0" fontId="81" fillId="0" borderId="32" xfId="0" applyFont="1" applyBorder="1" applyAlignment="1" applyProtection="1">
      <alignment horizontal="right" vertical="center"/>
      <protection locked="0"/>
    </xf>
    <xf numFmtId="0" fontId="82" fillId="0" borderId="32" xfId="0" applyFont="1" applyBorder="1" applyAlignment="1" applyProtection="1">
      <alignment horizontal="left" vertical="center"/>
      <protection locked="0"/>
    </xf>
    <xf numFmtId="178" fontId="24" fillId="0" borderId="123" xfId="0" applyNumberFormat="1" applyFont="1" applyBorder="1" applyAlignment="1" applyProtection="1">
      <alignment horizontal="center" vertical="center"/>
      <protection locked="0"/>
    </xf>
    <xf numFmtId="177" fontId="24" fillId="0" borderId="81" xfId="0" applyNumberFormat="1" applyFont="1" applyBorder="1" applyAlignment="1" applyProtection="1">
      <alignment horizontal="right" vertical="center"/>
      <protection locked="0"/>
    </xf>
    <xf numFmtId="178" fontId="24" fillId="0" borderId="267" xfId="0" applyNumberFormat="1" applyFont="1" applyBorder="1" applyAlignment="1" applyProtection="1">
      <alignment horizontal="center" vertical="center"/>
      <protection locked="0"/>
    </xf>
    <xf numFmtId="177" fontId="24" fillId="0" borderId="16" xfId="0" applyNumberFormat="1" applyFont="1" applyBorder="1" applyAlignment="1" applyProtection="1">
      <alignment horizontal="right" vertical="center"/>
      <protection locked="0"/>
    </xf>
    <xf numFmtId="177" fontId="24" fillId="0" borderId="2" xfId="0" applyNumberFormat="1" applyFont="1" applyBorder="1" applyAlignment="1" applyProtection="1">
      <alignment horizontal="center" vertical="center"/>
      <protection locked="0"/>
    </xf>
    <xf numFmtId="177" fontId="24" fillId="0" borderId="3" xfId="0" applyNumberFormat="1" applyFont="1" applyBorder="1" applyAlignment="1" applyProtection="1">
      <alignment horizontal="center" vertical="center"/>
      <protection locked="0"/>
    </xf>
    <xf numFmtId="49" fontId="24" fillId="0" borderId="7" xfId="0" applyNumberFormat="1" applyFont="1" applyBorder="1" applyAlignment="1" applyProtection="1">
      <alignment horizontal="center" vertical="center"/>
      <protection locked="0"/>
    </xf>
    <xf numFmtId="49" fontId="24" fillId="0" borderId="122" xfId="0" applyNumberFormat="1" applyFont="1" applyBorder="1" applyAlignment="1" applyProtection="1">
      <alignment horizontal="center" vertical="center" shrinkToFit="1"/>
      <protection locked="0"/>
    </xf>
    <xf numFmtId="177" fontId="24" fillId="0" borderId="261" xfId="0" applyNumberFormat="1" applyFont="1" applyBorder="1" applyAlignment="1" applyProtection="1">
      <alignment horizontal="center" vertical="center"/>
      <protection locked="0"/>
    </xf>
    <xf numFmtId="177" fontId="24" fillId="0" borderId="15" xfId="0" applyNumberFormat="1" applyFont="1" applyBorder="1" applyAlignment="1" applyProtection="1">
      <alignment horizontal="center" vertical="center"/>
      <protection locked="0"/>
    </xf>
    <xf numFmtId="177" fontId="24" fillId="0" borderId="16" xfId="0" applyNumberFormat="1" applyFont="1" applyBorder="1" applyAlignment="1" applyProtection="1">
      <alignment horizontal="center" vertical="center"/>
      <protection locked="0"/>
    </xf>
    <xf numFmtId="177" fontId="48" fillId="0" borderId="123" xfId="0" applyNumberFormat="1" applyFont="1" applyBorder="1" applyAlignment="1" applyProtection="1">
      <alignment horizontal="center" vertical="center"/>
      <protection locked="0"/>
    </xf>
    <xf numFmtId="177" fontId="48" fillId="0" borderId="260" xfId="0" applyNumberFormat="1" applyFont="1" applyBorder="1" applyAlignment="1" applyProtection="1">
      <alignment horizontal="center" vertical="center"/>
      <protection locked="0"/>
    </xf>
    <xf numFmtId="177" fontId="48" fillId="0" borderId="16" xfId="0" applyNumberFormat="1" applyFont="1" applyBorder="1" applyAlignment="1" applyProtection="1">
      <alignment horizontal="center" vertical="center"/>
      <protection locked="0"/>
    </xf>
    <xf numFmtId="177" fontId="10" fillId="0" borderId="15" xfId="0" applyNumberFormat="1" applyFont="1" applyBorder="1" applyAlignment="1" applyProtection="1">
      <alignment horizontal="center" vertical="center"/>
      <protection locked="0"/>
    </xf>
    <xf numFmtId="177" fontId="48" fillId="0" borderId="3" xfId="0" applyNumberFormat="1" applyFont="1" applyBorder="1" applyAlignment="1" applyProtection="1">
      <alignment horizontal="center" vertical="center"/>
      <protection locked="0"/>
    </xf>
    <xf numFmtId="177" fontId="48" fillId="0" borderId="57" xfId="0" applyNumberFormat="1" applyFont="1" applyBorder="1" applyAlignment="1" applyProtection="1">
      <alignment horizontal="center" vertical="center"/>
      <protection locked="0"/>
    </xf>
    <xf numFmtId="177" fontId="48" fillId="0" borderId="15" xfId="0" applyNumberFormat="1" applyFont="1" applyBorder="1" applyAlignment="1" applyProtection="1">
      <alignment horizontal="center" vertical="center"/>
      <protection locked="0"/>
    </xf>
    <xf numFmtId="183" fontId="24" fillId="0" borderId="15" xfId="0" quotePrefix="1" applyNumberFormat="1" applyFont="1" applyBorder="1" applyAlignment="1">
      <alignment horizontal="right" vertical="center"/>
    </xf>
    <xf numFmtId="0" fontId="9" fillId="0" borderId="28" xfId="0" applyFont="1" applyBorder="1" applyAlignment="1" applyProtection="1">
      <alignment vertical="center" shrinkToFit="1"/>
      <protection locked="0"/>
    </xf>
    <xf numFmtId="0" fontId="9" fillId="2" borderId="28" xfId="0" applyFont="1" applyFill="1" applyBorder="1" applyAlignment="1" applyProtection="1">
      <alignment vertical="center" shrinkToFit="1"/>
      <protection locked="0"/>
    </xf>
    <xf numFmtId="0" fontId="9" fillId="0" borderId="0" xfId="0" applyFont="1" applyAlignment="1" applyProtection="1">
      <alignment vertical="center" shrinkToFit="1"/>
      <protection locked="0"/>
    </xf>
    <xf numFmtId="0" fontId="9" fillId="0" borderId="229" xfId="0" applyFont="1" applyBorder="1" applyAlignment="1" applyProtection="1">
      <alignment horizontal="left" vertical="center" shrinkToFit="1"/>
      <protection locked="0"/>
    </xf>
    <xf numFmtId="0" fontId="9" fillId="0" borderId="28" xfId="0" applyFont="1" applyBorder="1" applyAlignment="1" applyProtection="1">
      <alignment horizontal="left" vertical="center" shrinkToFit="1"/>
      <protection locked="0"/>
    </xf>
    <xf numFmtId="49" fontId="9" fillId="2" borderId="3" xfId="0" applyNumberFormat="1" applyFont="1" applyFill="1" applyBorder="1" applyAlignment="1" applyProtection="1">
      <alignment vertical="center" shrinkToFit="1"/>
      <protection locked="0"/>
    </xf>
    <xf numFmtId="56" fontId="9" fillId="0" borderId="0" xfId="0" applyNumberFormat="1" applyFont="1" applyAlignment="1" applyProtection="1">
      <alignment vertical="center" shrinkToFit="1"/>
      <protection locked="0"/>
    </xf>
    <xf numFmtId="177" fontId="24" fillId="0" borderId="265" xfId="0" applyNumberFormat="1" applyFont="1" applyBorder="1" applyAlignment="1" applyProtection="1">
      <alignment horizontal="center" vertical="center"/>
      <protection locked="0"/>
    </xf>
    <xf numFmtId="177" fontId="9" fillId="0" borderId="32" xfId="0" applyNumberFormat="1" applyFont="1" applyBorder="1" applyAlignment="1" applyProtection="1">
      <alignment horizontal="center" vertical="center"/>
      <protection locked="0"/>
    </xf>
    <xf numFmtId="0" fontId="9" fillId="0" borderId="0" xfId="0" applyFont="1" applyAlignment="1" applyProtection="1">
      <alignment horizontal="left" vertical="top" wrapText="1"/>
      <protection locked="0"/>
    </xf>
    <xf numFmtId="0" fontId="24" fillId="0" borderId="380" xfId="0" applyFont="1" applyBorder="1" applyProtection="1">
      <alignment vertical="center"/>
      <protection locked="0"/>
    </xf>
    <xf numFmtId="0" fontId="24" fillId="0" borderId="381" xfId="0" applyFont="1" applyBorder="1" applyProtection="1">
      <alignment vertical="center"/>
      <protection locked="0"/>
    </xf>
    <xf numFmtId="0" fontId="4" fillId="0" borderId="173" xfId="0" applyFont="1" applyBorder="1" applyProtection="1">
      <alignment vertical="center"/>
      <protection locked="0"/>
    </xf>
    <xf numFmtId="0" fontId="86" fillId="0" borderId="45" xfId="0" applyFont="1" applyBorder="1" applyAlignment="1" applyProtection="1">
      <alignment horizontal="center" vertical="center" textRotation="255"/>
      <protection locked="0"/>
    </xf>
    <xf numFmtId="177" fontId="24" fillId="0" borderId="82" xfId="0" applyNumberFormat="1" applyFont="1" applyBorder="1" applyAlignment="1" applyProtection="1">
      <alignment horizontal="center" vertical="center"/>
      <protection locked="0"/>
    </xf>
    <xf numFmtId="0" fontId="24" fillId="0" borderId="31" xfId="0" applyFont="1" applyBorder="1" applyProtection="1">
      <alignment vertical="center"/>
      <protection locked="0"/>
    </xf>
    <xf numFmtId="0" fontId="24" fillId="0" borderId="226" xfId="0" applyFont="1" applyBorder="1" applyProtection="1">
      <alignment vertical="center"/>
      <protection locked="0"/>
    </xf>
    <xf numFmtId="0" fontId="73" fillId="0" borderId="230" xfId="0" applyFont="1" applyBorder="1" applyAlignment="1" applyProtection="1">
      <alignment horizontal="center" vertical="center" shrinkToFit="1"/>
      <protection locked="0"/>
    </xf>
    <xf numFmtId="0" fontId="24" fillId="0" borderId="60" xfId="0" applyFont="1" applyBorder="1" applyAlignment="1" applyProtection="1">
      <alignment horizontal="right" vertical="center"/>
      <protection locked="0"/>
    </xf>
    <xf numFmtId="0" fontId="10" fillId="0" borderId="17" xfId="0" applyFont="1" applyBorder="1" applyAlignment="1" applyProtection="1">
      <alignment vertical="top" textRotation="255"/>
      <protection locked="0"/>
    </xf>
    <xf numFmtId="179" fontId="24" fillId="0" borderId="3" xfId="0" applyNumberFormat="1" applyFont="1" applyBorder="1" applyAlignment="1" applyProtection="1">
      <alignment horizontal="center" vertical="center"/>
      <protection locked="0"/>
    </xf>
    <xf numFmtId="177" fontId="24" fillId="0" borderId="2" xfId="0" applyNumberFormat="1" applyFont="1" applyBorder="1" applyAlignment="1" applyProtection="1">
      <alignment horizontal="left" vertical="center"/>
      <protection locked="0"/>
    </xf>
    <xf numFmtId="177" fontId="48" fillId="0" borderId="39" xfId="0" applyNumberFormat="1" applyFont="1" applyBorder="1" applyAlignment="1" applyProtection="1">
      <alignment horizontal="center" vertical="center"/>
      <protection locked="0"/>
    </xf>
    <xf numFmtId="177" fontId="24" fillId="0" borderId="245" xfId="0" applyNumberFormat="1" applyFont="1" applyBorder="1" applyProtection="1">
      <alignment vertical="center"/>
      <protection locked="0"/>
    </xf>
    <xf numFmtId="177" fontId="27" fillId="0" borderId="32" xfId="0" applyNumberFormat="1" applyFont="1" applyBorder="1" applyProtection="1">
      <alignment vertical="center"/>
      <protection locked="0"/>
    </xf>
    <xf numFmtId="177" fontId="26" fillId="0" borderId="71" xfId="0" applyNumberFormat="1" applyFont="1" applyBorder="1" applyProtection="1">
      <alignment vertical="center"/>
      <protection locked="0"/>
    </xf>
    <xf numFmtId="179" fontId="26" fillId="0" borderId="236" xfId="0" applyNumberFormat="1" applyFont="1" applyBorder="1" applyProtection="1">
      <alignment vertical="center"/>
      <protection locked="0"/>
    </xf>
    <xf numFmtId="179" fontId="26" fillId="0" borderId="272" xfId="0" applyNumberFormat="1" applyFont="1" applyBorder="1" applyAlignment="1" applyProtection="1">
      <alignment horizontal="center" vertical="center"/>
      <protection locked="0"/>
    </xf>
    <xf numFmtId="177" fontId="24" fillId="0" borderId="39" xfId="0" applyNumberFormat="1" applyFont="1" applyBorder="1" applyAlignment="1" applyProtection="1">
      <alignment horizontal="center" vertical="center"/>
      <protection locked="0"/>
    </xf>
    <xf numFmtId="40" fontId="24" fillId="0" borderId="3" xfId="1" applyNumberFormat="1" applyFont="1" applyFill="1" applyBorder="1" applyAlignment="1" applyProtection="1">
      <alignment horizontal="right" vertical="center"/>
      <protection locked="0"/>
    </xf>
    <xf numFmtId="179" fontId="10" fillId="0" borderId="82" xfId="0" applyNumberFormat="1" applyFont="1" applyBorder="1" applyProtection="1">
      <alignment vertical="center"/>
      <protection locked="0"/>
    </xf>
    <xf numFmtId="179" fontId="10" fillId="0" borderId="126" xfId="0" applyNumberFormat="1" applyFont="1" applyBorder="1" applyAlignment="1" applyProtection="1">
      <alignment horizontal="center" vertical="center"/>
      <protection locked="0"/>
    </xf>
    <xf numFmtId="179" fontId="10" fillId="0" borderId="365" xfId="0" applyNumberFormat="1" applyFont="1" applyBorder="1" applyProtection="1">
      <alignment vertical="center"/>
      <protection locked="0"/>
    </xf>
    <xf numFmtId="179" fontId="24" fillId="0" borderId="27" xfId="0" applyNumberFormat="1" applyFont="1" applyBorder="1" applyProtection="1">
      <alignment vertical="center"/>
      <protection locked="0"/>
    </xf>
    <xf numFmtId="179" fontId="24" fillId="0" borderId="7" xfId="0" applyNumberFormat="1" applyFont="1" applyBorder="1" applyAlignment="1" applyProtection="1">
      <alignment horizontal="center" vertical="center"/>
      <protection locked="0"/>
    </xf>
    <xf numFmtId="49" fontId="25" fillId="0" borderId="17" xfId="0" applyNumberFormat="1" applyFont="1" applyBorder="1" applyAlignment="1" applyProtection="1">
      <alignment horizontal="center" vertical="center" shrinkToFit="1"/>
      <protection locked="0"/>
    </xf>
    <xf numFmtId="49" fontId="24" fillId="0" borderId="3" xfId="0" applyNumberFormat="1" applyFont="1" applyBorder="1" applyAlignment="1" applyProtection="1">
      <alignment horizontal="right" vertical="center" shrinkToFit="1"/>
      <protection locked="0"/>
    </xf>
    <xf numFmtId="176" fontId="52" fillId="0" borderId="20" xfId="0" applyNumberFormat="1" applyFont="1" applyBorder="1" applyAlignment="1" applyProtection="1">
      <alignment horizontal="center" vertical="center" textRotation="255"/>
      <protection locked="0"/>
    </xf>
    <xf numFmtId="176" fontId="24" fillId="0" borderId="7" xfId="0" applyNumberFormat="1" applyFont="1" applyBorder="1" applyAlignment="1" applyProtection="1">
      <alignment horizontal="right" vertical="center"/>
      <protection locked="0"/>
    </xf>
    <xf numFmtId="176" fontId="24" fillId="0" borderId="15" xfId="0" applyNumberFormat="1" applyFont="1" applyBorder="1" applyAlignment="1" applyProtection="1">
      <alignment horizontal="right" vertical="center"/>
      <protection locked="0"/>
    </xf>
    <xf numFmtId="176" fontId="24" fillId="0" borderId="252" xfId="0" applyNumberFormat="1" applyFont="1" applyBorder="1" applyAlignment="1" applyProtection="1">
      <alignment horizontal="right" vertical="center"/>
      <protection locked="0"/>
    </xf>
    <xf numFmtId="176" fontId="24" fillId="0" borderId="253" xfId="0" applyNumberFormat="1" applyFont="1" applyBorder="1" applyAlignment="1" applyProtection="1">
      <alignment horizontal="right" vertical="center"/>
      <protection locked="0"/>
    </xf>
    <xf numFmtId="176" fontId="24" fillId="0" borderId="254" xfId="0" applyNumberFormat="1" applyFont="1" applyBorder="1" applyAlignment="1" applyProtection="1">
      <alignment horizontal="right" vertical="center"/>
      <protection locked="0"/>
    </xf>
    <xf numFmtId="176" fontId="24" fillId="0" borderId="255" xfId="0" applyNumberFormat="1" applyFont="1" applyBorder="1" applyAlignment="1" applyProtection="1">
      <alignment horizontal="right" vertical="center"/>
      <protection locked="0"/>
    </xf>
    <xf numFmtId="176" fontId="26" fillId="0" borderId="3" xfId="0" applyNumberFormat="1" applyFont="1" applyBorder="1" applyAlignment="1" applyProtection="1">
      <alignment horizontal="left" vertical="center"/>
      <protection locked="0"/>
    </xf>
    <xf numFmtId="177" fontId="10" fillId="0" borderId="7" xfId="0" applyNumberFormat="1" applyFont="1" applyBorder="1" applyAlignment="1" applyProtection="1">
      <alignment horizontal="right" vertical="center"/>
      <protection locked="0"/>
    </xf>
    <xf numFmtId="177" fontId="10" fillId="0" borderId="257" xfId="0" applyNumberFormat="1" applyFont="1" applyBorder="1" applyAlignment="1" applyProtection="1">
      <alignment horizontal="right" vertical="center"/>
      <protection locked="0"/>
    </xf>
    <xf numFmtId="177" fontId="10" fillId="0" borderId="258" xfId="0" applyNumberFormat="1" applyFont="1" applyBorder="1" applyAlignment="1" applyProtection="1">
      <alignment horizontal="right" vertical="center"/>
      <protection locked="0"/>
    </xf>
    <xf numFmtId="177" fontId="24" fillId="0" borderId="256" xfId="0" applyNumberFormat="1" applyFont="1" applyBorder="1" applyAlignment="1">
      <alignment horizontal="right" vertical="center"/>
    </xf>
    <xf numFmtId="177" fontId="24" fillId="0" borderId="375" xfId="0" applyNumberFormat="1" applyFont="1" applyBorder="1" applyAlignment="1" applyProtection="1">
      <alignment horizontal="right" vertical="center"/>
      <protection locked="0"/>
    </xf>
    <xf numFmtId="177" fontId="26" fillId="0" borderId="123" xfId="0" applyNumberFormat="1" applyFont="1" applyBorder="1" applyAlignment="1" applyProtection="1">
      <alignment horizontal="center" vertical="center"/>
      <protection locked="0"/>
    </xf>
    <xf numFmtId="177" fontId="24" fillId="0" borderId="261" xfId="0" applyNumberFormat="1" applyFont="1" applyBorder="1" applyAlignment="1" applyProtection="1">
      <alignment horizontal="right" vertical="center"/>
      <protection locked="0"/>
    </xf>
    <xf numFmtId="179" fontId="24" fillId="0" borderId="15" xfId="0" applyNumberFormat="1" applyFont="1" applyBorder="1" applyAlignment="1" applyProtection="1">
      <alignment horizontal="right" vertical="center"/>
      <protection locked="0"/>
    </xf>
    <xf numFmtId="177" fontId="24" fillId="0" borderId="82" xfId="0" applyNumberFormat="1" applyFont="1" applyBorder="1" applyAlignment="1">
      <alignment horizontal="right" vertical="center"/>
    </xf>
    <xf numFmtId="177" fontId="24" fillId="0" borderId="271" xfId="0" applyNumberFormat="1" applyFont="1" applyBorder="1" applyAlignment="1" applyProtection="1">
      <alignment horizontal="right" vertical="center"/>
      <protection locked="0"/>
    </xf>
    <xf numFmtId="177" fontId="24" fillId="0" borderId="15" xfId="0" applyNumberFormat="1" applyFont="1" applyBorder="1" applyAlignment="1" applyProtection="1">
      <alignment horizontal="right" vertical="center"/>
      <protection locked="0"/>
    </xf>
    <xf numFmtId="177" fontId="10" fillId="0" borderId="46" xfId="0" applyNumberFormat="1" applyFont="1" applyBorder="1" applyAlignment="1" applyProtection="1">
      <alignment horizontal="right" vertical="center"/>
      <protection locked="0"/>
    </xf>
    <xf numFmtId="184" fontId="26" fillId="0" borderId="7" xfId="0" applyNumberFormat="1" applyFont="1" applyBorder="1" applyAlignment="1" applyProtection="1">
      <alignment horizontal="center" vertical="center"/>
      <protection locked="0"/>
    </xf>
    <xf numFmtId="183" fontId="81" fillId="0" borderId="3" xfId="0" applyNumberFormat="1" applyFont="1" applyBorder="1" applyAlignment="1" applyProtection="1">
      <alignment horizontal="right" vertical="center"/>
      <protection locked="0"/>
    </xf>
    <xf numFmtId="178" fontId="48" fillId="0" borderId="3" xfId="0" applyNumberFormat="1" applyFont="1" applyBorder="1" applyAlignment="1" applyProtection="1">
      <alignment horizontal="right" vertical="center"/>
      <protection locked="0"/>
    </xf>
    <xf numFmtId="186" fontId="48" fillId="0" borderId="264" xfId="0" applyNumberFormat="1" applyFont="1" applyBorder="1" applyAlignment="1" applyProtection="1">
      <alignment horizontal="right" vertical="center"/>
      <protection locked="0"/>
    </xf>
    <xf numFmtId="186" fontId="48" fillId="0" borderId="124" xfId="0" applyNumberFormat="1" applyFont="1" applyBorder="1" applyAlignment="1" applyProtection="1">
      <alignment horizontal="right" vertical="center"/>
      <protection locked="0"/>
    </xf>
    <xf numFmtId="0" fontId="48" fillId="0" borderId="35" xfId="0" applyFont="1" applyBorder="1" applyAlignment="1" applyProtection="1">
      <alignment horizontal="right" vertical="center"/>
      <protection locked="0"/>
    </xf>
    <xf numFmtId="0" fontId="25" fillId="0" borderId="122" xfId="0" applyFont="1" applyBorder="1" applyAlignment="1" applyProtection="1">
      <alignment horizontal="center" vertical="center"/>
      <protection locked="0"/>
    </xf>
    <xf numFmtId="0" fontId="24" fillId="0" borderId="81" xfId="0" applyFont="1" applyBorder="1" applyAlignment="1" applyProtection="1">
      <alignment horizontal="center" vertical="center"/>
      <protection locked="0"/>
    </xf>
    <xf numFmtId="10" fontId="24" fillId="0" borderId="27" xfId="0" applyNumberFormat="1" applyFont="1" applyBorder="1" applyAlignment="1" applyProtection="1">
      <alignment horizontal="center" vertical="center"/>
      <protection locked="0"/>
    </xf>
    <xf numFmtId="0" fontId="24" fillId="0" borderId="82" xfId="0" applyFont="1" applyBorder="1" applyAlignment="1" applyProtection="1">
      <alignment horizontal="left" vertical="center"/>
      <protection locked="0"/>
    </xf>
    <xf numFmtId="0" fontId="24" fillId="0" borderId="123" xfId="0" applyFont="1" applyBorder="1" applyAlignment="1" applyProtection="1">
      <alignment horizontal="center" vertical="center"/>
      <protection locked="0"/>
    </xf>
    <xf numFmtId="0" fontId="24" fillId="0" borderId="82" xfId="0" applyFont="1" applyBorder="1" applyAlignment="1" applyProtection="1">
      <alignment horizontal="left" vertical="center" shrinkToFit="1"/>
      <protection locked="0"/>
    </xf>
    <xf numFmtId="0" fontId="24" fillId="0" borderId="258" xfId="0" applyFont="1" applyBorder="1" applyAlignment="1" applyProtection="1">
      <alignment horizontal="left" vertical="center" shrinkToFit="1"/>
      <protection locked="0"/>
    </xf>
    <xf numFmtId="0" fontId="24" fillId="0" borderId="260" xfId="0" applyFont="1" applyBorder="1" applyAlignment="1" applyProtection="1">
      <alignment horizontal="left" vertical="center" shrinkToFit="1"/>
      <protection locked="0"/>
    </xf>
    <xf numFmtId="179" fontId="24" fillId="0" borderId="123" xfId="0" applyNumberFormat="1" applyFont="1" applyBorder="1" applyAlignment="1" applyProtection="1">
      <alignment horizontal="center" vertical="center"/>
      <protection locked="0"/>
    </xf>
    <xf numFmtId="177" fontId="24" fillId="0" borderId="123" xfId="0" applyNumberFormat="1" applyFont="1" applyBorder="1" applyAlignment="1" applyProtection="1">
      <alignment horizontal="center" vertical="center"/>
      <protection locked="0"/>
    </xf>
    <xf numFmtId="177" fontId="24" fillId="0" borderId="27" xfId="0" applyNumberFormat="1" applyFont="1" applyBorder="1" applyAlignment="1" applyProtection="1">
      <alignment horizontal="center" vertical="center"/>
      <protection locked="0"/>
    </xf>
    <xf numFmtId="177" fontId="24" fillId="0" borderId="266" xfId="0" applyNumberFormat="1" applyFont="1" applyBorder="1" applyAlignment="1" applyProtection="1">
      <alignment horizontal="center" vertical="center"/>
      <protection locked="0"/>
    </xf>
    <xf numFmtId="183" fontId="25" fillId="0" borderId="15" xfId="0" quotePrefix="1" applyNumberFormat="1" applyFont="1" applyBorder="1" applyAlignment="1">
      <alignment horizontal="right" vertical="center"/>
    </xf>
    <xf numFmtId="182" fontId="27" fillId="0" borderId="3" xfId="0" applyNumberFormat="1" applyFont="1" applyBorder="1" applyAlignment="1" applyProtection="1">
      <alignment horizontal="center" vertical="center"/>
      <protection locked="0"/>
    </xf>
    <xf numFmtId="179" fontId="26" fillId="0" borderId="343" xfId="0" applyNumberFormat="1" applyFont="1" applyBorder="1" applyAlignment="1" applyProtection="1">
      <alignment horizontal="center" vertical="center"/>
      <protection locked="0"/>
    </xf>
    <xf numFmtId="177" fontId="25" fillId="0" borderId="3" xfId="0" applyNumberFormat="1" applyFont="1" applyBorder="1" applyAlignment="1" applyProtection="1">
      <alignment horizontal="right" vertical="center"/>
      <protection locked="0"/>
    </xf>
    <xf numFmtId="177" fontId="25" fillId="0" borderId="81" xfId="0" applyNumberFormat="1" applyFont="1" applyBorder="1" applyAlignment="1" applyProtection="1">
      <alignment horizontal="right" vertical="center"/>
      <protection locked="0"/>
    </xf>
    <xf numFmtId="183" fontId="10" fillId="0" borderId="82" xfId="0" applyNumberFormat="1" applyFont="1" applyBorder="1" applyProtection="1">
      <alignment vertical="center"/>
      <protection locked="0"/>
    </xf>
    <xf numFmtId="179" fontId="10" fillId="0" borderId="7" xfId="0" applyNumberFormat="1" applyFont="1" applyBorder="1" applyAlignment="1" applyProtection="1">
      <alignment horizontal="center" vertical="center"/>
      <protection locked="0"/>
    </xf>
    <xf numFmtId="179" fontId="10" fillId="0" borderId="122" xfId="0" applyNumberFormat="1" applyFont="1" applyBorder="1" applyProtection="1">
      <alignment vertical="center"/>
      <protection locked="0"/>
    </xf>
    <xf numFmtId="179" fontId="10" fillId="0" borderId="260" xfId="0" applyNumberFormat="1" applyFont="1" applyBorder="1" applyAlignment="1" applyProtection="1">
      <alignment horizontal="center" vertical="center"/>
      <protection locked="0"/>
    </xf>
    <xf numFmtId="179" fontId="10" fillId="0" borderId="27" xfId="0" applyNumberFormat="1" applyFont="1" applyBorder="1" applyProtection="1">
      <alignment vertical="center"/>
      <protection locked="0"/>
    </xf>
    <xf numFmtId="179" fontId="10" fillId="0" borderId="3" xfId="0" applyNumberFormat="1" applyFont="1" applyBorder="1" applyAlignment="1" applyProtection="1">
      <alignment horizontal="center" vertical="center"/>
      <protection locked="0"/>
    </xf>
    <xf numFmtId="196" fontId="10" fillId="0" borderId="3" xfId="0" applyNumberFormat="1" applyFont="1" applyBorder="1" applyProtection="1">
      <alignment vertical="center"/>
      <protection locked="0"/>
    </xf>
    <xf numFmtId="181" fontId="10" fillId="0" borderId="126" xfId="0" applyNumberFormat="1" applyFont="1" applyBorder="1" applyProtection="1">
      <alignment vertical="center"/>
      <protection locked="0"/>
    </xf>
    <xf numFmtId="196" fontId="10" fillId="0" borderId="82" xfId="0" applyNumberFormat="1" applyFont="1" applyBorder="1" applyAlignment="1" applyProtection="1">
      <alignment horizontal="right" vertical="center"/>
      <protection locked="0"/>
    </xf>
    <xf numFmtId="196" fontId="10" fillId="0" borderId="82" xfId="0" applyNumberFormat="1" applyFont="1" applyBorder="1" applyProtection="1">
      <alignment vertical="center"/>
      <protection locked="0"/>
    </xf>
    <xf numFmtId="196" fontId="10" fillId="0" borderId="126" xfId="0" applyNumberFormat="1" applyFont="1" applyBorder="1" applyProtection="1">
      <alignment vertical="center"/>
      <protection locked="0"/>
    </xf>
    <xf numFmtId="196" fontId="10" fillId="0" borderId="3" xfId="0" applyNumberFormat="1" applyFont="1" applyBorder="1" applyAlignment="1" applyProtection="1">
      <alignment horizontal="right" vertical="center"/>
      <protection locked="0"/>
    </xf>
    <xf numFmtId="196" fontId="10" fillId="0" borderId="260" xfId="0" applyNumberFormat="1" applyFont="1" applyBorder="1" applyProtection="1">
      <alignment vertical="center"/>
      <protection locked="0"/>
    </xf>
    <xf numFmtId="196" fontId="10" fillId="0" borderId="16" xfId="0" applyNumberFormat="1" applyFont="1" applyBorder="1" applyProtection="1">
      <alignment vertical="center"/>
      <protection locked="0"/>
    </xf>
    <xf numFmtId="178" fontId="10" fillId="0" borderId="46" xfId="0" applyNumberFormat="1" applyFont="1" applyBorder="1" applyProtection="1">
      <alignment vertical="center"/>
      <protection locked="0"/>
    </xf>
    <xf numFmtId="196" fontId="24" fillId="0" borderId="15" xfId="0" applyNumberFormat="1" applyFont="1" applyBorder="1" applyProtection="1">
      <alignment vertical="center"/>
      <protection locked="0"/>
    </xf>
    <xf numFmtId="178" fontId="10" fillId="0" borderId="3" xfId="0" applyNumberFormat="1" applyFont="1" applyBorder="1" applyProtection="1">
      <alignment vertical="center"/>
      <protection locked="0"/>
    </xf>
    <xf numFmtId="178" fontId="10" fillId="0" borderId="3" xfId="0" applyNumberFormat="1" applyFont="1" applyBorder="1" applyAlignment="1" applyProtection="1">
      <alignment horizontal="center" vertical="center"/>
      <protection locked="0"/>
    </xf>
    <xf numFmtId="181" fontId="9" fillId="0" borderId="9" xfId="0" applyNumberFormat="1" applyFont="1" applyBorder="1" applyAlignment="1" applyProtection="1">
      <alignment horizontal="right" vertical="center"/>
      <protection locked="0"/>
    </xf>
    <xf numFmtId="0" fontId="10" fillId="0" borderId="7" xfId="0" applyFont="1" applyBorder="1" applyAlignment="1" applyProtection="1">
      <alignment horizontal="right" vertical="center"/>
      <protection locked="0"/>
    </xf>
    <xf numFmtId="0" fontId="10" fillId="0" borderId="257" xfId="0" applyFont="1" applyBorder="1" applyAlignment="1" applyProtection="1">
      <alignment horizontal="center" vertical="center"/>
      <protection locked="0"/>
    </xf>
    <xf numFmtId="0" fontId="24" fillId="0" borderId="268" xfId="0" applyFont="1" applyBorder="1" applyAlignment="1" applyProtection="1">
      <alignment horizontal="left" vertical="center"/>
      <protection locked="0"/>
    </xf>
    <xf numFmtId="0" fontId="24" fillId="0" borderId="269" xfId="0" applyFont="1" applyBorder="1" applyAlignment="1" applyProtection="1">
      <alignment horizontal="left" vertical="center"/>
      <protection locked="0"/>
    </xf>
    <xf numFmtId="0" fontId="10" fillId="0" borderId="261" xfId="0" applyFont="1" applyBorder="1" applyAlignment="1" applyProtection="1">
      <alignment horizontal="right" vertical="center"/>
      <protection locked="0"/>
    </xf>
    <xf numFmtId="0" fontId="81" fillId="0" borderId="3" xfId="0" applyFont="1" applyBorder="1" applyAlignment="1" applyProtection="1">
      <alignment horizontal="right" vertical="center"/>
      <protection locked="0"/>
    </xf>
    <xf numFmtId="197" fontId="24" fillId="0" borderId="57" xfId="0" applyNumberFormat="1" applyFont="1" applyBorder="1" applyAlignment="1" applyProtection="1">
      <alignment horizontal="left" vertical="center"/>
      <protection locked="0"/>
    </xf>
    <xf numFmtId="197" fontId="63" fillId="0" borderId="3" xfId="0" applyNumberFormat="1" applyFont="1" applyBorder="1" applyAlignment="1" applyProtection="1">
      <alignment horizontal="right" vertical="center"/>
      <protection locked="0"/>
    </xf>
    <xf numFmtId="197" fontId="63" fillId="0" borderId="81" xfId="0" applyNumberFormat="1" applyFont="1" applyBorder="1" applyAlignment="1" applyProtection="1">
      <alignment horizontal="right" vertical="center"/>
      <protection locked="0"/>
    </xf>
    <xf numFmtId="197" fontId="63" fillId="0" borderId="265" xfId="0" applyNumberFormat="1" applyFont="1" applyBorder="1" applyAlignment="1" applyProtection="1">
      <alignment horizontal="right" vertical="center"/>
      <protection locked="0"/>
    </xf>
    <xf numFmtId="197" fontId="63" fillId="0" borderId="2" xfId="0" applyNumberFormat="1" applyFont="1" applyBorder="1" applyAlignment="1" applyProtection="1">
      <alignment horizontal="center" vertical="center"/>
      <protection locked="0"/>
    </xf>
    <xf numFmtId="178" fontId="48" fillId="0" borderId="267" xfId="0" applyNumberFormat="1" applyFont="1" applyBorder="1" applyAlignment="1" applyProtection="1">
      <alignment horizontal="right" vertical="center"/>
      <protection locked="0"/>
    </xf>
    <xf numFmtId="177" fontId="18" fillId="0" borderId="123" xfId="0" applyNumberFormat="1" applyFont="1" applyBorder="1" applyAlignment="1">
      <alignment horizontal="left" vertical="center"/>
    </xf>
    <xf numFmtId="178" fontId="48" fillId="0" borderId="272" xfId="0" applyNumberFormat="1" applyFont="1" applyBorder="1" applyAlignment="1" applyProtection="1">
      <alignment horizontal="right" vertical="center"/>
      <protection locked="0"/>
    </xf>
    <xf numFmtId="178" fontId="48" fillId="0" borderId="123" xfId="0" applyNumberFormat="1" applyFont="1" applyBorder="1" applyAlignment="1" applyProtection="1">
      <alignment horizontal="right" vertical="center"/>
      <protection locked="0"/>
    </xf>
    <xf numFmtId="177" fontId="48" fillId="0" borderId="123" xfId="0" applyNumberFormat="1" applyFont="1" applyBorder="1" applyAlignment="1" applyProtection="1">
      <alignment horizontal="right" vertical="center"/>
      <protection locked="0"/>
    </xf>
    <xf numFmtId="177" fontId="48" fillId="0" borderId="260" xfId="0" applyNumberFormat="1" applyFont="1" applyBorder="1" applyAlignment="1" applyProtection="1">
      <alignment horizontal="right" vertical="center"/>
      <protection locked="0"/>
    </xf>
    <xf numFmtId="178" fontId="10" fillId="0" borderId="3" xfId="0" applyNumberFormat="1" applyFont="1" applyBorder="1" applyAlignment="1" applyProtection="1">
      <alignment horizontal="right" vertical="center"/>
      <protection locked="0"/>
    </xf>
    <xf numFmtId="178" fontId="25" fillId="0" borderId="265" xfId="0" applyNumberFormat="1" applyFont="1" applyBorder="1" applyAlignment="1" applyProtection="1">
      <alignment horizontal="right" vertical="center"/>
      <protection locked="0"/>
    </xf>
    <xf numFmtId="178" fontId="25" fillId="0" borderId="260" xfId="0" applyNumberFormat="1" applyFont="1" applyBorder="1" applyAlignment="1" applyProtection="1">
      <alignment horizontal="right" vertical="center"/>
      <protection locked="0"/>
    </xf>
    <xf numFmtId="183" fontId="10" fillId="0" borderId="267" xfId="0" applyNumberFormat="1" applyFont="1" applyBorder="1" applyProtection="1">
      <alignment vertical="center"/>
      <protection locked="0"/>
    </xf>
    <xf numFmtId="177" fontId="24" fillId="0" borderId="7" xfId="0" applyNumberFormat="1" applyFont="1" applyBorder="1" applyProtection="1">
      <alignment vertical="center"/>
      <protection locked="0"/>
    </xf>
    <xf numFmtId="177" fontId="24" fillId="0" borderId="82" xfId="0" applyNumberFormat="1" applyFont="1" applyBorder="1" applyProtection="1">
      <alignment vertical="center"/>
      <protection locked="0"/>
    </xf>
    <xf numFmtId="177" fontId="24" fillId="0" borderId="260" xfId="0" applyNumberFormat="1" applyFont="1" applyBorder="1" applyProtection="1">
      <alignment vertical="center"/>
      <protection locked="0"/>
    </xf>
    <xf numFmtId="178" fontId="24" fillId="0" borderId="81" xfId="0" applyNumberFormat="1" applyFont="1" applyBorder="1" applyProtection="1">
      <alignment vertical="center"/>
      <protection locked="0"/>
    </xf>
    <xf numFmtId="178" fontId="24" fillId="0" borderId="122" xfId="0" applyNumberFormat="1" applyFont="1" applyBorder="1" applyProtection="1">
      <alignment vertical="center"/>
      <protection locked="0"/>
    </xf>
    <xf numFmtId="178" fontId="24" fillId="0" borderId="39" xfId="0" applyNumberFormat="1" applyFont="1" applyBorder="1" applyProtection="1">
      <alignment vertical="center"/>
      <protection locked="0"/>
    </xf>
    <xf numFmtId="177" fontId="24" fillId="0" borderId="122" xfId="0" applyNumberFormat="1" applyFont="1" applyBorder="1" applyProtection="1">
      <alignment vertical="center"/>
      <protection locked="0"/>
    </xf>
    <xf numFmtId="177" fontId="24" fillId="0" borderId="81" xfId="0" applyNumberFormat="1" applyFont="1" applyBorder="1" applyProtection="1">
      <alignment vertical="center"/>
      <protection locked="0"/>
    </xf>
    <xf numFmtId="177" fontId="24" fillId="0" borderId="123" xfId="0" applyNumberFormat="1" applyFont="1" applyBorder="1" applyProtection="1">
      <alignment vertical="center"/>
      <protection locked="0"/>
    </xf>
    <xf numFmtId="177" fontId="24" fillId="0" borderId="46" xfId="0" applyNumberFormat="1" applyFont="1" applyBorder="1" applyProtection="1">
      <alignment vertical="center"/>
      <protection locked="0"/>
    </xf>
    <xf numFmtId="178" fontId="24" fillId="0" borderId="122" xfId="0" applyNumberFormat="1" applyFont="1" applyBorder="1" applyAlignment="1" applyProtection="1">
      <alignment horizontal="center" vertical="center"/>
      <protection locked="0"/>
    </xf>
    <xf numFmtId="177" fontId="24" fillId="0" borderId="21" xfId="0" applyNumberFormat="1" applyFont="1" applyBorder="1" applyProtection="1">
      <alignment vertical="center"/>
      <protection locked="0"/>
    </xf>
    <xf numFmtId="177" fontId="24" fillId="0" borderId="57" xfId="0" applyNumberFormat="1" applyFont="1" applyBorder="1" applyProtection="1">
      <alignment vertical="center"/>
      <protection locked="0"/>
    </xf>
    <xf numFmtId="0" fontId="24" fillId="0" borderId="15" xfId="0" applyFont="1" applyBorder="1" applyAlignment="1" applyProtection="1">
      <alignment horizontal="center" vertical="center"/>
      <protection locked="0"/>
    </xf>
    <xf numFmtId="0" fontId="24" fillId="0" borderId="3" xfId="0" applyFont="1" applyBorder="1" applyAlignment="1" applyProtection="1">
      <alignment horizontal="center" vertical="center"/>
      <protection locked="0"/>
    </xf>
    <xf numFmtId="177" fontId="24" fillId="0" borderId="81" xfId="0" applyNumberFormat="1" applyFont="1" applyBorder="1" applyAlignment="1" applyProtection="1">
      <alignment horizontal="center" vertical="center"/>
      <protection locked="0"/>
    </xf>
    <xf numFmtId="177" fontId="24" fillId="0" borderId="123" xfId="0" applyNumberFormat="1" applyFont="1" applyBorder="1" applyAlignment="1" applyProtection="1">
      <alignment horizontal="right" vertical="center"/>
      <protection locked="0"/>
    </xf>
    <xf numFmtId="0" fontId="24" fillId="0" borderId="15" xfId="0" applyFont="1" applyBorder="1" applyAlignment="1" applyProtection="1">
      <alignment horizontal="center" vertical="center" shrinkToFit="1"/>
      <protection locked="0"/>
    </xf>
    <xf numFmtId="0" fontId="24" fillId="0" borderId="267" xfId="0" applyFont="1" applyBorder="1" applyAlignment="1" applyProtection="1">
      <alignment horizontal="center" vertical="center"/>
      <protection locked="0"/>
    </xf>
    <xf numFmtId="177" fontId="24" fillId="0" borderId="122" xfId="0" applyNumberFormat="1" applyFont="1" applyBorder="1" applyAlignment="1" applyProtection="1">
      <alignment horizontal="right" vertical="center"/>
      <protection locked="0"/>
    </xf>
    <xf numFmtId="0" fontId="24" fillId="0" borderId="261" xfId="0" applyFont="1" applyBorder="1" applyAlignment="1" applyProtection="1">
      <alignment horizontal="center" vertical="center" shrinkToFit="1"/>
      <protection locked="0"/>
    </xf>
    <xf numFmtId="0" fontId="24" fillId="0" borderId="265" xfId="0" applyFont="1" applyBorder="1" applyAlignment="1" applyProtection="1">
      <alignment horizontal="center" vertical="center"/>
      <protection locked="0"/>
    </xf>
    <xf numFmtId="0" fontId="24" fillId="0" borderId="3" xfId="0" applyFont="1" applyBorder="1" applyAlignment="1" applyProtection="1">
      <alignment horizontal="center" vertical="center" shrinkToFit="1"/>
      <protection locked="0"/>
    </xf>
    <xf numFmtId="0" fontId="24" fillId="0" borderId="288" xfId="0" applyFont="1" applyBorder="1" applyProtection="1">
      <alignment vertical="center"/>
      <protection locked="0"/>
    </xf>
    <xf numFmtId="0" fontId="24" fillId="0" borderId="122" xfId="0" applyFont="1" applyBorder="1" applyProtection="1">
      <alignment vertical="center"/>
      <protection locked="0"/>
    </xf>
    <xf numFmtId="0" fontId="24" fillId="0" borderId="123" xfId="0" applyFont="1" applyBorder="1" applyProtection="1">
      <alignment vertical="center"/>
      <protection locked="0"/>
    </xf>
    <xf numFmtId="0" fontId="24" fillId="0" borderId="82" xfId="0" applyFont="1" applyBorder="1" applyProtection="1">
      <alignment vertical="center"/>
      <protection locked="0"/>
    </xf>
    <xf numFmtId="0" fontId="24" fillId="0" borderId="3" xfId="0" applyFont="1" applyBorder="1" applyProtection="1">
      <alignment vertical="center"/>
      <protection locked="0"/>
    </xf>
    <xf numFmtId="0" fontId="24" fillId="0" borderId="124" xfId="0" applyFont="1" applyBorder="1" applyProtection="1">
      <alignment vertical="center"/>
      <protection locked="0"/>
    </xf>
    <xf numFmtId="0" fontId="10" fillId="0" borderId="81" xfId="0" applyFont="1" applyBorder="1" applyAlignment="1" applyProtection="1">
      <alignment horizontal="left" vertical="center" shrinkToFit="1"/>
      <protection locked="0"/>
    </xf>
    <xf numFmtId="177" fontId="10" fillId="0" borderId="82" xfId="0" applyNumberFormat="1" applyFont="1" applyBorder="1" applyAlignment="1" applyProtection="1">
      <alignment horizontal="right" vertical="center"/>
      <protection locked="0"/>
    </xf>
    <xf numFmtId="0" fontId="26" fillId="0" borderId="7" xfId="0" applyFont="1" applyBorder="1" applyAlignment="1" applyProtection="1">
      <alignment horizontal="center" vertical="center"/>
      <protection locked="0"/>
    </xf>
    <xf numFmtId="183" fontId="48" fillId="0" borderId="3" xfId="0" applyNumberFormat="1" applyFont="1" applyBorder="1" applyAlignment="1" applyProtection="1">
      <alignment horizontal="right" vertical="center"/>
      <protection locked="0"/>
    </xf>
    <xf numFmtId="182" fontId="24" fillId="0" borderId="27" xfId="0" applyNumberFormat="1" applyFont="1" applyBorder="1" applyAlignment="1" applyProtection="1">
      <alignment horizontal="center" vertical="center"/>
      <protection locked="0"/>
    </xf>
    <xf numFmtId="179" fontId="24" fillId="0" borderId="82" xfId="0" applyNumberFormat="1" applyFont="1" applyBorder="1" applyProtection="1">
      <alignment vertical="center"/>
      <protection locked="0"/>
    </xf>
    <xf numFmtId="0" fontId="10" fillId="0" borderId="0" xfId="0" applyFont="1" applyProtection="1">
      <alignment vertical="center"/>
      <protection locked="0"/>
    </xf>
    <xf numFmtId="177" fontId="48" fillId="0" borderId="252" xfId="0" applyNumberFormat="1" applyFont="1" applyBorder="1" applyAlignment="1" applyProtection="1">
      <alignment horizontal="right" vertical="center"/>
      <protection locked="0"/>
    </xf>
    <xf numFmtId="177" fontId="48" fillId="0" borderId="271" xfId="0" applyNumberFormat="1" applyFont="1" applyBorder="1" applyAlignment="1" applyProtection="1">
      <alignment horizontal="right" vertical="center"/>
      <protection locked="0"/>
    </xf>
    <xf numFmtId="0" fontId="9" fillId="0" borderId="81" xfId="0" applyFont="1" applyBorder="1" applyAlignment="1" applyProtection="1">
      <alignment horizontal="left" vertical="center" shrinkToFit="1"/>
      <protection locked="0"/>
    </xf>
    <xf numFmtId="181" fontId="10" fillId="0" borderId="126" xfId="0" applyNumberFormat="1" applyFont="1" applyBorder="1" applyAlignment="1" applyProtection="1">
      <alignment horizontal="center" vertical="center"/>
      <protection locked="0"/>
    </xf>
    <xf numFmtId="49" fontId="87" fillId="0" borderId="17" xfId="0" applyNumberFormat="1" applyFont="1" applyBorder="1" applyAlignment="1" applyProtection="1">
      <alignment horizontal="center" vertical="center" shrinkToFit="1"/>
      <protection locked="0"/>
    </xf>
    <xf numFmtId="0" fontId="87" fillId="0" borderId="1" xfId="0" applyFont="1" applyBorder="1" applyAlignment="1" applyProtection="1">
      <alignment vertical="center" shrinkToFit="1"/>
      <protection locked="0"/>
    </xf>
    <xf numFmtId="0" fontId="87" fillId="0" borderId="81" xfId="0" applyFont="1" applyBorder="1" applyAlignment="1" applyProtection="1">
      <alignment horizontal="left" vertical="center" shrinkToFit="1"/>
      <protection locked="0"/>
    </xf>
    <xf numFmtId="49" fontId="87" fillId="0" borderId="28" xfId="0" applyNumberFormat="1" applyFont="1" applyBorder="1" applyAlignment="1" applyProtection="1">
      <alignment horizontal="right" vertical="center" shrinkToFit="1"/>
      <protection locked="0"/>
    </xf>
    <xf numFmtId="49" fontId="87" fillId="0" borderId="81" xfId="0" applyNumberFormat="1" applyFont="1" applyBorder="1" applyAlignment="1" applyProtection="1">
      <alignment horizontal="right" vertical="center" shrinkToFit="1"/>
      <protection locked="0"/>
    </xf>
    <xf numFmtId="49" fontId="87" fillId="0" borderId="3" xfId="0" applyNumberFormat="1" applyFont="1" applyBorder="1" applyAlignment="1" applyProtection="1">
      <alignment horizontal="right" vertical="center" shrinkToFit="1"/>
      <protection locked="0"/>
    </xf>
    <xf numFmtId="0" fontId="88" fillId="0" borderId="20" xfId="0" applyFont="1" applyBorder="1" applyAlignment="1" applyProtection="1">
      <alignment horizontal="center" vertical="center" textRotation="255"/>
      <protection locked="0"/>
    </xf>
    <xf numFmtId="192" fontId="87" fillId="0" borderId="7" xfId="0" applyNumberFormat="1" applyFont="1" applyBorder="1" applyAlignment="1" applyProtection="1">
      <alignment horizontal="right" vertical="center"/>
      <protection locked="0"/>
    </xf>
    <xf numFmtId="192" fontId="87" fillId="0" borderId="15" xfId="0" applyNumberFormat="1" applyFont="1" applyBorder="1" applyAlignment="1" applyProtection="1">
      <alignment horizontal="right" vertical="center"/>
      <protection locked="0"/>
    </xf>
    <xf numFmtId="192" fontId="87" fillId="0" borderId="252" xfId="0" applyNumberFormat="1" applyFont="1" applyBorder="1" applyAlignment="1" applyProtection="1">
      <alignment horizontal="right" vertical="center"/>
      <protection locked="0"/>
    </xf>
    <xf numFmtId="192" fontId="87" fillId="0" borderId="253" xfId="0" applyNumberFormat="1" applyFont="1" applyBorder="1" applyAlignment="1" applyProtection="1">
      <alignment horizontal="right" vertical="center"/>
      <protection locked="0"/>
    </xf>
    <xf numFmtId="192" fontId="89" fillId="0" borderId="15" xfId="0" applyNumberFormat="1" applyFont="1" applyBorder="1" applyAlignment="1" applyProtection="1">
      <alignment horizontal="right" vertical="center"/>
      <protection locked="0"/>
    </xf>
    <xf numFmtId="188" fontId="89" fillId="0" borderId="15" xfId="0" applyNumberFormat="1" applyFont="1" applyBorder="1" applyAlignment="1" applyProtection="1">
      <alignment horizontal="center" vertical="center"/>
      <protection locked="0"/>
    </xf>
    <xf numFmtId="192" fontId="89" fillId="0" borderId="15" xfId="0" applyNumberFormat="1" applyFont="1" applyBorder="1" applyAlignment="1" applyProtection="1">
      <alignment horizontal="left" vertical="center"/>
      <protection locked="0"/>
    </xf>
    <xf numFmtId="192" fontId="87" fillId="0" borderId="57" xfId="0" applyNumberFormat="1" applyFont="1" applyBorder="1" applyAlignment="1" applyProtection="1">
      <alignment horizontal="right" vertical="center"/>
      <protection locked="0"/>
    </xf>
    <xf numFmtId="192" fontId="87" fillId="0" borderId="254" xfId="0" applyNumberFormat="1" applyFont="1" applyBorder="1" applyAlignment="1" applyProtection="1">
      <alignment horizontal="right" vertical="center"/>
      <protection locked="0"/>
    </xf>
    <xf numFmtId="192" fontId="87" fillId="0" borderId="255" xfId="0" applyNumberFormat="1" applyFont="1" applyBorder="1" applyAlignment="1" applyProtection="1">
      <alignment horizontal="right" vertical="center"/>
      <protection locked="0"/>
    </xf>
    <xf numFmtId="192" fontId="89" fillId="0" borderId="57" xfId="0" applyNumberFormat="1" applyFont="1" applyBorder="1" applyAlignment="1" applyProtection="1">
      <alignment horizontal="right" vertical="center"/>
      <protection locked="0"/>
    </xf>
    <xf numFmtId="188" fontId="89" fillId="0" borderId="256" xfId="0" applyNumberFormat="1" applyFont="1" applyBorder="1" applyAlignment="1" applyProtection="1">
      <alignment horizontal="center" vertical="center"/>
      <protection locked="0"/>
    </xf>
    <xf numFmtId="192" fontId="89" fillId="0" borderId="27" xfId="0" applyNumberFormat="1" applyFont="1" applyBorder="1" applyAlignment="1" applyProtection="1">
      <alignment horizontal="left" vertical="center"/>
      <protection locked="0"/>
    </xf>
    <xf numFmtId="188" fontId="87" fillId="0" borderId="7" xfId="0" applyNumberFormat="1" applyFont="1" applyBorder="1" applyAlignment="1" applyProtection="1">
      <alignment horizontal="right" vertical="center"/>
      <protection locked="0"/>
    </xf>
    <xf numFmtId="188" fontId="87" fillId="0" borderId="257" xfId="0" applyNumberFormat="1" applyFont="1" applyBorder="1" applyAlignment="1" applyProtection="1">
      <alignment horizontal="right" vertical="center"/>
      <protection locked="0"/>
    </xf>
    <xf numFmtId="188" fontId="87" fillId="0" borderId="3" xfId="0" applyNumberFormat="1" applyFont="1" applyBorder="1" applyAlignment="1" applyProtection="1">
      <alignment horizontal="right" vertical="center"/>
      <protection locked="0"/>
    </xf>
    <xf numFmtId="188" fontId="87" fillId="0" borderId="258" xfId="0" applyNumberFormat="1" applyFont="1" applyBorder="1" applyAlignment="1" applyProtection="1">
      <alignment horizontal="right" vertical="center"/>
      <protection locked="0"/>
    </xf>
    <xf numFmtId="188" fontId="89" fillId="0" borderId="7" xfId="0" applyNumberFormat="1" applyFont="1" applyBorder="1" applyAlignment="1" applyProtection="1">
      <alignment horizontal="right" vertical="center"/>
      <protection locked="0"/>
    </xf>
    <xf numFmtId="188" fontId="89" fillId="0" borderId="257" xfId="0" applyNumberFormat="1" applyFont="1" applyBorder="1" applyAlignment="1" applyProtection="1">
      <alignment horizontal="right" vertical="center"/>
      <protection locked="0"/>
    </xf>
    <xf numFmtId="188" fontId="89" fillId="0" borderId="3" xfId="0" applyNumberFormat="1" applyFont="1" applyBorder="1" applyAlignment="1" applyProtection="1">
      <alignment horizontal="right" vertical="center"/>
      <protection locked="0"/>
    </xf>
    <xf numFmtId="188" fontId="89" fillId="0" borderId="258" xfId="0" applyNumberFormat="1" applyFont="1" applyBorder="1" applyAlignment="1" applyProtection="1">
      <alignment horizontal="right" vertical="center"/>
      <protection locked="0"/>
    </xf>
    <xf numFmtId="191" fontId="89" fillId="0" borderId="3" xfId="0" applyNumberFormat="1" applyFont="1" applyBorder="1" applyAlignment="1" applyProtection="1">
      <alignment horizontal="center" vertical="center"/>
      <protection locked="0"/>
    </xf>
    <xf numFmtId="188" fontId="89" fillId="0" borderId="257" xfId="0" applyNumberFormat="1" applyFont="1" applyBorder="1" applyAlignment="1" applyProtection="1">
      <alignment horizontal="center" vertical="center"/>
      <protection locked="0"/>
    </xf>
    <xf numFmtId="188" fontId="89" fillId="0" borderId="3" xfId="0" applyNumberFormat="1" applyFont="1" applyBorder="1" applyAlignment="1" applyProtection="1">
      <alignment horizontal="center" vertical="center"/>
      <protection locked="0"/>
    </xf>
    <xf numFmtId="188" fontId="89" fillId="0" borderId="259" xfId="0" applyNumberFormat="1" applyFont="1" applyBorder="1" applyAlignment="1" applyProtection="1">
      <alignment horizontal="center" vertical="center"/>
      <protection locked="0"/>
    </xf>
    <xf numFmtId="188" fontId="87" fillId="0" borderId="15" xfId="0" applyNumberFormat="1" applyFont="1" applyBorder="1" applyAlignment="1" applyProtection="1">
      <alignment horizontal="right" vertical="center"/>
      <protection locked="0"/>
    </xf>
    <xf numFmtId="188" fontId="89" fillId="0" borderId="46" xfId="0" applyNumberFormat="1" applyFont="1" applyBorder="1" applyAlignment="1" applyProtection="1">
      <alignment horizontal="left" vertical="center"/>
      <protection locked="0"/>
    </xf>
    <xf numFmtId="188" fontId="87" fillId="0" borderId="3" xfId="0" applyNumberFormat="1" applyFont="1" applyBorder="1" applyProtection="1">
      <alignment vertical="center"/>
      <protection locked="0"/>
    </xf>
    <xf numFmtId="188" fontId="87" fillId="0" borderId="256" xfId="0" applyNumberFormat="1" applyFont="1" applyBorder="1" applyAlignment="1">
      <alignment horizontal="right" vertical="center"/>
    </xf>
    <xf numFmtId="188" fontId="89" fillId="0" borderId="3" xfId="0" applyNumberFormat="1" applyFont="1" applyBorder="1" applyAlignment="1" applyProtection="1">
      <alignment horizontal="left" vertical="center"/>
      <protection locked="0"/>
    </xf>
    <xf numFmtId="188" fontId="87" fillId="0" borderId="375" xfId="0" applyNumberFormat="1" applyFont="1" applyBorder="1" applyAlignment="1" applyProtection="1">
      <alignment horizontal="right" vertical="center"/>
      <protection locked="0"/>
    </xf>
    <xf numFmtId="188" fontId="87" fillId="0" borderId="126" xfId="0" applyNumberFormat="1" applyFont="1" applyBorder="1" applyAlignment="1" applyProtection="1">
      <alignment horizontal="right" vertical="center"/>
      <protection locked="0"/>
    </xf>
    <xf numFmtId="0" fontId="90" fillId="0" borderId="92" xfId="0" applyFont="1" applyBorder="1" applyAlignment="1" applyProtection="1">
      <alignment horizontal="right" vertical="center" wrapText="1"/>
      <protection locked="0"/>
    </xf>
    <xf numFmtId="188" fontId="89" fillId="0" borderId="122" xfId="0" applyNumberFormat="1" applyFont="1" applyBorder="1" applyAlignment="1" applyProtection="1">
      <alignment horizontal="center" vertical="center"/>
      <protection locked="0"/>
    </xf>
    <xf numFmtId="188" fontId="87" fillId="0" borderId="261" xfId="0" applyNumberFormat="1" applyFont="1" applyBorder="1" applyAlignment="1" applyProtection="1">
      <alignment horizontal="right" vertical="center"/>
      <protection locked="0"/>
    </xf>
    <xf numFmtId="188" fontId="87" fillId="0" borderId="56" xfId="0" applyNumberFormat="1" applyFont="1" applyBorder="1" applyAlignment="1" applyProtection="1">
      <alignment horizontal="right" vertical="center"/>
      <protection locked="0"/>
    </xf>
    <xf numFmtId="190" fontId="87" fillId="0" borderId="15" xfId="0" applyNumberFormat="1" applyFont="1" applyBorder="1" applyAlignment="1" applyProtection="1">
      <alignment horizontal="right" vertical="center"/>
      <protection locked="0"/>
    </xf>
    <xf numFmtId="191" fontId="89" fillId="0" borderId="3" xfId="0" applyNumberFormat="1" applyFont="1" applyBorder="1" applyAlignment="1" applyProtection="1">
      <alignment horizontal="right" vertical="center"/>
      <protection locked="0"/>
    </xf>
    <xf numFmtId="190" fontId="89" fillId="0" borderId="3" xfId="0" applyNumberFormat="1" applyFont="1" applyBorder="1" applyAlignment="1" applyProtection="1">
      <alignment horizontal="right" vertical="center"/>
      <protection locked="0"/>
    </xf>
    <xf numFmtId="188" fontId="87" fillId="0" borderId="373" xfId="0" applyNumberFormat="1" applyFont="1" applyBorder="1" applyAlignment="1" applyProtection="1">
      <alignment horizontal="right" vertical="center"/>
      <protection locked="0"/>
    </xf>
    <xf numFmtId="188" fontId="89" fillId="0" borderId="3" xfId="0" applyNumberFormat="1" applyFont="1" applyBorder="1" applyAlignment="1">
      <alignment horizontal="center" vertical="center"/>
    </xf>
    <xf numFmtId="188" fontId="89" fillId="0" borderId="46" xfId="0" applyNumberFormat="1" applyFont="1" applyBorder="1" applyAlignment="1">
      <alignment horizontal="left" vertical="center"/>
    </xf>
    <xf numFmtId="188" fontId="87" fillId="0" borderId="82" xfId="0" applyNumberFormat="1" applyFont="1" applyBorder="1" applyAlignment="1">
      <alignment horizontal="right" vertical="center"/>
    </xf>
    <xf numFmtId="188" fontId="87" fillId="0" borderId="271" xfId="0" applyNumberFormat="1" applyFont="1" applyBorder="1" applyAlignment="1" applyProtection="1">
      <alignment horizontal="right" vertical="center"/>
      <protection locked="0"/>
    </xf>
    <xf numFmtId="188" fontId="89" fillId="0" borderId="262" xfId="0" applyNumberFormat="1" applyFont="1" applyBorder="1" applyAlignment="1">
      <alignment horizontal="center" vertical="center"/>
    </xf>
    <xf numFmtId="188" fontId="89" fillId="0" borderId="126" xfId="0" applyNumberFormat="1" applyFont="1" applyBorder="1" applyAlignment="1" applyProtection="1">
      <alignment horizontal="right" vertical="center"/>
      <protection locked="0"/>
    </xf>
    <xf numFmtId="188" fontId="89" fillId="0" borderId="260" xfId="0" applyNumberFormat="1" applyFont="1" applyBorder="1" applyAlignment="1" applyProtection="1">
      <alignment horizontal="right" vertical="center"/>
      <protection locked="0"/>
    </xf>
    <xf numFmtId="188" fontId="89" fillId="0" borderId="122" xfId="0" applyNumberFormat="1" applyFont="1" applyBorder="1" applyAlignment="1">
      <alignment horizontal="center" vertical="center"/>
    </xf>
    <xf numFmtId="188" fontId="89" fillId="0" borderId="122" xfId="0" applyNumberFormat="1" applyFont="1" applyBorder="1" applyAlignment="1">
      <alignment horizontal="left" vertical="center"/>
    </xf>
    <xf numFmtId="188" fontId="87" fillId="0" borderId="46" xfId="0" applyNumberFormat="1" applyFont="1" applyBorder="1" applyAlignment="1" applyProtection="1">
      <alignment horizontal="right" vertical="center"/>
      <protection locked="0"/>
    </xf>
    <xf numFmtId="190" fontId="87" fillId="0" borderId="82" xfId="0" applyNumberFormat="1" applyFont="1" applyBorder="1" applyAlignment="1" applyProtection="1">
      <alignment horizontal="right" vertical="center"/>
      <protection locked="0"/>
    </xf>
    <xf numFmtId="190" fontId="89" fillId="0" borderId="3" xfId="0" applyNumberFormat="1" applyFont="1" applyBorder="1" applyAlignment="1" applyProtection="1">
      <alignment horizontal="center" vertical="center"/>
      <protection locked="0"/>
    </xf>
    <xf numFmtId="189" fontId="89" fillId="0" borderId="7" xfId="0" applyNumberFormat="1" applyFont="1" applyBorder="1" applyAlignment="1" applyProtection="1">
      <alignment horizontal="center" vertical="center"/>
      <protection locked="0"/>
    </xf>
    <xf numFmtId="189" fontId="89" fillId="0" borderId="82" xfId="0" applyNumberFormat="1" applyFont="1" applyBorder="1" applyAlignment="1" applyProtection="1">
      <alignment horizontal="right" vertical="center"/>
      <protection locked="0"/>
    </xf>
    <xf numFmtId="189" fontId="89" fillId="0" borderId="3" xfId="0" applyNumberFormat="1" applyFont="1" applyBorder="1" applyAlignment="1" applyProtection="1">
      <alignment horizontal="right" vertical="center"/>
      <protection locked="0"/>
    </xf>
    <xf numFmtId="189" fontId="89" fillId="0" borderId="123" xfId="0" applyNumberFormat="1" applyFont="1" applyBorder="1" applyAlignment="1">
      <alignment horizontal="right" vertical="center"/>
    </xf>
    <xf numFmtId="189" fontId="91" fillId="0" borderId="3" xfId="0" applyNumberFormat="1" applyFont="1" applyBorder="1" applyAlignment="1" applyProtection="1">
      <alignment horizontal="right" vertical="center"/>
      <protection locked="0"/>
    </xf>
    <xf numFmtId="191" fontId="89" fillId="0" borderId="7" xfId="0" applyNumberFormat="1" applyFont="1" applyBorder="1" applyAlignment="1" applyProtection="1">
      <alignment horizontal="center" vertical="center"/>
      <protection locked="0"/>
    </xf>
    <xf numFmtId="0" fontId="89" fillId="0" borderId="81" xfId="0" applyFont="1" applyBorder="1" applyAlignment="1" applyProtection="1">
      <alignment horizontal="center" vertical="center"/>
      <protection locked="0"/>
    </xf>
    <xf numFmtId="0" fontId="89" fillId="0" borderId="122" xfId="0" applyFont="1" applyBorder="1" applyAlignment="1">
      <alignment horizontal="center" vertical="center"/>
    </xf>
    <xf numFmtId="0" fontId="87" fillId="0" borderId="82" xfId="0" applyFont="1" applyBorder="1" applyAlignment="1" applyProtection="1">
      <alignment horizontal="center" vertical="center"/>
      <protection locked="0"/>
    </xf>
    <xf numFmtId="178" fontId="91" fillId="0" borderId="3" xfId="0" applyNumberFormat="1" applyFont="1" applyBorder="1" applyAlignment="1" applyProtection="1">
      <alignment horizontal="right" vertical="center"/>
      <protection locked="0"/>
    </xf>
    <xf numFmtId="199" fontId="91" fillId="0" borderId="264" xfId="0" applyNumberFormat="1" applyFont="1" applyBorder="1" applyAlignment="1" applyProtection="1">
      <alignment horizontal="right" vertical="center"/>
      <protection locked="0"/>
    </xf>
    <xf numFmtId="193" fontId="89" fillId="0" borderId="34" xfId="0" applyNumberFormat="1" applyFont="1" applyBorder="1" applyAlignment="1" applyProtection="1">
      <alignment horizontal="right" vertical="center"/>
      <protection locked="0"/>
    </xf>
    <xf numFmtId="0" fontId="89" fillId="0" borderId="262" xfId="0" applyFont="1" applyBorder="1" applyAlignment="1">
      <alignment horizontal="center" vertical="center"/>
    </xf>
    <xf numFmtId="0" fontId="87" fillId="0" borderId="3" xfId="0" applyFont="1" applyBorder="1" applyAlignment="1" applyProtection="1">
      <alignment horizontal="right" vertical="center"/>
      <protection locked="0"/>
    </xf>
    <xf numFmtId="0" fontId="91" fillId="0" borderId="3" xfId="0" applyFont="1" applyBorder="1" applyAlignment="1" applyProtection="1">
      <alignment horizontal="right" vertical="center"/>
      <protection locked="0"/>
    </xf>
    <xf numFmtId="199" fontId="91" fillId="0" borderId="124" xfId="0" applyNumberFormat="1" applyFont="1" applyBorder="1" applyAlignment="1" applyProtection="1">
      <alignment horizontal="right" vertical="center"/>
      <protection locked="0"/>
    </xf>
    <xf numFmtId="191" fontId="89" fillId="0" borderId="7" xfId="0" applyNumberFormat="1" applyFont="1" applyBorder="1" applyAlignment="1" applyProtection="1">
      <alignment horizontal="right" vertical="center"/>
      <protection locked="0"/>
    </xf>
    <xf numFmtId="0" fontId="89" fillId="0" borderId="122" xfId="0" applyFont="1" applyBorder="1" applyAlignment="1" applyProtection="1">
      <alignment horizontal="center" vertical="center"/>
      <protection locked="0"/>
    </xf>
    <xf numFmtId="0" fontId="89" fillId="0" borderId="81" xfId="0" applyFont="1" applyBorder="1" applyAlignment="1">
      <alignment horizontal="center" vertical="center"/>
    </xf>
    <xf numFmtId="0" fontId="87" fillId="0" borderId="81" xfId="0" applyFont="1" applyBorder="1" applyAlignment="1" applyProtection="1">
      <alignment horizontal="right" vertical="center"/>
      <protection locked="0"/>
    </xf>
    <xf numFmtId="0" fontId="89" fillId="0" borderId="34" xfId="0" applyFont="1" applyBorder="1" applyAlignment="1" applyProtection="1">
      <alignment horizontal="center" vertical="center"/>
      <protection locked="0"/>
    </xf>
    <xf numFmtId="0" fontId="89" fillId="0" borderId="336" xfId="0" applyFont="1" applyBorder="1" applyAlignment="1">
      <alignment horizontal="center" vertical="center"/>
    </xf>
    <xf numFmtId="0" fontId="87" fillId="0" borderId="376" xfId="0" applyFont="1" applyBorder="1" applyAlignment="1" applyProtection="1">
      <alignment horizontal="center" vertical="center"/>
      <protection locked="0"/>
    </xf>
    <xf numFmtId="0" fontId="91" fillId="0" borderId="35" xfId="0" applyFont="1" applyBorder="1" applyAlignment="1" applyProtection="1">
      <alignment horizontal="right" vertical="center"/>
      <protection locked="0"/>
    </xf>
    <xf numFmtId="0" fontId="87" fillId="0" borderId="7" xfId="0" applyFont="1" applyBorder="1" applyAlignment="1" applyProtection="1">
      <alignment horizontal="center" vertical="center"/>
      <protection locked="0"/>
    </xf>
    <xf numFmtId="0" fontId="87" fillId="0" borderId="122" xfId="0" applyFont="1" applyBorder="1" applyAlignment="1" applyProtection="1">
      <alignment horizontal="center" vertical="center"/>
      <protection locked="0"/>
    </xf>
    <xf numFmtId="10" fontId="87" fillId="0" borderId="122" xfId="0" applyNumberFormat="1" applyFont="1" applyBorder="1" applyAlignment="1" applyProtection="1">
      <alignment horizontal="center" vertical="center"/>
      <protection locked="0"/>
    </xf>
    <xf numFmtId="0" fontId="87" fillId="0" borderId="260" xfId="0" applyFont="1" applyBorder="1" applyAlignment="1" applyProtection="1">
      <alignment horizontal="center" vertical="center"/>
      <protection locked="0"/>
    </xf>
    <xf numFmtId="0" fontId="87" fillId="0" borderId="126" xfId="0" applyFont="1" applyBorder="1" applyAlignment="1" applyProtection="1">
      <alignment horizontal="center" vertical="center"/>
      <protection locked="0"/>
    </xf>
    <xf numFmtId="10" fontId="87" fillId="0" borderId="3" xfId="0" applyNumberFormat="1" applyFont="1" applyBorder="1" applyAlignment="1" applyProtection="1">
      <alignment horizontal="center" vertical="center"/>
      <protection locked="0"/>
    </xf>
    <xf numFmtId="0" fontId="87" fillId="0" borderId="81" xfId="0" applyFont="1" applyBorder="1" applyAlignment="1" applyProtection="1">
      <alignment horizontal="center" vertical="center"/>
      <protection locked="0"/>
    </xf>
    <xf numFmtId="10" fontId="87" fillId="0" borderId="27" xfId="0" applyNumberFormat="1" applyFont="1" applyBorder="1" applyAlignment="1" applyProtection="1">
      <alignment horizontal="center" vertical="center"/>
      <protection locked="0"/>
    </xf>
    <xf numFmtId="0" fontId="87" fillId="0" borderId="123" xfId="0" applyFont="1" applyBorder="1" applyAlignment="1" applyProtection="1">
      <alignment horizontal="center" vertical="center"/>
      <protection locked="0"/>
    </xf>
    <xf numFmtId="0" fontId="87" fillId="0" borderId="82" xfId="0" applyFont="1" applyBorder="1" applyAlignment="1" applyProtection="1">
      <alignment horizontal="left" vertical="center" shrinkToFit="1"/>
      <protection locked="0"/>
    </xf>
    <xf numFmtId="193" fontId="89" fillId="0" borderId="7" xfId="0" applyNumberFormat="1" applyFont="1" applyBorder="1" applyAlignment="1" applyProtection="1">
      <alignment horizontal="center" vertical="center"/>
      <protection locked="0"/>
    </xf>
    <xf numFmtId="193" fontId="89" fillId="0" borderId="122" xfId="0" applyNumberFormat="1" applyFont="1" applyBorder="1" applyAlignment="1" applyProtection="1">
      <alignment horizontal="center" vertical="center"/>
      <protection locked="0"/>
    </xf>
    <xf numFmtId="190" fontId="89" fillId="0" borderId="260" xfId="0" applyNumberFormat="1" applyFont="1" applyBorder="1" applyAlignment="1">
      <alignment horizontal="center" vertical="center"/>
    </xf>
    <xf numFmtId="191" fontId="89" fillId="0" borderId="82" xfId="0" applyNumberFormat="1" applyFont="1" applyBorder="1" applyAlignment="1">
      <alignment horizontal="center" vertical="center"/>
    </xf>
    <xf numFmtId="190" fontId="89" fillId="0" borderId="260" xfId="0" applyNumberFormat="1" applyFont="1" applyBorder="1" applyAlignment="1" applyProtection="1">
      <alignment horizontal="center" vertical="center"/>
      <protection locked="0"/>
    </xf>
    <xf numFmtId="190" fontId="87" fillId="0" borderId="123" xfId="0" applyNumberFormat="1" applyFont="1" applyBorder="1" applyAlignment="1" applyProtection="1">
      <alignment horizontal="center" vertical="center"/>
      <protection locked="0"/>
    </xf>
    <xf numFmtId="190" fontId="87" fillId="0" borderId="3" xfId="0" applyNumberFormat="1" applyFont="1" applyBorder="1" applyAlignment="1" applyProtection="1">
      <alignment horizontal="center" vertical="center"/>
      <protection locked="0"/>
    </xf>
    <xf numFmtId="188" fontId="87" fillId="0" borderId="2" xfId="0" applyNumberFormat="1" applyFont="1" applyBorder="1" applyAlignment="1" applyProtection="1">
      <alignment horizontal="center" vertical="center"/>
      <protection locked="0"/>
    </xf>
    <xf numFmtId="188" fontId="87" fillId="0" borderId="3" xfId="0" applyNumberFormat="1" applyFont="1" applyBorder="1" applyAlignment="1" applyProtection="1">
      <alignment horizontal="center" vertical="center"/>
      <protection locked="0"/>
    </xf>
    <xf numFmtId="188" fontId="87" fillId="0" borderId="82" xfId="0" applyNumberFormat="1" applyFont="1" applyBorder="1" applyAlignment="1" applyProtection="1">
      <alignment horizontal="center" vertical="center"/>
      <protection locked="0"/>
    </xf>
    <xf numFmtId="188" fontId="87" fillId="0" borderId="123" xfId="0" applyNumberFormat="1" applyFont="1" applyBorder="1" applyAlignment="1" applyProtection="1">
      <alignment horizontal="center" vertical="center"/>
      <protection locked="0"/>
    </xf>
    <xf numFmtId="188" fontId="87" fillId="0" borderId="27" xfId="0" applyNumberFormat="1" applyFont="1" applyBorder="1" applyAlignment="1" applyProtection="1">
      <alignment horizontal="center" vertical="center"/>
      <protection locked="0"/>
    </xf>
    <xf numFmtId="188" fontId="87" fillId="0" borderId="266" xfId="0" applyNumberFormat="1" applyFont="1" applyBorder="1" applyAlignment="1" applyProtection="1">
      <alignment horizontal="center" vertical="center"/>
      <protection locked="0"/>
    </xf>
    <xf numFmtId="188" fontId="87" fillId="0" borderId="256" xfId="0" applyNumberFormat="1" applyFont="1" applyBorder="1" applyAlignment="1" applyProtection="1">
      <alignment horizontal="center" vertical="center"/>
      <protection locked="0"/>
    </xf>
    <xf numFmtId="49" fontId="87" fillId="0" borderId="7" xfId="0" applyNumberFormat="1" applyFont="1" applyBorder="1" applyAlignment="1" applyProtection="1">
      <alignment horizontal="center" vertical="center"/>
      <protection locked="0"/>
    </xf>
    <xf numFmtId="49" fontId="87" fillId="0" borderId="122" xfId="0" applyNumberFormat="1" applyFont="1" applyBorder="1" applyAlignment="1" applyProtection="1">
      <alignment horizontal="center" vertical="center" shrinkToFit="1"/>
      <protection locked="0"/>
    </xf>
    <xf numFmtId="188" fontId="87" fillId="0" borderId="261" xfId="0" applyNumberFormat="1" applyFont="1" applyBorder="1" applyAlignment="1" applyProtection="1">
      <alignment horizontal="center" vertical="center"/>
      <protection locked="0"/>
    </xf>
    <xf numFmtId="188" fontId="87" fillId="0" borderId="15" xfId="0" applyNumberFormat="1" applyFont="1" applyBorder="1" applyAlignment="1" applyProtection="1">
      <alignment horizontal="center" vertical="center"/>
      <protection locked="0"/>
    </xf>
    <xf numFmtId="188" fontId="87" fillId="0" borderId="260" xfId="0" applyNumberFormat="1" applyFont="1" applyBorder="1" applyAlignment="1" applyProtection="1">
      <alignment horizontal="center" vertical="center"/>
      <protection locked="0"/>
    </xf>
    <xf numFmtId="188" fontId="87" fillId="0" borderId="16" xfId="0" applyNumberFormat="1" applyFont="1" applyBorder="1" applyAlignment="1" applyProtection="1">
      <alignment horizontal="center" vertical="center"/>
      <protection locked="0"/>
    </xf>
    <xf numFmtId="188" fontId="91" fillId="0" borderId="3" xfId="0" applyNumberFormat="1" applyFont="1" applyBorder="1" applyAlignment="1" applyProtection="1">
      <alignment horizontal="center" vertical="center"/>
      <protection locked="0"/>
    </xf>
    <xf numFmtId="188" fontId="91" fillId="0" borderId="260" xfId="0" applyNumberFormat="1" applyFont="1" applyBorder="1" applyAlignment="1" applyProtection="1">
      <alignment horizontal="center" vertical="center"/>
      <protection locked="0"/>
    </xf>
    <xf numFmtId="188" fontId="91" fillId="0" borderId="16" xfId="0" applyNumberFormat="1" applyFont="1" applyBorder="1" applyAlignment="1" applyProtection="1">
      <alignment horizontal="center" vertical="center"/>
      <protection locked="0"/>
    </xf>
    <xf numFmtId="188" fontId="91" fillId="0" borderId="57" xfId="0" applyNumberFormat="1" applyFont="1" applyBorder="1" applyAlignment="1" applyProtection="1">
      <alignment horizontal="center" vertical="center"/>
      <protection locked="0"/>
    </xf>
    <xf numFmtId="188" fontId="91" fillId="0" borderId="15" xfId="0" applyNumberFormat="1" applyFont="1" applyBorder="1" applyAlignment="1" applyProtection="1">
      <alignment horizontal="center" vertical="center"/>
      <protection locked="0"/>
    </xf>
    <xf numFmtId="189" fontId="87" fillId="0" borderId="15" xfId="0" applyNumberFormat="1" applyFont="1" applyBorder="1" applyAlignment="1">
      <alignment horizontal="right" vertical="center"/>
    </xf>
    <xf numFmtId="190" fontId="89" fillId="0" borderId="272" xfId="0" applyNumberFormat="1" applyFont="1" applyBorder="1" applyAlignment="1" applyProtection="1">
      <alignment horizontal="center" vertical="center"/>
      <protection locked="0"/>
    </xf>
    <xf numFmtId="188" fontId="87" fillId="0" borderId="81" xfId="0" applyNumberFormat="1" applyFont="1" applyBorder="1" applyAlignment="1" applyProtection="1">
      <alignment horizontal="right" vertical="center"/>
      <protection locked="0"/>
    </xf>
    <xf numFmtId="194" fontId="89" fillId="0" borderId="3" xfId="0" applyNumberFormat="1" applyFont="1" applyBorder="1" applyAlignment="1" applyProtection="1">
      <alignment horizontal="right" vertical="center"/>
      <protection locked="0"/>
    </xf>
    <xf numFmtId="187" fontId="89" fillId="0" borderId="123" xfId="0" applyNumberFormat="1" applyFont="1" applyBorder="1" applyAlignment="1">
      <alignment horizontal="right" vertical="center"/>
    </xf>
    <xf numFmtId="187" fontId="89" fillId="0" borderId="81" xfId="0" applyNumberFormat="1" applyFont="1" applyBorder="1" applyAlignment="1" applyProtection="1">
      <alignment horizontal="right" vertical="center"/>
      <protection locked="0"/>
    </xf>
    <xf numFmtId="187" fontId="89" fillId="0" borderId="2" xfId="0" applyNumberFormat="1" applyFont="1" applyBorder="1" applyAlignment="1" applyProtection="1">
      <alignment horizontal="right" vertical="center"/>
      <protection locked="0"/>
    </xf>
    <xf numFmtId="0" fontId="87" fillId="0" borderId="82" xfId="0" applyFont="1" applyBorder="1" applyAlignment="1" applyProtection="1">
      <alignment horizontal="right" vertical="center"/>
      <protection locked="0"/>
    </xf>
    <xf numFmtId="200" fontId="87" fillId="0" borderId="260" xfId="0" applyNumberFormat="1" applyFont="1" applyBorder="1" applyAlignment="1" applyProtection="1">
      <alignment horizontal="right" vertical="center"/>
      <protection locked="0"/>
    </xf>
    <xf numFmtId="189" fontId="87" fillId="0" borderId="82" xfId="0" applyNumberFormat="1" applyFont="1" applyBorder="1" applyProtection="1">
      <alignment vertical="center"/>
      <protection locked="0"/>
    </xf>
    <xf numFmtId="194" fontId="87" fillId="0" borderId="3" xfId="0" applyNumberFormat="1" applyFont="1" applyBorder="1" applyAlignment="1" applyProtection="1">
      <alignment horizontal="right" vertical="center"/>
      <protection locked="0"/>
    </xf>
    <xf numFmtId="190" fontId="87" fillId="0" borderId="7" xfId="0" applyNumberFormat="1" applyFont="1" applyBorder="1" applyAlignment="1" applyProtection="1">
      <alignment horizontal="center" vertical="center"/>
      <protection locked="0"/>
    </xf>
    <xf numFmtId="190" fontId="87" fillId="0" borderId="122" xfId="0" applyNumberFormat="1" applyFont="1" applyBorder="1" applyProtection="1">
      <alignment vertical="center"/>
      <protection locked="0"/>
    </xf>
    <xf numFmtId="190" fontId="87" fillId="0" borderId="260" xfId="0" applyNumberFormat="1" applyFont="1" applyBorder="1" applyAlignment="1" applyProtection="1">
      <alignment horizontal="center" vertical="center"/>
      <protection locked="0"/>
    </xf>
    <xf numFmtId="190" fontId="87" fillId="0" borderId="27" xfId="0" applyNumberFormat="1" applyFont="1" applyBorder="1" applyProtection="1">
      <alignment vertical="center"/>
      <protection locked="0"/>
    </xf>
    <xf numFmtId="190" fontId="87" fillId="0" borderId="82" xfId="0" applyNumberFormat="1" applyFont="1" applyBorder="1" applyProtection="1">
      <alignment vertical="center"/>
      <protection locked="0"/>
    </xf>
    <xf numFmtId="190" fontId="87" fillId="0" borderId="126" xfId="0" applyNumberFormat="1" applyFont="1" applyBorder="1" applyAlignment="1" applyProtection="1">
      <alignment horizontal="center" vertical="center"/>
      <protection locked="0"/>
    </xf>
    <xf numFmtId="190" fontId="87" fillId="0" borderId="365" xfId="0" applyNumberFormat="1" applyFont="1" applyBorder="1" applyProtection="1">
      <alignment vertical="center"/>
      <protection locked="0"/>
    </xf>
    <xf numFmtId="190" fontId="87" fillId="0" borderId="7" xfId="0" applyNumberFormat="1" applyFont="1" applyBorder="1" applyProtection="1">
      <alignment vertical="center"/>
      <protection locked="0"/>
    </xf>
    <xf numFmtId="190" fontId="87" fillId="0" borderId="289" xfId="0" applyNumberFormat="1" applyFont="1" applyBorder="1" applyProtection="1">
      <alignment vertical="center"/>
      <protection locked="0"/>
    </xf>
    <xf numFmtId="201" fontId="87" fillId="0" borderId="3" xfId="0" applyNumberFormat="1" applyFont="1" applyBorder="1" applyProtection="1">
      <alignment vertical="center"/>
      <protection locked="0"/>
    </xf>
    <xf numFmtId="187" fontId="87" fillId="0" borderId="126" xfId="0" applyNumberFormat="1" applyFont="1" applyBorder="1" applyProtection="1">
      <alignment vertical="center"/>
      <protection locked="0"/>
    </xf>
    <xf numFmtId="201" fontId="87" fillId="0" borderId="82" xfId="0" applyNumberFormat="1" applyFont="1" applyBorder="1" applyAlignment="1" applyProtection="1">
      <alignment horizontal="right" vertical="center"/>
      <protection locked="0"/>
    </xf>
    <xf numFmtId="201" fontId="87" fillId="0" borderId="82" xfId="0" applyNumberFormat="1" applyFont="1" applyBorder="1" applyProtection="1">
      <alignment vertical="center"/>
      <protection locked="0"/>
    </xf>
    <xf numFmtId="201" fontId="87" fillId="0" borderId="126" xfId="0" applyNumberFormat="1" applyFont="1" applyBorder="1" applyProtection="1">
      <alignment vertical="center"/>
      <protection locked="0"/>
    </xf>
    <xf numFmtId="201" fontId="87" fillId="0" borderId="3" xfId="0" applyNumberFormat="1" applyFont="1" applyBorder="1" applyAlignment="1" applyProtection="1">
      <alignment horizontal="right" vertical="center"/>
      <protection locked="0"/>
    </xf>
    <xf numFmtId="201" fontId="87" fillId="0" borderId="260" xfId="0" applyNumberFormat="1" applyFont="1" applyBorder="1" applyProtection="1">
      <alignment vertical="center"/>
      <protection locked="0"/>
    </xf>
    <xf numFmtId="201" fontId="87" fillId="0" borderId="16" xfId="0" applyNumberFormat="1" applyFont="1" applyBorder="1" applyProtection="1">
      <alignment vertical="center"/>
      <protection locked="0"/>
    </xf>
    <xf numFmtId="187" fontId="87" fillId="0" borderId="3" xfId="0" applyNumberFormat="1" applyFont="1" applyBorder="1" applyProtection="1">
      <alignment vertical="center"/>
      <protection locked="0"/>
    </xf>
    <xf numFmtId="201" fontId="87" fillId="0" borderId="122" xfId="0" applyNumberFormat="1" applyFont="1" applyBorder="1" applyAlignment="1" applyProtection="1">
      <alignment horizontal="right" vertical="center"/>
      <protection locked="0"/>
    </xf>
    <xf numFmtId="201" fontId="87" fillId="0" borderId="123" xfId="0" applyNumberFormat="1" applyFont="1" applyBorder="1" applyProtection="1">
      <alignment vertical="center"/>
      <protection locked="0"/>
    </xf>
    <xf numFmtId="201" fontId="87" fillId="0" borderId="122" xfId="0" applyNumberFormat="1" applyFont="1" applyBorder="1" applyProtection="1">
      <alignment vertical="center"/>
      <protection locked="0"/>
    </xf>
    <xf numFmtId="201" fontId="87" fillId="0" borderId="27" xfId="0" applyNumberFormat="1" applyFont="1" applyBorder="1" applyProtection="1">
      <alignment vertical="center"/>
      <protection locked="0"/>
    </xf>
    <xf numFmtId="191" fontId="87" fillId="0" borderId="15" xfId="0" applyNumberFormat="1" applyFont="1" applyBorder="1" applyProtection="1">
      <alignment vertical="center"/>
      <protection locked="0"/>
    </xf>
    <xf numFmtId="191" fontId="87" fillId="0" borderId="46" xfId="0" applyNumberFormat="1" applyFont="1" applyBorder="1" applyProtection="1">
      <alignment vertical="center"/>
      <protection locked="0"/>
    </xf>
    <xf numFmtId="201" fontId="87" fillId="0" borderId="15" xfId="0" applyNumberFormat="1" applyFont="1" applyBorder="1" applyProtection="1">
      <alignment vertical="center"/>
      <protection locked="0"/>
    </xf>
    <xf numFmtId="191" fontId="87" fillId="0" borderId="122" xfId="0" applyNumberFormat="1" applyFont="1" applyBorder="1" applyProtection="1">
      <alignment vertical="center"/>
      <protection locked="0"/>
    </xf>
    <xf numFmtId="191" fontId="87" fillId="0" borderId="81" xfId="0" applyNumberFormat="1" applyFont="1" applyBorder="1" applyProtection="1">
      <alignment vertical="center"/>
      <protection locked="0"/>
    </xf>
    <xf numFmtId="191" fontId="87" fillId="0" borderId="3" xfId="0" applyNumberFormat="1" applyFont="1" applyBorder="1" applyProtection="1">
      <alignment vertical="center"/>
      <protection locked="0"/>
    </xf>
    <xf numFmtId="191" fontId="87" fillId="0" borderId="16" xfId="0" applyNumberFormat="1" applyFont="1" applyBorder="1" applyProtection="1">
      <alignment vertical="center"/>
      <protection locked="0"/>
    </xf>
    <xf numFmtId="0" fontId="87" fillId="0" borderId="7" xfId="0" applyFont="1" applyBorder="1" applyProtection="1">
      <alignment vertical="center"/>
      <protection locked="0"/>
    </xf>
    <xf numFmtId="0" fontId="87" fillId="0" borderId="46" xfId="0" applyFont="1" applyBorder="1" applyProtection="1">
      <alignment vertical="center"/>
      <protection locked="0"/>
    </xf>
    <xf numFmtId="0" fontId="87" fillId="0" borderId="381" xfId="0" applyFont="1" applyBorder="1" applyProtection="1">
      <alignment vertical="center"/>
      <protection locked="0"/>
    </xf>
    <xf numFmtId="0" fontId="87" fillId="0" borderId="7" xfId="0" applyFont="1" applyBorder="1" applyAlignment="1" applyProtection="1">
      <alignment horizontal="right" vertical="center"/>
      <protection locked="0"/>
    </xf>
    <xf numFmtId="0" fontId="87" fillId="0" borderId="257" xfId="0" applyFont="1" applyBorder="1" applyAlignment="1" applyProtection="1">
      <alignment horizontal="center" vertical="center"/>
      <protection locked="0"/>
    </xf>
    <xf numFmtId="0" fontId="87" fillId="0" borderId="256" xfId="0" applyFont="1" applyBorder="1" applyAlignment="1" applyProtection="1">
      <alignment horizontal="center" vertical="center"/>
      <protection locked="0"/>
    </xf>
    <xf numFmtId="0" fontId="87" fillId="0" borderId="268" xfId="0" applyFont="1" applyBorder="1" applyAlignment="1" applyProtection="1">
      <alignment horizontal="left" vertical="center"/>
      <protection locked="0"/>
    </xf>
    <xf numFmtId="0" fontId="87" fillId="0" borderId="269" xfId="0" applyFont="1" applyBorder="1" applyAlignment="1" applyProtection="1">
      <alignment horizontal="left" vertical="center"/>
      <protection locked="0"/>
    </xf>
    <xf numFmtId="0" fontId="87" fillId="0" borderId="261" xfId="0" applyFont="1" applyBorder="1" applyAlignment="1" applyProtection="1">
      <alignment horizontal="right" vertical="center"/>
      <protection locked="0"/>
    </xf>
    <xf numFmtId="0" fontId="87" fillId="0" borderId="256" xfId="0" applyFont="1" applyBorder="1" applyAlignment="1" applyProtection="1">
      <alignment horizontal="right" vertical="center"/>
      <protection locked="0"/>
    </xf>
    <xf numFmtId="197" fontId="87" fillId="0" borderId="57" xfId="0" applyNumberFormat="1" applyFont="1" applyBorder="1" applyAlignment="1" applyProtection="1">
      <alignment horizontal="left" vertical="center"/>
      <protection locked="0"/>
    </xf>
    <xf numFmtId="197" fontId="87" fillId="0" borderId="3" xfId="0" applyNumberFormat="1" applyFont="1" applyBorder="1" applyAlignment="1" applyProtection="1">
      <alignment horizontal="right" vertical="center"/>
      <protection locked="0"/>
    </xf>
    <xf numFmtId="197" fontId="87" fillId="0" borderId="81" xfId="0" applyNumberFormat="1" applyFont="1" applyBorder="1" applyAlignment="1" applyProtection="1">
      <alignment horizontal="right" vertical="center"/>
      <protection locked="0"/>
    </xf>
    <xf numFmtId="197" fontId="87" fillId="0" borderId="265" xfId="0" applyNumberFormat="1" applyFont="1" applyBorder="1" applyAlignment="1" applyProtection="1">
      <alignment horizontal="right" vertical="center"/>
      <protection locked="0"/>
    </xf>
    <xf numFmtId="197" fontId="87" fillId="0" borderId="2" xfId="0" applyNumberFormat="1" applyFont="1" applyBorder="1" applyAlignment="1" applyProtection="1">
      <alignment horizontal="center" vertical="center"/>
      <protection locked="0"/>
    </xf>
    <xf numFmtId="191" fontId="87" fillId="0" borderId="3" xfId="0" applyNumberFormat="1" applyFont="1" applyBorder="1" applyAlignment="1" applyProtection="1">
      <alignment horizontal="right" vertical="center"/>
      <protection locked="0"/>
    </xf>
    <xf numFmtId="191" fontId="89" fillId="0" borderId="265" xfId="0" applyNumberFormat="1" applyFont="1" applyBorder="1" applyAlignment="1" applyProtection="1">
      <alignment horizontal="center" vertical="center"/>
      <protection locked="0"/>
    </xf>
    <xf numFmtId="188" fontId="89" fillId="0" borderId="0" xfId="0" applyNumberFormat="1" applyFont="1" applyAlignment="1">
      <alignment horizontal="left" vertical="center"/>
    </xf>
    <xf numFmtId="191" fontId="89" fillId="0" borderId="265" xfId="0" applyNumberFormat="1" applyFont="1" applyBorder="1" applyAlignment="1">
      <alignment horizontal="center" vertical="center"/>
    </xf>
    <xf numFmtId="188" fontId="89" fillId="0" borderId="149" xfId="0" applyNumberFormat="1" applyFont="1" applyBorder="1" applyAlignment="1">
      <alignment horizontal="left" vertical="center"/>
    </xf>
    <xf numFmtId="188" fontId="89" fillId="0" borderId="23" xfId="0" applyNumberFormat="1" applyFont="1" applyBorder="1" applyAlignment="1">
      <alignment horizontal="left" vertical="center"/>
    </xf>
    <xf numFmtId="191" fontId="89" fillId="0" borderId="97" xfId="0" applyNumberFormat="1" applyFont="1" applyBorder="1" applyAlignment="1" applyProtection="1">
      <alignment horizontal="right" vertical="center"/>
      <protection locked="0"/>
    </xf>
    <xf numFmtId="191" fontId="89" fillId="0" borderId="265" xfId="0" applyNumberFormat="1" applyFont="1" applyBorder="1" applyAlignment="1" applyProtection="1">
      <alignment horizontal="left" vertical="center"/>
      <protection locked="0"/>
    </xf>
    <xf numFmtId="191" fontId="89" fillId="0" borderId="123" xfId="0" applyNumberFormat="1" applyFont="1" applyBorder="1" applyAlignment="1" applyProtection="1">
      <alignment horizontal="right" vertical="center"/>
      <protection locked="0"/>
    </xf>
    <xf numFmtId="188" fontId="89" fillId="0" borderId="268" xfId="0" applyNumberFormat="1" applyFont="1" applyBorder="1" applyAlignment="1" applyProtection="1">
      <alignment horizontal="right" vertical="center"/>
      <protection locked="0"/>
    </xf>
    <xf numFmtId="188" fontId="89" fillId="0" borderId="254" xfId="0" applyNumberFormat="1" applyFont="1" applyBorder="1" applyProtection="1">
      <alignment vertical="center"/>
      <protection locked="0"/>
    </xf>
    <xf numFmtId="188" fontId="89" fillId="0" borderId="253" xfId="0" applyNumberFormat="1" applyFont="1" applyBorder="1" applyAlignment="1" applyProtection="1">
      <alignment horizontal="right" vertical="center"/>
      <protection locked="0"/>
    </xf>
    <xf numFmtId="188" fontId="89" fillId="0" borderId="255" xfId="0" applyNumberFormat="1" applyFont="1" applyBorder="1" applyProtection="1">
      <alignment vertical="center"/>
      <protection locked="0"/>
    </xf>
    <xf numFmtId="188" fontId="89" fillId="0" borderId="268" xfId="0" applyNumberFormat="1" applyFont="1" applyBorder="1" applyProtection="1">
      <alignment vertical="center"/>
      <protection locked="0"/>
    </xf>
    <xf numFmtId="188" fontId="89" fillId="0" borderId="255" xfId="0" applyNumberFormat="1" applyFont="1" applyBorder="1" applyAlignment="1" applyProtection="1">
      <alignment horizontal="center" vertical="center"/>
      <protection locked="0"/>
    </xf>
    <xf numFmtId="191" fontId="89" fillId="0" borderId="27" xfId="0" applyNumberFormat="1" applyFont="1" applyBorder="1" applyAlignment="1" applyProtection="1">
      <alignment horizontal="right" vertical="center"/>
      <protection locked="0"/>
    </xf>
    <xf numFmtId="191" fontId="89" fillId="0" borderId="270" xfId="0" applyNumberFormat="1" applyFont="1" applyBorder="1" applyAlignment="1" applyProtection="1">
      <alignment horizontal="left" vertical="center"/>
      <protection locked="0"/>
    </xf>
    <xf numFmtId="191" fontId="87" fillId="0" borderId="265" xfId="0" applyNumberFormat="1" applyFont="1" applyBorder="1" applyAlignment="1" applyProtection="1">
      <alignment horizontal="right" vertical="center"/>
      <protection locked="0"/>
    </xf>
    <xf numFmtId="191" fontId="87" fillId="0" borderId="260" xfId="0" applyNumberFormat="1" applyFont="1" applyBorder="1" applyAlignment="1" applyProtection="1">
      <alignment horizontal="right" vertical="center"/>
      <protection locked="0"/>
    </xf>
    <xf numFmtId="191" fontId="89" fillId="0" borderId="122" xfId="0" applyNumberFormat="1" applyFont="1" applyBorder="1" applyAlignment="1" applyProtection="1">
      <alignment horizontal="center" vertical="center"/>
      <protection locked="0"/>
    </xf>
    <xf numFmtId="189" fontId="87" fillId="0" borderId="267" xfId="0" applyNumberFormat="1" applyFont="1" applyBorder="1" applyProtection="1">
      <alignment vertical="center"/>
      <protection locked="0"/>
    </xf>
    <xf numFmtId="189" fontId="89" fillId="0" borderId="3" xfId="0" applyNumberFormat="1" applyFont="1" applyBorder="1" applyProtection="1">
      <alignment vertical="center"/>
      <protection locked="0"/>
    </xf>
    <xf numFmtId="188" fontId="87" fillId="0" borderId="260" xfId="0" applyNumberFormat="1" applyFont="1" applyBorder="1" applyProtection="1">
      <alignment vertical="center"/>
      <protection locked="0"/>
    </xf>
    <xf numFmtId="188" fontId="87" fillId="0" borderId="82" xfId="0" applyNumberFormat="1" applyFont="1" applyBorder="1" applyProtection="1">
      <alignment vertical="center"/>
      <protection locked="0"/>
    </xf>
    <xf numFmtId="191" fontId="87" fillId="0" borderId="39" xfId="0" applyNumberFormat="1" applyFont="1" applyBorder="1" applyProtection="1">
      <alignment vertical="center"/>
      <protection locked="0"/>
    </xf>
    <xf numFmtId="188" fontId="87" fillId="0" borderId="122" xfId="0" applyNumberFormat="1" applyFont="1" applyBorder="1" applyProtection="1">
      <alignment vertical="center"/>
      <protection locked="0"/>
    </xf>
    <xf numFmtId="188" fontId="87" fillId="0" borderId="81" xfId="0" applyNumberFormat="1" applyFont="1" applyBorder="1" applyProtection="1">
      <alignment vertical="center"/>
      <protection locked="0"/>
    </xf>
    <xf numFmtId="188" fontId="87" fillId="0" borderId="123" xfId="0" applyNumberFormat="1" applyFont="1" applyBorder="1" applyProtection="1">
      <alignment vertical="center"/>
      <protection locked="0"/>
    </xf>
    <xf numFmtId="188" fontId="87" fillId="0" borderId="46" xfId="0" applyNumberFormat="1" applyFont="1" applyBorder="1" applyProtection="1">
      <alignment vertical="center"/>
      <protection locked="0"/>
    </xf>
    <xf numFmtId="191" fontId="87" fillId="0" borderId="122" xfId="0" applyNumberFormat="1" applyFont="1" applyBorder="1" applyAlignment="1" applyProtection="1">
      <alignment horizontal="center" vertical="center"/>
      <protection locked="0"/>
    </xf>
    <xf numFmtId="191" fontId="87" fillId="0" borderId="123" xfId="0" applyNumberFormat="1" applyFont="1" applyBorder="1" applyAlignment="1" applyProtection="1">
      <alignment horizontal="center" vertical="center"/>
      <protection locked="0"/>
    </xf>
    <xf numFmtId="191" fontId="87" fillId="0" borderId="267" xfId="0" applyNumberFormat="1" applyFont="1" applyBorder="1" applyAlignment="1" applyProtection="1">
      <alignment horizontal="center" vertical="center"/>
      <protection locked="0"/>
    </xf>
    <xf numFmtId="188" fontId="87" fillId="0" borderId="16" xfId="0" applyNumberFormat="1" applyFont="1" applyBorder="1" applyAlignment="1" applyProtection="1">
      <alignment horizontal="right" vertical="center"/>
      <protection locked="0"/>
    </xf>
    <xf numFmtId="188" fontId="87" fillId="0" borderId="21" xfId="0" applyNumberFormat="1" applyFont="1" applyBorder="1" applyProtection="1">
      <alignment vertical="center"/>
      <protection locked="0"/>
    </xf>
    <xf numFmtId="188" fontId="87" fillId="0" borderId="57" xfId="0" applyNumberFormat="1" applyFont="1" applyBorder="1" applyProtection="1">
      <alignment vertical="center"/>
      <protection locked="0"/>
    </xf>
    <xf numFmtId="0" fontId="87" fillId="0" borderId="15" xfId="0" applyFont="1" applyBorder="1" applyAlignment="1" applyProtection="1">
      <alignment horizontal="center" vertical="center"/>
      <protection locked="0"/>
    </xf>
    <xf numFmtId="0" fontId="87" fillId="0" borderId="3" xfId="0" applyFont="1" applyBorder="1" applyAlignment="1" applyProtection="1">
      <alignment horizontal="center" vertical="center"/>
      <protection locked="0"/>
    </xf>
    <xf numFmtId="188" fontId="87" fillId="0" borderId="81" xfId="0" applyNumberFormat="1" applyFont="1" applyBorder="1" applyAlignment="1" applyProtection="1">
      <alignment horizontal="center" vertical="center"/>
      <protection locked="0"/>
    </xf>
    <xf numFmtId="188" fontId="87" fillId="0" borderId="123" xfId="0" applyNumberFormat="1" applyFont="1" applyBorder="1" applyAlignment="1" applyProtection="1">
      <alignment horizontal="right" vertical="center"/>
      <protection locked="0"/>
    </xf>
    <xf numFmtId="0" fontId="87" fillId="0" borderId="15" xfId="0" applyFont="1" applyBorder="1" applyAlignment="1" applyProtection="1">
      <alignment horizontal="center" vertical="center" shrinkToFit="1"/>
      <protection locked="0"/>
    </xf>
    <xf numFmtId="0" fontId="87" fillId="0" borderId="267" xfId="0" applyFont="1" applyBorder="1" applyAlignment="1" applyProtection="1">
      <alignment horizontal="center" vertical="center"/>
      <protection locked="0"/>
    </xf>
    <xf numFmtId="188" fontId="87" fillId="0" borderId="7" xfId="0" applyNumberFormat="1" applyFont="1" applyBorder="1" applyProtection="1">
      <alignment vertical="center"/>
      <protection locked="0"/>
    </xf>
    <xf numFmtId="188" fontId="87" fillId="0" borderId="122" xfId="0" applyNumberFormat="1" applyFont="1" applyBorder="1" applyAlignment="1" applyProtection="1">
      <alignment horizontal="right" vertical="center"/>
      <protection locked="0"/>
    </xf>
    <xf numFmtId="0" fontId="87" fillId="0" borderId="261" xfId="0" applyFont="1" applyBorder="1" applyAlignment="1" applyProtection="1">
      <alignment horizontal="center" vertical="center" shrinkToFit="1"/>
      <protection locked="0"/>
    </xf>
    <xf numFmtId="0" fontId="87" fillId="0" borderId="265" xfId="0" applyFont="1" applyBorder="1" applyAlignment="1" applyProtection="1">
      <alignment horizontal="center" vertical="center"/>
      <protection locked="0"/>
    </xf>
    <xf numFmtId="0" fontId="87" fillId="0" borderId="3" xfId="0" applyFont="1" applyBorder="1" applyAlignment="1" applyProtection="1">
      <alignment horizontal="center" vertical="center" shrinkToFit="1"/>
      <protection locked="0"/>
    </xf>
    <xf numFmtId="0" fontId="87" fillId="0" borderId="288" xfId="0" applyFont="1" applyBorder="1" applyProtection="1">
      <alignment vertical="center"/>
      <protection locked="0"/>
    </xf>
    <xf numFmtId="0" fontId="87" fillId="0" borderId="122" xfId="0" applyFont="1" applyBorder="1" applyProtection="1">
      <alignment vertical="center"/>
      <protection locked="0"/>
    </xf>
    <xf numFmtId="0" fontId="87" fillId="0" borderId="123" xfId="0" applyFont="1" applyBorder="1" applyProtection="1">
      <alignment vertical="center"/>
      <protection locked="0"/>
    </xf>
    <xf numFmtId="0" fontId="87" fillId="0" borderId="82" xfId="0" applyFont="1" applyBorder="1" applyProtection="1">
      <alignment vertical="center"/>
      <protection locked="0"/>
    </xf>
    <xf numFmtId="0" fontId="87" fillId="0" borderId="3" xfId="0" applyFont="1" applyBorder="1" applyProtection="1">
      <alignment vertical="center"/>
      <protection locked="0"/>
    </xf>
    <xf numFmtId="0" fontId="87" fillId="0" borderId="124" xfId="0" applyFont="1" applyBorder="1" applyProtection="1">
      <alignment vertical="center"/>
      <protection locked="0"/>
    </xf>
    <xf numFmtId="0" fontId="90" fillId="0" borderId="0" xfId="0" applyFont="1" applyProtection="1">
      <alignment vertical="center"/>
      <protection locked="0"/>
    </xf>
    <xf numFmtId="0" fontId="88" fillId="0" borderId="0" xfId="0" applyFont="1">
      <alignment vertical="center"/>
    </xf>
    <xf numFmtId="49" fontId="62" fillId="0" borderId="17" xfId="0" applyNumberFormat="1" applyFont="1" applyBorder="1" applyAlignment="1" applyProtection="1">
      <alignment horizontal="center" vertical="center" shrinkToFit="1"/>
      <protection locked="0"/>
    </xf>
    <xf numFmtId="192" fontId="44" fillId="0" borderId="57" xfId="0" applyNumberFormat="1" applyFont="1" applyBorder="1" applyAlignment="1" applyProtection="1">
      <alignment horizontal="right" vertical="center"/>
      <protection locked="0"/>
    </xf>
    <xf numFmtId="188" fontId="44" fillId="0" borderId="256" xfId="0" applyNumberFormat="1" applyFont="1" applyBorder="1" applyAlignment="1" applyProtection="1">
      <alignment horizontal="center" vertical="center"/>
      <protection locked="0"/>
    </xf>
    <xf numFmtId="192" fontId="44" fillId="0" borderId="27" xfId="0" applyNumberFormat="1" applyFont="1" applyBorder="1" applyAlignment="1" applyProtection="1">
      <alignment horizontal="left" vertical="center"/>
      <protection locked="0"/>
    </xf>
    <xf numFmtId="188" fontId="44" fillId="0" borderId="7" xfId="0" applyNumberFormat="1" applyFont="1" applyBorder="1" applyAlignment="1" applyProtection="1">
      <alignment horizontal="right" vertical="center"/>
      <protection locked="0"/>
    </xf>
    <xf numFmtId="188" fontId="44" fillId="0" borderId="257" xfId="0" applyNumberFormat="1" applyFont="1" applyBorder="1" applyAlignment="1" applyProtection="1">
      <alignment horizontal="right" vertical="center"/>
      <protection locked="0"/>
    </xf>
    <xf numFmtId="188" fontId="44" fillId="0" borderId="3" xfId="0" applyNumberFormat="1" applyFont="1" applyBorder="1" applyAlignment="1" applyProtection="1">
      <alignment horizontal="right" vertical="center"/>
      <protection locked="0"/>
    </xf>
    <xf numFmtId="188" fontId="44" fillId="0" borderId="258" xfId="0" applyNumberFormat="1" applyFont="1" applyBorder="1" applyAlignment="1" applyProtection="1">
      <alignment horizontal="right" vertical="center"/>
      <protection locked="0"/>
    </xf>
    <xf numFmtId="191" fontId="44" fillId="0" borderId="3" xfId="0" applyNumberFormat="1" applyFont="1" applyBorder="1" applyAlignment="1" applyProtection="1">
      <alignment horizontal="center" vertical="center"/>
      <protection locked="0"/>
    </xf>
    <xf numFmtId="188" fontId="44" fillId="0" borderId="257" xfId="0" applyNumberFormat="1" applyFont="1" applyBorder="1" applyAlignment="1" applyProtection="1">
      <alignment horizontal="center" vertical="center"/>
      <protection locked="0"/>
    </xf>
    <xf numFmtId="188" fontId="44" fillId="0" borderId="259" xfId="0" applyNumberFormat="1" applyFont="1" applyBorder="1" applyAlignment="1" applyProtection="1">
      <alignment horizontal="center" vertical="center"/>
      <protection locked="0"/>
    </xf>
    <xf numFmtId="188" fontId="46" fillId="0" borderId="46" xfId="0" applyNumberFormat="1" applyFont="1" applyBorder="1" applyAlignment="1" applyProtection="1">
      <alignment horizontal="left" vertical="center"/>
      <protection locked="0"/>
    </xf>
    <xf numFmtId="188" fontId="44" fillId="0" borderId="3" xfId="0" applyNumberFormat="1" applyFont="1" applyBorder="1" applyAlignment="1" applyProtection="1">
      <alignment horizontal="left" vertical="center"/>
      <protection locked="0"/>
    </xf>
    <xf numFmtId="188" fontId="44" fillId="0" borderId="122" xfId="0" applyNumberFormat="1" applyFont="1" applyBorder="1" applyAlignment="1" applyProtection="1">
      <alignment horizontal="center" vertical="center"/>
      <protection locked="0"/>
    </xf>
    <xf numFmtId="0" fontId="24" fillId="0" borderId="260" xfId="0" applyFont="1" applyBorder="1" applyAlignment="1" applyProtection="1">
      <alignment horizontal="center" vertical="center" shrinkToFit="1"/>
      <protection locked="0"/>
    </xf>
    <xf numFmtId="0" fontId="24" fillId="0" borderId="258" xfId="0" applyFont="1" applyBorder="1" applyAlignment="1" applyProtection="1">
      <alignment horizontal="center" vertical="center" shrinkToFit="1"/>
      <protection locked="0"/>
    </xf>
    <xf numFmtId="177" fontId="48" fillId="0" borderId="265" xfId="0" applyNumberFormat="1" applyFont="1" applyBorder="1" applyAlignment="1" applyProtection="1">
      <alignment horizontal="center" vertical="center"/>
      <protection locked="0"/>
    </xf>
    <xf numFmtId="190" fontId="26" fillId="0" borderId="272" xfId="0" applyNumberFormat="1" applyFont="1" applyBorder="1" applyAlignment="1" applyProtection="1">
      <alignment horizontal="center" vertical="center"/>
      <protection locked="0"/>
    </xf>
    <xf numFmtId="194" fontId="26" fillId="0" borderId="3" xfId="0" applyNumberFormat="1" applyFont="1" applyBorder="1" applyAlignment="1" applyProtection="1">
      <alignment horizontal="right" vertical="center"/>
      <protection locked="0"/>
    </xf>
    <xf numFmtId="187" fontId="26" fillId="0" borderId="81" xfId="0" applyNumberFormat="1" applyFont="1" applyBorder="1" applyAlignment="1" applyProtection="1">
      <alignment horizontal="right" vertical="center"/>
      <protection locked="0"/>
    </xf>
    <xf numFmtId="187" fontId="26" fillId="0" borderId="2" xfId="0" applyNumberFormat="1" applyFont="1" applyBorder="1" applyAlignment="1" applyProtection="1">
      <alignment horizontal="right" vertical="center"/>
      <protection locked="0"/>
    </xf>
    <xf numFmtId="179" fontId="9" fillId="0" borderId="289" xfId="0" applyNumberFormat="1" applyFont="1" applyBorder="1" applyProtection="1">
      <alignment vertical="center"/>
      <protection locked="0"/>
    </xf>
    <xf numFmtId="196" fontId="24" fillId="0" borderId="3" xfId="0" applyNumberFormat="1" applyFont="1" applyBorder="1" applyProtection="1">
      <alignment vertical="center"/>
      <protection locked="0"/>
    </xf>
    <xf numFmtId="181" fontId="24" fillId="0" borderId="126" xfId="0" applyNumberFormat="1" applyFont="1" applyBorder="1" applyProtection="1">
      <alignment vertical="center"/>
      <protection locked="0"/>
    </xf>
    <xf numFmtId="196" fontId="24" fillId="0" borderId="82" xfId="0" applyNumberFormat="1" applyFont="1" applyBorder="1" applyAlignment="1" applyProtection="1">
      <alignment horizontal="right" vertical="center"/>
      <protection locked="0"/>
    </xf>
    <xf numFmtId="196" fontId="24" fillId="0" borderId="82" xfId="0" applyNumberFormat="1" applyFont="1" applyBorder="1" applyProtection="1">
      <alignment vertical="center"/>
      <protection locked="0"/>
    </xf>
    <xf numFmtId="196" fontId="24" fillId="0" borderId="126" xfId="0" applyNumberFormat="1" applyFont="1" applyBorder="1" applyProtection="1">
      <alignment vertical="center"/>
      <protection locked="0"/>
    </xf>
    <xf numFmtId="196" fontId="24" fillId="0" borderId="3" xfId="0" applyNumberFormat="1" applyFont="1" applyBorder="1" applyAlignment="1" applyProtection="1">
      <alignment horizontal="right" vertical="center"/>
      <protection locked="0"/>
    </xf>
    <xf numFmtId="196" fontId="24" fillId="0" borderId="260" xfId="0" applyNumberFormat="1" applyFont="1" applyBorder="1" applyProtection="1">
      <alignment vertical="center"/>
      <protection locked="0"/>
    </xf>
    <xf numFmtId="196" fontId="24" fillId="0" borderId="16" xfId="0" applyNumberFormat="1" applyFont="1" applyBorder="1" applyProtection="1">
      <alignment vertical="center"/>
      <protection locked="0"/>
    </xf>
    <xf numFmtId="178" fontId="9" fillId="0" borderId="3" xfId="0" applyNumberFormat="1" applyFont="1" applyBorder="1" applyProtection="1">
      <alignment vertical="center"/>
      <protection locked="0"/>
    </xf>
    <xf numFmtId="178" fontId="9" fillId="0" borderId="46" xfId="0" applyNumberFormat="1" applyFont="1" applyBorder="1" applyProtection="1">
      <alignment vertical="center"/>
      <protection locked="0"/>
    </xf>
    <xf numFmtId="178" fontId="24" fillId="0" borderId="46" xfId="0" applyNumberFormat="1" applyFont="1" applyBorder="1" applyProtection="1">
      <alignment vertical="center"/>
      <protection locked="0"/>
    </xf>
    <xf numFmtId="191" fontId="26" fillId="0" borderId="3" xfId="0" applyNumberFormat="1" applyFont="1" applyBorder="1" applyAlignment="1" applyProtection="1">
      <alignment horizontal="right" vertical="center"/>
      <protection locked="0"/>
    </xf>
    <xf numFmtId="191" fontId="26" fillId="0" borderId="265" xfId="0" applyNumberFormat="1" applyFont="1" applyBorder="1" applyAlignment="1" applyProtection="1">
      <alignment horizontal="center" vertical="center"/>
      <protection locked="0"/>
    </xf>
    <xf numFmtId="188" fontId="26" fillId="0" borderId="3" xfId="0" applyNumberFormat="1" applyFont="1" applyBorder="1" applyAlignment="1">
      <alignment horizontal="left" vertical="center"/>
    </xf>
    <xf numFmtId="191" fontId="27" fillId="0" borderId="3" xfId="0" applyNumberFormat="1" applyFont="1" applyBorder="1" applyAlignment="1" applyProtection="1">
      <alignment horizontal="right" vertical="center"/>
      <protection locked="0"/>
    </xf>
    <xf numFmtId="191" fontId="44" fillId="0" borderId="265" xfId="0" applyNumberFormat="1" applyFont="1" applyBorder="1" applyAlignment="1" applyProtection="1">
      <alignment horizontal="center" vertical="center"/>
      <protection locked="0"/>
    </xf>
    <xf numFmtId="191" fontId="44" fillId="0" borderId="27" xfId="0" applyNumberFormat="1" applyFont="1" applyBorder="1" applyAlignment="1">
      <alignment horizontal="center" vertical="center"/>
    </xf>
    <xf numFmtId="191" fontId="44" fillId="0" borderId="265" xfId="0" applyNumberFormat="1" applyFont="1" applyBorder="1" applyAlignment="1" applyProtection="1">
      <alignment horizontal="left" vertical="center"/>
      <protection locked="0"/>
    </xf>
    <xf numFmtId="191" fontId="27" fillId="0" borderId="123" xfId="0" applyNumberFormat="1" applyFont="1" applyBorder="1" applyAlignment="1" applyProtection="1">
      <alignment horizontal="right" vertical="center"/>
      <protection locked="0"/>
    </xf>
    <xf numFmtId="188" fontId="27" fillId="0" borderId="268" xfId="0" applyNumberFormat="1" applyFont="1" applyBorder="1" applyAlignment="1" applyProtection="1">
      <alignment horizontal="right" vertical="center"/>
      <protection locked="0"/>
    </xf>
    <xf numFmtId="188" fontId="27" fillId="0" borderId="254" xfId="0" applyNumberFormat="1" applyFont="1" applyBorder="1" applyProtection="1">
      <alignment vertical="center"/>
      <protection locked="0"/>
    </xf>
    <xf numFmtId="188" fontId="27" fillId="0" borderId="253" xfId="0" applyNumberFormat="1" applyFont="1" applyBorder="1" applyAlignment="1" applyProtection="1">
      <alignment horizontal="right" vertical="center"/>
      <protection locked="0"/>
    </xf>
    <xf numFmtId="188" fontId="27" fillId="0" borderId="255" xfId="0" applyNumberFormat="1" applyFont="1" applyBorder="1" applyProtection="1">
      <alignment vertical="center"/>
      <protection locked="0"/>
    </xf>
    <xf numFmtId="188" fontId="27" fillId="0" borderId="268" xfId="0" applyNumberFormat="1" applyFont="1" applyBorder="1" applyProtection="1">
      <alignment vertical="center"/>
      <protection locked="0"/>
    </xf>
    <xf numFmtId="188" fontId="44" fillId="0" borderId="255" xfId="0" applyNumberFormat="1" applyFont="1" applyBorder="1" applyAlignment="1" applyProtection="1">
      <alignment horizontal="center" vertical="center"/>
      <protection locked="0"/>
    </xf>
    <xf numFmtId="191" fontId="26" fillId="0" borderId="27" xfId="0" applyNumberFormat="1" applyFont="1" applyBorder="1" applyAlignment="1" applyProtection="1">
      <alignment horizontal="right" vertical="center"/>
      <protection locked="0"/>
    </xf>
    <xf numFmtId="191" fontId="26" fillId="0" borderId="270" xfId="0" applyNumberFormat="1" applyFont="1" applyBorder="1" applyAlignment="1" applyProtection="1">
      <alignment horizontal="left" vertical="center"/>
      <protection locked="0"/>
    </xf>
    <xf numFmtId="178" fontId="24" fillId="0" borderId="3" xfId="0" applyNumberFormat="1" applyFont="1" applyBorder="1" applyAlignment="1" applyProtection="1">
      <alignment horizontal="right" vertical="center"/>
      <protection locked="0"/>
    </xf>
    <xf numFmtId="178" fontId="24" fillId="0" borderId="260" xfId="0" applyNumberFormat="1" applyFont="1" applyBorder="1" applyAlignment="1" applyProtection="1">
      <alignment horizontal="right" vertical="center"/>
      <protection locked="0"/>
    </xf>
    <xf numFmtId="191" fontId="26" fillId="0" borderId="122" xfId="0" applyNumberFormat="1" applyFont="1" applyBorder="1" applyAlignment="1" applyProtection="1">
      <alignment horizontal="center" vertical="center"/>
      <protection locked="0"/>
    </xf>
    <xf numFmtId="183" fontId="24" fillId="0" borderId="267" xfId="0" applyNumberFormat="1" applyFont="1" applyBorder="1" applyProtection="1">
      <alignment vertical="center"/>
      <protection locked="0"/>
    </xf>
    <xf numFmtId="189" fontId="26" fillId="0" borderId="3" xfId="0" applyNumberFormat="1" applyFont="1" applyBorder="1" applyProtection="1">
      <alignment vertical="center"/>
      <protection locked="0"/>
    </xf>
    <xf numFmtId="0" fontId="92" fillId="0" borderId="82" xfId="0" applyFont="1" applyBorder="1" applyAlignment="1" applyProtection="1">
      <alignment horizontal="left" vertical="center"/>
      <protection locked="0"/>
    </xf>
    <xf numFmtId="188" fontId="90" fillId="0" borderId="3" xfId="0" applyNumberFormat="1" applyFont="1" applyBorder="1" applyAlignment="1" applyProtection="1">
      <alignment horizontal="center" vertical="center"/>
      <protection locked="0"/>
    </xf>
    <xf numFmtId="177" fontId="9" fillId="0" borderId="27" xfId="0" applyNumberFormat="1" applyFont="1" applyBorder="1" applyAlignment="1" applyProtection="1">
      <alignment horizontal="center" vertical="center"/>
      <protection locked="0"/>
    </xf>
    <xf numFmtId="49" fontId="24" fillId="0" borderId="17" xfId="0" applyNumberFormat="1" applyFont="1" applyBorder="1" applyAlignment="1" applyProtection="1">
      <alignment horizontal="center" vertical="center"/>
      <protection locked="0"/>
    </xf>
    <xf numFmtId="177" fontId="26" fillId="0" borderId="66" xfId="0" applyNumberFormat="1" applyFont="1" applyBorder="1" applyAlignment="1" applyProtection="1">
      <alignment horizontal="left" vertical="center"/>
      <protection locked="0"/>
    </xf>
    <xf numFmtId="177" fontId="43" fillId="0" borderId="92" xfId="0" applyNumberFormat="1" applyFont="1" applyBorder="1" applyAlignment="1" applyProtection="1">
      <alignment horizontal="left" vertical="center"/>
      <protection locked="0"/>
    </xf>
    <xf numFmtId="177" fontId="26" fillId="0" borderId="29" xfId="0" applyNumberFormat="1" applyFont="1" applyBorder="1" applyAlignment="1" applyProtection="1">
      <alignment horizontal="center" vertical="center"/>
      <protection locked="0"/>
    </xf>
    <xf numFmtId="177" fontId="26" fillId="0" borderId="29" xfId="0" applyNumberFormat="1" applyFont="1" applyBorder="1" applyAlignment="1">
      <alignment horizontal="left" vertical="center"/>
    </xf>
    <xf numFmtId="183" fontId="26" fillId="0" borderId="22" xfId="0" applyNumberFormat="1" applyFont="1" applyBorder="1" applyAlignment="1" applyProtection="1">
      <alignment horizontal="center" vertical="center"/>
      <protection locked="0"/>
    </xf>
    <xf numFmtId="0" fontId="26" fillId="0" borderId="83" xfId="0" applyFont="1" applyBorder="1" applyAlignment="1" applyProtection="1">
      <alignment horizontal="center" vertical="center"/>
      <protection locked="0"/>
    </xf>
    <xf numFmtId="0" fontId="26" fillId="0" borderId="379" xfId="0" applyFont="1" applyBorder="1" applyAlignment="1" applyProtection="1">
      <alignment horizontal="center" vertical="center"/>
      <protection locked="0"/>
    </xf>
    <xf numFmtId="177" fontId="9" fillId="0" borderId="2" xfId="0" applyNumberFormat="1" applyFont="1" applyBorder="1" applyAlignment="1" applyProtection="1">
      <alignment horizontal="left" vertical="top" wrapText="1"/>
      <protection locked="0"/>
    </xf>
    <xf numFmtId="181" fontId="26" fillId="0" borderId="28" xfId="0" applyNumberFormat="1" applyFont="1" applyBorder="1" applyAlignment="1" applyProtection="1">
      <alignment horizontal="right" vertical="center"/>
      <protection locked="0"/>
    </xf>
    <xf numFmtId="181" fontId="26" fillId="0" borderId="18" xfId="0" applyNumberFormat="1" applyFont="1" applyBorder="1" applyAlignment="1" applyProtection="1">
      <alignment horizontal="right" vertical="center"/>
      <protection locked="0"/>
    </xf>
    <xf numFmtId="179" fontId="24" fillId="0" borderId="122" xfId="0" applyNumberFormat="1" applyFont="1" applyBorder="1" applyProtection="1">
      <alignment vertical="center"/>
      <protection locked="0"/>
    </xf>
    <xf numFmtId="179" fontId="17" fillId="0" borderId="289" xfId="0" applyNumberFormat="1" applyFont="1" applyBorder="1" applyProtection="1">
      <alignment vertical="center"/>
      <protection locked="0"/>
    </xf>
    <xf numFmtId="178" fontId="24" fillId="0" borderId="3" xfId="0" applyNumberFormat="1" applyFont="1" applyBorder="1" applyAlignment="1" applyProtection="1">
      <alignment horizontal="center" vertical="center"/>
      <protection locked="0"/>
    </xf>
    <xf numFmtId="0" fontId="17" fillId="0" borderId="381" xfId="0" applyFont="1" applyBorder="1" applyAlignment="1" applyProtection="1">
      <alignment vertical="top" wrapText="1"/>
      <protection locked="0"/>
    </xf>
    <xf numFmtId="0" fontId="24" fillId="0" borderId="92" xfId="0" applyFont="1" applyBorder="1" applyAlignment="1" applyProtection="1">
      <alignment horizontal="right" vertical="center" wrapText="1"/>
      <protection locked="0"/>
    </xf>
    <xf numFmtId="177" fontId="24" fillId="0" borderId="81" xfId="0" applyNumberFormat="1" applyFont="1" applyBorder="1" applyAlignment="1" applyProtection="1">
      <alignment horizontal="right" vertical="center" wrapText="1"/>
      <protection locked="0"/>
    </xf>
    <xf numFmtId="177" fontId="24" fillId="0" borderId="3" xfId="0" applyNumberFormat="1" applyFont="1" applyBorder="1" applyAlignment="1" applyProtection="1">
      <alignment horizontal="right" vertical="center" wrapText="1"/>
      <protection locked="0"/>
    </xf>
    <xf numFmtId="177" fontId="24" fillId="0" borderId="7" xfId="0" applyNumberFormat="1" applyFont="1" applyBorder="1" applyAlignment="1" applyProtection="1">
      <alignment horizontal="right" vertical="center"/>
      <protection locked="0"/>
    </xf>
    <xf numFmtId="182" fontId="24" fillId="0" borderId="3" xfId="0" applyNumberFormat="1" applyFont="1" applyBorder="1" applyAlignment="1" applyProtection="1">
      <alignment horizontal="right" vertical="center"/>
      <protection locked="0"/>
    </xf>
    <xf numFmtId="179" fontId="9" fillId="0" borderId="82" xfId="0" applyNumberFormat="1" applyFont="1" applyBorder="1" applyProtection="1">
      <alignment vertical="center"/>
      <protection locked="0"/>
    </xf>
    <xf numFmtId="0" fontId="68" fillId="0" borderId="20" xfId="0" applyFont="1" applyBorder="1" applyAlignment="1" applyProtection="1">
      <alignment horizontal="center" vertical="center" textRotation="255"/>
      <protection locked="0"/>
    </xf>
    <xf numFmtId="0" fontId="40" fillId="0" borderId="62" xfId="0" applyFont="1" applyBorder="1" applyAlignment="1" applyProtection="1">
      <alignment horizontal="center" vertical="center" textRotation="255"/>
      <protection locked="0"/>
    </xf>
    <xf numFmtId="176" fontId="47" fillId="0" borderId="7" xfId="0" applyNumberFormat="1" applyFont="1" applyBorder="1" applyAlignment="1" applyProtection="1">
      <alignment horizontal="right" vertical="center"/>
      <protection locked="0"/>
    </xf>
    <xf numFmtId="176" fontId="47" fillId="0" borderId="252" xfId="0" applyNumberFormat="1" applyFont="1" applyBorder="1" applyAlignment="1" applyProtection="1">
      <alignment horizontal="right" vertical="center"/>
      <protection locked="0"/>
    </xf>
    <xf numFmtId="176" fontId="47" fillId="0" borderId="253" xfId="0" applyNumberFormat="1" applyFont="1" applyBorder="1" applyAlignment="1" applyProtection="1">
      <alignment horizontal="right" vertical="center"/>
      <protection locked="0"/>
    </xf>
    <xf numFmtId="177" fontId="47" fillId="0" borderId="7" xfId="0" applyNumberFormat="1" applyFont="1" applyBorder="1" applyAlignment="1" applyProtection="1">
      <alignment horizontal="right" vertical="center"/>
      <protection locked="0"/>
    </xf>
    <xf numFmtId="177" fontId="58" fillId="0" borderId="46" xfId="0" applyNumberFormat="1" applyFont="1" applyBorder="1" applyAlignment="1" applyProtection="1">
      <alignment horizontal="right" vertical="center"/>
      <protection locked="0"/>
    </xf>
    <xf numFmtId="177" fontId="47" fillId="0" borderId="3" xfId="0" applyNumberFormat="1" applyFont="1" applyBorder="1" applyAlignment="1" applyProtection="1">
      <alignment horizontal="right" vertical="center"/>
      <protection locked="0"/>
    </xf>
    <xf numFmtId="177" fontId="58" fillId="0" borderId="82" xfId="0" applyNumberFormat="1" applyFont="1" applyBorder="1" applyAlignment="1" applyProtection="1">
      <alignment horizontal="right" vertical="center"/>
      <protection locked="0"/>
    </xf>
    <xf numFmtId="177" fontId="47" fillId="0" borderId="256" xfId="0" applyNumberFormat="1" applyFont="1" applyBorder="1" applyAlignment="1">
      <alignment horizontal="right" vertical="center"/>
    </xf>
    <xf numFmtId="177" fontId="47" fillId="0" borderId="375" xfId="0" applyNumberFormat="1" applyFont="1" applyBorder="1" applyAlignment="1" applyProtection="1">
      <alignment horizontal="right" vertical="center"/>
      <protection locked="0"/>
    </xf>
    <xf numFmtId="177" fontId="47" fillId="0" borderId="126" xfId="0" applyNumberFormat="1" applyFont="1" applyBorder="1" applyAlignment="1" applyProtection="1">
      <alignment horizontal="right" vertical="center"/>
      <protection locked="0"/>
    </xf>
    <xf numFmtId="177" fontId="47" fillId="0" borderId="261" xfId="0" applyNumberFormat="1" applyFont="1" applyBorder="1" applyAlignment="1" applyProtection="1">
      <alignment horizontal="right" vertical="center"/>
      <protection locked="0"/>
    </xf>
    <xf numFmtId="177" fontId="58" fillId="0" borderId="3" xfId="0" applyNumberFormat="1" applyFont="1" applyBorder="1" applyAlignment="1" applyProtection="1">
      <alignment horizontal="right" vertical="center"/>
      <protection locked="0"/>
    </xf>
    <xf numFmtId="177" fontId="47" fillId="0" borderId="15" xfId="0" applyNumberFormat="1" applyFont="1" applyBorder="1" applyAlignment="1" applyProtection="1">
      <alignment horizontal="right" vertical="center"/>
      <protection locked="0"/>
    </xf>
    <xf numFmtId="186" fontId="81" fillId="0" borderId="3" xfId="0" applyNumberFormat="1" applyFont="1" applyBorder="1" applyAlignment="1" applyProtection="1">
      <alignment horizontal="right" vertical="center"/>
      <protection locked="0"/>
    </xf>
    <xf numFmtId="185" fontId="65" fillId="0" borderId="3" xfId="0" applyNumberFormat="1" applyFont="1" applyBorder="1" applyAlignment="1" applyProtection="1">
      <alignment horizontal="right" vertical="center"/>
      <protection locked="0"/>
    </xf>
    <xf numFmtId="186" fontId="65" fillId="0" borderId="264" xfId="0" applyNumberFormat="1" applyFont="1" applyBorder="1" applyAlignment="1" applyProtection="1">
      <alignment horizontal="right" vertical="center"/>
      <protection locked="0"/>
    </xf>
    <xf numFmtId="186" fontId="65" fillId="0" borderId="124" xfId="0" applyNumberFormat="1" applyFont="1" applyBorder="1" applyAlignment="1" applyProtection="1">
      <alignment horizontal="right" vertical="center"/>
      <protection locked="0"/>
    </xf>
    <xf numFmtId="178" fontId="65" fillId="0" borderId="3" xfId="0" applyNumberFormat="1" applyFont="1" applyBorder="1" applyAlignment="1" applyProtection="1">
      <alignment horizontal="right" vertical="center"/>
      <protection locked="0"/>
    </xf>
    <xf numFmtId="0" fontId="65" fillId="0" borderId="35" xfId="0" applyFont="1" applyBorder="1" applyAlignment="1" applyProtection="1">
      <alignment horizontal="right" vertical="center"/>
      <protection locked="0"/>
    </xf>
    <xf numFmtId="10" fontId="47" fillId="0" borderId="122" xfId="0" applyNumberFormat="1" applyFont="1" applyBorder="1" applyAlignment="1" applyProtection="1">
      <alignment horizontal="center" vertical="center"/>
      <protection locked="0"/>
    </xf>
    <xf numFmtId="10" fontId="47" fillId="0" borderId="3" xfId="0" applyNumberFormat="1" applyFont="1" applyBorder="1" applyAlignment="1" applyProtection="1">
      <alignment horizontal="center" vertical="center"/>
      <protection locked="0"/>
    </xf>
    <xf numFmtId="0" fontId="47" fillId="0" borderId="82" xfId="0" applyFont="1" applyBorder="1" applyAlignment="1" applyProtection="1">
      <alignment horizontal="left" vertical="center"/>
      <protection locked="0"/>
    </xf>
    <xf numFmtId="0" fontId="47" fillId="0" borderId="123" xfId="0" applyFont="1" applyBorder="1" applyAlignment="1" applyProtection="1">
      <alignment horizontal="center" vertical="center"/>
      <protection locked="0"/>
    </xf>
    <xf numFmtId="0" fontId="47" fillId="0" borderId="82" xfId="0" applyFont="1" applyBorder="1" applyAlignment="1" applyProtection="1">
      <alignment horizontal="left" vertical="center" shrinkToFit="1"/>
      <protection locked="0"/>
    </xf>
    <xf numFmtId="0" fontId="47" fillId="0" borderId="260" xfId="0" applyFont="1" applyBorder="1" applyAlignment="1" applyProtection="1">
      <alignment horizontal="center" vertical="center" shrinkToFit="1"/>
      <protection locked="0"/>
    </xf>
    <xf numFmtId="0" fontId="47" fillId="0" borderId="258" xfId="0" applyFont="1" applyBorder="1" applyAlignment="1" applyProtection="1">
      <alignment horizontal="center" vertical="center" shrinkToFit="1"/>
      <protection locked="0"/>
    </xf>
    <xf numFmtId="177" fontId="47" fillId="0" borderId="3" xfId="0" applyNumberFormat="1" applyFont="1" applyBorder="1" applyProtection="1">
      <alignment vertical="center"/>
      <protection locked="0"/>
    </xf>
    <xf numFmtId="177" fontId="47" fillId="0" borderId="2" xfId="0" applyNumberFormat="1" applyFont="1" applyBorder="1" applyAlignment="1" applyProtection="1">
      <alignment horizontal="center" vertical="center"/>
      <protection locked="0"/>
    </xf>
    <xf numFmtId="177" fontId="47" fillId="0" borderId="2" xfId="0" applyNumberFormat="1" applyFont="1" applyBorder="1" applyAlignment="1" applyProtection="1">
      <alignment horizontal="left" vertical="center" wrapText="1"/>
      <protection locked="0"/>
    </xf>
    <xf numFmtId="177" fontId="47" fillId="0" borderId="3" xfId="0" applyNumberFormat="1" applyFont="1" applyBorder="1" applyAlignment="1" applyProtection="1">
      <alignment horizontal="center" vertical="center"/>
      <protection locked="0"/>
    </xf>
    <xf numFmtId="177" fontId="47" fillId="0" borderId="82" xfId="0" applyNumberFormat="1" applyFont="1" applyBorder="1" applyAlignment="1" applyProtection="1">
      <alignment horizontal="center" vertical="center"/>
      <protection locked="0"/>
    </xf>
    <xf numFmtId="177" fontId="47" fillId="0" borderId="123" xfId="0" applyNumberFormat="1" applyFont="1" applyBorder="1" applyAlignment="1" applyProtection="1">
      <alignment horizontal="center" vertical="center"/>
      <protection locked="0"/>
    </xf>
    <xf numFmtId="177" fontId="47" fillId="0" borderId="266" xfId="0" applyNumberFormat="1" applyFont="1" applyBorder="1" applyAlignment="1" applyProtection="1">
      <alignment horizontal="center" vertical="center"/>
      <protection locked="0"/>
    </xf>
    <xf numFmtId="0" fontId="47" fillId="0" borderId="82" xfId="0" applyFont="1" applyBorder="1" applyAlignment="1" applyProtection="1">
      <alignment horizontal="center" vertical="center"/>
      <protection locked="0"/>
    </xf>
    <xf numFmtId="177" fontId="47" fillId="0" borderId="265" xfId="0" applyNumberFormat="1" applyFont="1" applyBorder="1" applyAlignment="1" applyProtection="1">
      <alignment horizontal="center" vertical="center"/>
      <protection locked="0"/>
    </xf>
    <xf numFmtId="177" fontId="56" fillId="0" borderId="3" xfId="0" applyNumberFormat="1" applyFont="1" applyBorder="1" applyAlignment="1" applyProtection="1">
      <alignment horizontal="center" vertical="center"/>
      <protection locked="0"/>
    </xf>
    <xf numFmtId="177" fontId="47" fillId="0" borderId="256" xfId="0" applyNumberFormat="1" applyFont="1" applyBorder="1" applyAlignment="1" applyProtection="1">
      <alignment horizontal="center" vertical="center"/>
      <protection locked="0"/>
    </xf>
    <xf numFmtId="49" fontId="47" fillId="0" borderId="7" xfId="0" applyNumberFormat="1" applyFont="1" applyBorder="1" applyAlignment="1" applyProtection="1">
      <alignment horizontal="center" vertical="center"/>
      <protection locked="0"/>
    </xf>
    <xf numFmtId="49" fontId="47" fillId="0" borderId="122" xfId="0" applyNumberFormat="1" applyFont="1" applyBorder="1" applyAlignment="1" applyProtection="1">
      <alignment horizontal="center" vertical="center" shrinkToFit="1"/>
      <protection locked="0"/>
    </xf>
    <xf numFmtId="177" fontId="47" fillId="0" borderId="261" xfId="0" applyNumberFormat="1" applyFont="1" applyBorder="1" applyAlignment="1" applyProtection="1">
      <alignment horizontal="center" vertical="center"/>
      <protection locked="0"/>
    </xf>
    <xf numFmtId="177" fontId="47" fillId="0" borderId="15" xfId="0" applyNumberFormat="1" applyFont="1" applyBorder="1" applyAlignment="1" applyProtection="1">
      <alignment horizontal="center" vertical="center"/>
      <protection locked="0"/>
    </xf>
    <xf numFmtId="177" fontId="47" fillId="0" borderId="260" xfId="0" applyNumberFormat="1" applyFont="1" applyBorder="1" applyAlignment="1" applyProtection="1">
      <alignment horizontal="center" vertical="center"/>
      <protection locked="0"/>
    </xf>
    <xf numFmtId="177" fontId="47" fillId="0" borderId="16" xfId="0" applyNumberFormat="1" applyFont="1" applyBorder="1" applyAlignment="1" applyProtection="1">
      <alignment horizontal="center" vertical="center"/>
      <protection locked="0"/>
    </xf>
    <xf numFmtId="177" fontId="65" fillId="0" borderId="123" xfId="0" applyNumberFormat="1" applyFont="1" applyBorder="1" applyAlignment="1" applyProtection="1">
      <alignment horizontal="center" vertical="center"/>
      <protection locked="0"/>
    </xf>
    <xf numFmtId="177" fontId="65" fillId="0" borderId="260" xfId="0" applyNumberFormat="1" applyFont="1" applyBorder="1" applyAlignment="1" applyProtection="1">
      <alignment horizontal="center" vertical="center"/>
      <protection locked="0"/>
    </xf>
    <xf numFmtId="177" fontId="65" fillId="0" borderId="16" xfId="0" applyNumberFormat="1" applyFont="1" applyBorder="1" applyAlignment="1" applyProtection="1">
      <alignment horizontal="center" vertical="center"/>
      <protection locked="0"/>
    </xf>
    <xf numFmtId="177" fontId="58" fillId="0" borderId="15" xfId="0" applyNumberFormat="1" applyFont="1" applyBorder="1" applyAlignment="1" applyProtection="1">
      <alignment horizontal="center" vertical="center"/>
      <protection locked="0"/>
    </xf>
    <xf numFmtId="177" fontId="65" fillId="0" borderId="3" xfId="0" applyNumberFormat="1" applyFont="1" applyBorder="1" applyAlignment="1" applyProtection="1">
      <alignment horizontal="center" vertical="center"/>
      <protection locked="0"/>
    </xf>
    <xf numFmtId="177" fontId="65" fillId="0" borderId="57" xfId="0" applyNumberFormat="1" applyFont="1" applyBorder="1" applyAlignment="1" applyProtection="1">
      <alignment horizontal="center" vertical="center"/>
      <protection locked="0"/>
    </xf>
    <xf numFmtId="177" fontId="65" fillId="0" borderId="15" xfId="0" applyNumberFormat="1" applyFont="1" applyBorder="1" applyAlignment="1" applyProtection="1">
      <alignment horizontal="center" vertical="center"/>
      <protection locked="0"/>
    </xf>
    <xf numFmtId="179" fontId="69" fillId="0" borderId="3" xfId="0" applyNumberFormat="1" applyFont="1" applyBorder="1" applyAlignment="1" applyProtection="1">
      <alignment horizontal="center" vertical="center"/>
      <protection locked="0"/>
    </xf>
    <xf numFmtId="179" fontId="24" fillId="0" borderId="27" xfId="0" applyNumberFormat="1" applyFont="1" applyBorder="1" applyAlignment="1" applyProtection="1">
      <alignment vertical="center" wrapText="1"/>
      <protection locked="0"/>
    </xf>
    <xf numFmtId="0" fontId="47" fillId="0" borderId="62" xfId="0" applyFont="1" applyBorder="1" applyAlignment="1" applyProtection="1">
      <alignment horizontal="center" vertical="center" textRotation="255"/>
      <protection locked="0"/>
    </xf>
    <xf numFmtId="179" fontId="48" fillId="0" borderId="7" xfId="0" applyNumberFormat="1" applyFont="1" applyBorder="1" applyProtection="1">
      <alignment vertical="center"/>
      <protection locked="0"/>
    </xf>
    <xf numFmtId="179" fontId="9" fillId="0" borderId="289" xfId="0" applyNumberFormat="1" applyFont="1" applyBorder="1" applyAlignment="1" applyProtection="1">
      <alignment vertical="center" wrapText="1"/>
      <protection locked="0"/>
    </xf>
    <xf numFmtId="0" fontId="58" fillId="0" borderId="7" xfId="0" applyFont="1" applyBorder="1" applyAlignment="1" applyProtection="1">
      <alignment horizontal="right" vertical="center"/>
      <protection locked="0"/>
    </xf>
    <xf numFmtId="0" fontId="58" fillId="0" borderId="257" xfId="0" applyFont="1" applyBorder="1" applyAlignment="1" applyProtection="1">
      <alignment horizontal="center" vertical="center"/>
      <protection locked="0"/>
    </xf>
    <xf numFmtId="0" fontId="47" fillId="0" borderId="268" xfId="0" applyFont="1" applyBorder="1" applyAlignment="1" applyProtection="1">
      <alignment horizontal="left" vertical="center"/>
      <protection locked="0"/>
    </xf>
    <xf numFmtId="0" fontId="47" fillId="0" borderId="269" xfId="0" applyFont="1" applyBorder="1" applyAlignment="1" applyProtection="1">
      <alignment horizontal="left" vertical="center"/>
      <protection locked="0"/>
    </xf>
    <xf numFmtId="0" fontId="58" fillId="0" borderId="261" xfId="0" applyFont="1" applyBorder="1" applyAlignment="1" applyProtection="1">
      <alignment horizontal="right" vertical="center"/>
      <protection locked="0"/>
    </xf>
    <xf numFmtId="0" fontId="58" fillId="0" borderId="256" xfId="0" applyFont="1" applyBorder="1" applyAlignment="1" applyProtection="1">
      <alignment horizontal="right" vertical="center"/>
      <protection locked="0"/>
    </xf>
    <xf numFmtId="197" fontId="47" fillId="0" borderId="57" xfId="0" applyNumberFormat="1" applyFont="1" applyBorder="1" applyAlignment="1" applyProtection="1">
      <alignment horizontal="left" vertical="center"/>
      <protection locked="0"/>
    </xf>
    <xf numFmtId="197" fontId="70" fillId="0" borderId="3" xfId="0" applyNumberFormat="1" applyFont="1" applyBorder="1" applyAlignment="1" applyProtection="1">
      <alignment horizontal="right" vertical="center"/>
      <protection locked="0"/>
    </xf>
    <xf numFmtId="197" fontId="70" fillId="0" borderId="81" xfId="0" applyNumberFormat="1" applyFont="1" applyBorder="1" applyAlignment="1" applyProtection="1">
      <alignment horizontal="right" vertical="center"/>
      <protection locked="0"/>
    </xf>
    <xf numFmtId="197" fontId="70" fillId="0" borderId="265" xfId="0" applyNumberFormat="1" applyFont="1" applyBorder="1" applyAlignment="1" applyProtection="1">
      <alignment horizontal="right" vertical="center"/>
      <protection locked="0"/>
    </xf>
    <xf numFmtId="197" fontId="70" fillId="0" borderId="2" xfId="0" applyNumberFormat="1" applyFont="1" applyBorder="1" applyAlignment="1" applyProtection="1">
      <alignment horizontal="center" vertical="center"/>
      <protection locked="0"/>
    </xf>
    <xf numFmtId="178" fontId="65" fillId="0" borderId="267" xfId="0" applyNumberFormat="1" applyFont="1" applyBorder="1" applyAlignment="1" applyProtection="1">
      <alignment horizontal="right" vertical="center"/>
      <protection locked="0"/>
    </xf>
    <xf numFmtId="178" fontId="69" fillId="0" borderId="3" xfId="0" applyNumberFormat="1" applyFont="1" applyBorder="1" applyAlignment="1" applyProtection="1">
      <alignment horizontal="right" vertical="center"/>
      <protection locked="0"/>
    </xf>
    <xf numFmtId="177" fontId="45" fillId="0" borderId="149" xfId="0" applyNumberFormat="1" applyFont="1" applyBorder="1" applyAlignment="1">
      <alignment horizontal="left" vertical="center"/>
    </xf>
    <xf numFmtId="177" fontId="45" fillId="0" borderId="171" xfId="0" applyNumberFormat="1" applyFont="1" applyBorder="1" applyAlignment="1">
      <alignment horizontal="left" vertical="center"/>
    </xf>
    <xf numFmtId="178" fontId="65" fillId="0" borderId="272" xfId="0" applyNumberFormat="1" applyFont="1" applyBorder="1" applyAlignment="1" applyProtection="1">
      <alignment horizontal="right" vertical="center"/>
      <protection locked="0"/>
    </xf>
    <xf numFmtId="178" fontId="69" fillId="0" borderId="27" xfId="0" applyNumberFormat="1" applyFont="1" applyBorder="1" applyAlignment="1" applyProtection="1">
      <alignment horizontal="right" vertical="center"/>
      <protection locked="0"/>
    </xf>
    <xf numFmtId="178" fontId="65" fillId="0" borderId="123" xfId="0" applyNumberFormat="1" applyFont="1" applyBorder="1" applyAlignment="1" applyProtection="1">
      <alignment horizontal="right" vertical="center"/>
      <protection locked="0"/>
    </xf>
    <xf numFmtId="178" fontId="69" fillId="0" borderId="123" xfId="0" applyNumberFormat="1" applyFont="1" applyBorder="1" applyAlignment="1" applyProtection="1">
      <alignment horizontal="right" vertical="center"/>
      <protection locked="0"/>
    </xf>
    <xf numFmtId="177" fontId="65" fillId="0" borderId="252" xfId="0" applyNumberFormat="1" applyFont="1" applyBorder="1" applyAlignment="1" applyProtection="1">
      <alignment horizontal="right" vertical="center"/>
      <protection locked="0"/>
    </xf>
    <xf numFmtId="177" fontId="69" fillId="0" borderId="268" xfId="0" applyNumberFormat="1" applyFont="1" applyBorder="1" applyAlignment="1" applyProtection="1">
      <alignment horizontal="right" vertical="center"/>
      <protection locked="0"/>
    </xf>
    <xf numFmtId="177" fontId="65" fillId="0" borderId="271" xfId="0" applyNumberFormat="1" applyFont="1" applyBorder="1" applyAlignment="1" applyProtection="1">
      <alignment horizontal="right" vertical="center"/>
      <protection locked="0"/>
    </xf>
    <xf numFmtId="177" fontId="69" fillId="0" borderId="254" xfId="0" applyNumberFormat="1" applyFont="1" applyBorder="1" applyProtection="1">
      <alignment vertical="center"/>
      <protection locked="0"/>
    </xf>
    <xf numFmtId="177" fontId="69" fillId="0" borderId="253" xfId="0" applyNumberFormat="1" applyFont="1" applyBorder="1" applyAlignment="1" applyProtection="1">
      <alignment horizontal="right" vertical="center"/>
      <protection locked="0"/>
    </xf>
    <xf numFmtId="177" fontId="69" fillId="0" borderId="255" xfId="0" applyNumberFormat="1" applyFont="1" applyBorder="1" applyProtection="1">
      <alignment vertical="center"/>
      <protection locked="0"/>
    </xf>
    <xf numFmtId="177" fontId="69" fillId="0" borderId="268" xfId="0" applyNumberFormat="1" applyFont="1" applyBorder="1" applyProtection="1">
      <alignment vertical="center"/>
      <protection locked="0"/>
    </xf>
    <xf numFmtId="0" fontId="47" fillId="0" borderId="45" xfId="0" applyFont="1" applyBorder="1" applyAlignment="1" applyProtection="1">
      <alignment horizontal="center" vertical="center" textRotation="255"/>
      <protection locked="0"/>
    </xf>
    <xf numFmtId="177" fontId="47" fillId="0" borderId="7" xfId="0" applyNumberFormat="1" applyFont="1" applyBorder="1" applyProtection="1">
      <alignment vertical="center"/>
      <protection locked="0"/>
    </xf>
    <xf numFmtId="177" fontId="47" fillId="0" borderId="82" xfId="0" applyNumberFormat="1" applyFont="1" applyBorder="1" applyProtection="1">
      <alignment vertical="center"/>
      <protection locked="0"/>
    </xf>
    <xf numFmtId="177" fontId="47" fillId="0" borderId="260" xfId="0" applyNumberFormat="1" applyFont="1" applyBorder="1" applyProtection="1">
      <alignment vertical="center"/>
      <protection locked="0"/>
    </xf>
    <xf numFmtId="178" fontId="47" fillId="0" borderId="81" xfId="0" applyNumberFormat="1" applyFont="1" applyBorder="1" applyProtection="1">
      <alignment vertical="center"/>
      <protection locked="0"/>
    </xf>
    <xf numFmtId="178" fontId="47" fillId="0" borderId="122" xfId="0" applyNumberFormat="1" applyFont="1" applyBorder="1" applyProtection="1">
      <alignment vertical="center"/>
      <protection locked="0"/>
    </xf>
    <xf numFmtId="178" fontId="47" fillId="0" borderId="39" xfId="0" applyNumberFormat="1" applyFont="1" applyBorder="1" applyProtection="1">
      <alignment vertical="center"/>
      <protection locked="0"/>
    </xf>
    <xf numFmtId="177" fontId="47" fillId="0" borderId="122" xfId="0" applyNumberFormat="1" applyFont="1" applyBorder="1" applyProtection="1">
      <alignment vertical="center"/>
      <protection locked="0"/>
    </xf>
    <xf numFmtId="177" fontId="47" fillId="0" borderId="81" xfId="0" applyNumberFormat="1" applyFont="1" applyBorder="1" applyProtection="1">
      <alignment vertical="center"/>
      <protection locked="0"/>
    </xf>
    <xf numFmtId="177" fontId="47" fillId="0" borderId="123" xfId="0" applyNumberFormat="1" applyFont="1" applyBorder="1" applyProtection="1">
      <alignment vertical="center"/>
      <protection locked="0"/>
    </xf>
    <xf numFmtId="177" fontId="47" fillId="0" borderId="46" xfId="0" applyNumberFormat="1" applyFont="1" applyBorder="1" applyProtection="1">
      <alignment vertical="center"/>
      <protection locked="0"/>
    </xf>
    <xf numFmtId="178" fontId="47" fillId="0" borderId="122" xfId="0" applyNumberFormat="1" applyFont="1" applyBorder="1" applyAlignment="1" applyProtection="1">
      <alignment horizontal="center" vertical="center"/>
      <protection locked="0"/>
    </xf>
    <xf numFmtId="177" fontId="47" fillId="0" borderId="81" xfId="0" applyNumberFormat="1" applyFont="1" applyBorder="1" applyAlignment="1" applyProtection="1">
      <alignment horizontal="right" vertical="center"/>
      <protection locked="0"/>
    </xf>
    <xf numFmtId="178" fontId="47" fillId="0" borderId="123" xfId="0" applyNumberFormat="1" applyFont="1" applyBorder="1" applyAlignment="1" applyProtection="1">
      <alignment horizontal="center" vertical="center"/>
      <protection locked="0"/>
    </xf>
    <xf numFmtId="177" fontId="47" fillId="0" borderId="81" xfId="0" applyNumberFormat="1" applyFont="1" applyBorder="1" applyAlignment="1" applyProtection="1">
      <alignment horizontal="right" vertical="center" wrapText="1"/>
      <protection locked="0"/>
    </xf>
    <xf numFmtId="177" fontId="47" fillId="0" borderId="384" xfId="0" applyNumberFormat="1" applyFont="1" applyBorder="1" applyAlignment="1" applyProtection="1">
      <alignment horizontal="right" vertical="center"/>
      <protection locked="0"/>
    </xf>
    <xf numFmtId="178" fontId="47" fillId="0" borderId="267" xfId="0" applyNumberFormat="1" applyFont="1" applyBorder="1" applyAlignment="1" applyProtection="1">
      <alignment horizontal="center" vertical="center"/>
      <protection locked="0"/>
    </xf>
    <xf numFmtId="177" fontId="47" fillId="0" borderId="385" xfId="0" applyNumberFormat="1" applyFont="1" applyBorder="1" applyAlignment="1" applyProtection="1">
      <alignment horizontal="right" vertical="center"/>
      <protection locked="0"/>
    </xf>
    <xf numFmtId="177" fontId="47" fillId="0" borderId="21" xfId="0" applyNumberFormat="1" applyFont="1" applyBorder="1" applyProtection="1">
      <alignment vertical="center"/>
      <protection locked="0"/>
    </xf>
    <xf numFmtId="177" fontId="47" fillId="0" borderId="57" xfId="0" applyNumberFormat="1" applyFont="1" applyBorder="1" applyProtection="1">
      <alignment vertical="center"/>
      <protection locked="0"/>
    </xf>
    <xf numFmtId="0" fontId="47" fillId="0" borderId="15" xfId="0" applyFont="1" applyBorder="1" applyAlignment="1" applyProtection="1">
      <alignment horizontal="center" vertical="center"/>
      <protection locked="0"/>
    </xf>
    <xf numFmtId="0" fontId="47" fillId="0" borderId="256" xfId="0" applyFont="1" applyBorder="1" applyAlignment="1" applyProtection="1">
      <alignment horizontal="center" vertical="center"/>
      <protection locked="0"/>
    </xf>
    <xf numFmtId="0" fontId="47" fillId="0" borderId="3" xfId="0" applyFont="1" applyBorder="1" applyAlignment="1" applyProtection="1">
      <alignment horizontal="center" vertical="center"/>
      <protection locked="0"/>
    </xf>
    <xf numFmtId="177" fontId="47" fillId="0" borderId="81" xfId="0" applyNumberFormat="1" applyFont="1" applyBorder="1" applyAlignment="1" applyProtection="1">
      <alignment horizontal="center" vertical="center"/>
      <protection locked="0"/>
    </xf>
    <xf numFmtId="177" fontId="47" fillId="0" borderId="123" xfId="0" applyNumberFormat="1" applyFont="1" applyBorder="1" applyAlignment="1" applyProtection="1">
      <alignment horizontal="right" vertical="center"/>
      <protection locked="0"/>
    </xf>
    <xf numFmtId="0" fontId="47" fillId="0" borderId="15" xfId="0" applyFont="1" applyBorder="1" applyAlignment="1" applyProtection="1">
      <alignment horizontal="center" vertical="center" shrinkToFit="1"/>
      <protection locked="0"/>
    </xf>
    <xf numFmtId="0" fontId="47" fillId="0" borderId="267" xfId="0" applyFont="1" applyBorder="1" applyAlignment="1" applyProtection="1">
      <alignment horizontal="center" vertical="center"/>
      <protection locked="0"/>
    </xf>
    <xf numFmtId="0" fontId="47" fillId="0" borderId="81" xfId="0" applyFont="1" applyBorder="1" applyAlignment="1" applyProtection="1">
      <alignment horizontal="center" vertical="center"/>
      <protection locked="0"/>
    </xf>
    <xf numFmtId="177" fontId="47" fillId="0" borderId="122" xfId="0" applyNumberFormat="1" applyFont="1" applyBorder="1" applyAlignment="1" applyProtection="1">
      <alignment horizontal="right" vertical="center"/>
      <protection locked="0"/>
    </xf>
    <xf numFmtId="0" fontId="47" fillId="0" borderId="261" xfId="0" applyFont="1" applyBorder="1" applyAlignment="1" applyProtection="1">
      <alignment horizontal="center" vertical="center" shrinkToFit="1"/>
      <protection locked="0"/>
    </xf>
    <xf numFmtId="0" fontId="47" fillId="0" borderId="265" xfId="0" applyFont="1" applyBorder="1" applyAlignment="1" applyProtection="1">
      <alignment horizontal="center" vertical="center"/>
      <protection locked="0"/>
    </xf>
    <xf numFmtId="0" fontId="47" fillId="0" borderId="3" xfId="0" applyFont="1" applyBorder="1" applyAlignment="1" applyProtection="1">
      <alignment horizontal="center" vertical="center" shrinkToFit="1"/>
      <protection locked="0"/>
    </xf>
    <xf numFmtId="0" fontId="47" fillId="0" borderId="288" xfId="0" applyFont="1" applyBorder="1" applyProtection="1">
      <alignment vertical="center"/>
      <protection locked="0"/>
    </xf>
    <xf numFmtId="0" fontId="47" fillId="0" borderId="122" xfId="0" applyFont="1" applyBorder="1" applyAlignment="1" applyProtection="1">
      <alignment vertical="center" wrapText="1"/>
      <protection locked="0"/>
    </xf>
    <xf numFmtId="0" fontId="47" fillId="0" borderId="123" xfId="0" applyFont="1" applyBorder="1" applyProtection="1">
      <alignment vertical="center"/>
      <protection locked="0"/>
    </xf>
    <xf numFmtId="0" fontId="47" fillId="0" borderId="82" xfId="0" applyFont="1" applyBorder="1" applyAlignment="1" applyProtection="1">
      <alignment vertical="center" wrapText="1"/>
      <protection locked="0"/>
    </xf>
    <xf numFmtId="0" fontId="47" fillId="0" borderId="3" xfId="0" applyFont="1" applyBorder="1" applyProtection="1">
      <alignment vertical="center"/>
      <protection locked="0"/>
    </xf>
    <xf numFmtId="0" fontId="47" fillId="0" borderId="124" xfId="0" applyFont="1" applyBorder="1" applyProtection="1">
      <alignment vertical="center"/>
      <protection locked="0"/>
    </xf>
    <xf numFmtId="176" fontId="47" fillId="0" borderId="254" xfId="0" applyNumberFormat="1" applyFont="1" applyBorder="1" applyAlignment="1" applyProtection="1">
      <alignment horizontal="right" vertical="center"/>
      <protection locked="0"/>
    </xf>
    <xf numFmtId="176" fontId="47" fillId="0" borderId="255" xfId="0" applyNumberFormat="1" applyFont="1" applyBorder="1" applyAlignment="1" applyProtection="1">
      <alignment horizontal="right" vertical="center"/>
      <protection locked="0"/>
    </xf>
    <xf numFmtId="177" fontId="58" fillId="0" borderId="7" xfId="0" applyNumberFormat="1" applyFont="1" applyBorder="1" applyAlignment="1" applyProtection="1">
      <alignment horizontal="right" vertical="center"/>
      <protection locked="0"/>
    </xf>
    <xf numFmtId="177" fontId="58" fillId="0" borderId="257" xfId="0" applyNumberFormat="1" applyFont="1" applyBorder="1" applyAlignment="1" applyProtection="1">
      <alignment horizontal="right" vertical="center"/>
      <protection locked="0"/>
    </xf>
    <xf numFmtId="177" fontId="58" fillId="0" borderId="258" xfId="0" applyNumberFormat="1" applyFont="1" applyBorder="1" applyAlignment="1" applyProtection="1">
      <alignment horizontal="right" vertical="center"/>
      <protection locked="0"/>
    </xf>
    <xf numFmtId="177" fontId="44" fillId="0" borderId="257" xfId="0" applyNumberFormat="1" applyFont="1" applyBorder="1" applyAlignment="1" applyProtection="1">
      <alignment horizontal="right" vertical="center"/>
      <protection locked="0"/>
    </xf>
    <xf numFmtId="177" fontId="44" fillId="0" borderId="258" xfId="0" applyNumberFormat="1" applyFont="1" applyBorder="1" applyAlignment="1" applyProtection="1">
      <alignment horizontal="right" vertical="center"/>
      <protection locked="0"/>
    </xf>
    <xf numFmtId="177" fontId="45" fillId="0" borderId="257" xfId="0" applyNumberFormat="1" applyFont="1" applyBorder="1" applyAlignment="1" applyProtection="1">
      <alignment horizontal="center" vertical="center"/>
      <protection locked="0"/>
    </xf>
    <xf numFmtId="177" fontId="45" fillId="0" borderId="259" xfId="0" applyNumberFormat="1" applyFont="1" applyBorder="1" applyAlignment="1" applyProtection="1">
      <alignment horizontal="center" vertical="center"/>
      <protection locked="0"/>
    </xf>
    <xf numFmtId="177" fontId="78" fillId="0" borderId="2" xfId="0" applyNumberFormat="1" applyFont="1" applyBorder="1" applyAlignment="1" applyProtection="1">
      <alignment horizontal="left" vertical="center"/>
      <protection locked="0"/>
    </xf>
    <xf numFmtId="177" fontId="47" fillId="0" borderId="27" xfId="0" applyNumberFormat="1" applyFont="1" applyBorder="1" applyAlignment="1" applyProtection="1">
      <alignment horizontal="center" vertical="center"/>
      <protection locked="0"/>
    </xf>
    <xf numFmtId="197" fontId="71" fillId="0" borderId="3" xfId="0" applyNumberFormat="1" applyFont="1" applyBorder="1" applyAlignment="1" applyProtection="1">
      <alignment horizontal="right" vertical="center"/>
      <protection locked="0"/>
    </xf>
    <xf numFmtId="197" fontId="71" fillId="0" borderId="81" xfId="0" applyNumberFormat="1" applyFont="1" applyBorder="1" applyAlignment="1" applyProtection="1">
      <alignment horizontal="right" vertical="center"/>
      <protection locked="0"/>
    </xf>
    <xf numFmtId="197" fontId="71" fillId="0" borderId="265" xfId="0" applyNumberFormat="1" applyFont="1" applyBorder="1" applyAlignment="1" applyProtection="1">
      <alignment horizontal="right" vertical="center"/>
      <protection locked="0"/>
    </xf>
    <xf numFmtId="197" fontId="71" fillId="0" borderId="2" xfId="0" applyNumberFormat="1" applyFont="1" applyBorder="1" applyAlignment="1" applyProtection="1">
      <alignment horizontal="center" vertical="center"/>
      <protection locked="0"/>
    </xf>
    <xf numFmtId="177" fontId="47" fillId="0" borderId="16" xfId="0" applyNumberFormat="1" applyFont="1" applyBorder="1" applyAlignment="1" applyProtection="1">
      <alignment horizontal="right" vertical="center"/>
      <protection locked="0"/>
    </xf>
    <xf numFmtId="0" fontId="47" fillId="0" borderId="122" xfId="0" applyFont="1" applyBorder="1" applyProtection="1">
      <alignment vertical="center"/>
      <protection locked="0"/>
    </xf>
    <xf numFmtId="177" fontId="24" fillId="0" borderId="257" xfId="0" applyNumberFormat="1" applyFont="1" applyBorder="1" applyAlignment="1" applyProtection="1">
      <alignment horizontal="right" vertical="center"/>
      <protection locked="0"/>
    </xf>
    <xf numFmtId="177" fontId="24" fillId="0" borderId="258" xfId="0" applyNumberFormat="1" applyFont="1" applyBorder="1" applyAlignment="1" applyProtection="1">
      <alignment horizontal="right" vertical="center"/>
      <protection locked="0"/>
    </xf>
    <xf numFmtId="177" fontId="26" fillId="0" borderId="257" xfId="0" applyNumberFormat="1" applyFont="1" applyBorder="1" applyAlignment="1" applyProtection="1">
      <alignment horizontal="right" vertical="center"/>
      <protection locked="0"/>
    </xf>
    <xf numFmtId="177" fontId="26" fillId="0" borderId="258" xfId="0" applyNumberFormat="1" applyFont="1" applyBorder="1" applyAlignment="1" applyProtection="1">
      <alignment horizontal="right" vertical="center"/>
      <protection locked="0"/>
    </xf>
    <xf numFmtId="177" fontId="26" fillId="0" borderId="257" xfId="0" applyNumberFormat="1" applyFont="1" applyBorder="1" applyAlignment="1" applyProtection="1">
      <alignment horizontal="center" vertical="center"/>
      <protection locked="0"/>
    </xf>
    <xf numFmtId="177" fontId="26" fillId="0" borderId="259" xfId="0" applyNumberFormat="1" applyFont="1" applyBorder="1" applyAlignment="1" applyProtection="1">
      <alignment horizontal="center" vertical="center"/>
      <protection locked="0"/>
    </xf>
    <xf numFmtId="177" fontId="24" fillId="0" borderId="56" xfId="0" applyNumberFormat="1" applyFont="1" applyBorder="1" applyAlignment="1" applyProtection="1">
      <alignment horizontal="right" vertical="center"/>
      <protection locked="0"/>
    </xf>
    <xf numFmtId="177" fontId="24" fillId="0" borderId="373" xfId="0" applyNumberFormat="1" applyFont="1" applyBorder="1" applyAlignment="1" applyProtection="1">
      <alignment horizontal="right" vertical="center"/>
      <protection locked="0"/>
    </xf>
    <xf numFmtId="177" fontId="24" fillId="0" borderId="46" xfId="0" applyNumberFormat="1" applyFont="1" applyBorder="1" applyAlignment="1" applyProtection="1">
      <alignment horizontal="right" vertical="center"/>
      <protection locked="0"/>
    </xf>
    <xf numFmtId="179" fontId="24" fillId="0" borderId="82" xfId="0" applyNumberFormat="1" applyFont="1" applyBorder="1" applyAlignment="1" applyProtection="1">
      <alignment horizontal="right" vertical="center"/>
      <protection locked="0"/>
    </xf>
    <xf numFmtId="186" fontId="26" fillId="0" borderId="3" xfId="0" applyNumberFormat="1" applyFont="1" applyBorder="1" applyAlignment="1" applyProtection="1">
      <alignment horizontal="right" vertical="center"/>
      <protection locked="0"/>
    </xf>
    <xf numFmtId="178" fontId="63" fillId="0" borderId="3" xfId="0" applyNumberFormat="1" applyFont="1" applyBorder="1" applyAlignment="1" applyProtection="1">
      <alignment horizontal="right" vertical="center"/>
      <protection locked="0"/>
    </xf>
    <xf numFmtId="186" fontId="63" fillId="0" borderId="264" xfId="0" applyNumberFormat="1" applyFont="1" applyBorder="1" applyAlignment="1" applyProtection="1">
      <alignment horizontal="right" vertical="center"/>
      <protection locked="0"/>
    </xf>
    <xf numFmtId="0" fontId="63" fillId="0" borderId="3" xfId="0" applyFont="1" applyBorder="1" applyAlignment="1" applyProtection="1">
      <alignment horizontal="right" vertical="center"/>
      <protection locked="0"/>
    </xf>
    <xf numFmtId="186" fontId="63" fillId="0" borderId="124" xfId="0" applyNumberFormat="1" applyFont="1" applyBorder="1" applyAlignment="1" applyProtection="1">
      <alignment horizontal="right" vertical="center"/>
      <protection locked="0"/>
    </xf>
    <xf numFmtId="0" fontId="63" fillId="0" borderId="35" xfId="0" applyFont="1" applyBorder="1" applyAlignment="1" applyProtection="1">
      <alignment horizontal="right" vertical="center"/>
      <protection locked="0"/>
    </xf>
    <xf numFmtId="177" fontId="63" fillId="0" borderId="57" xfId="0" applyNumberFormat="1" applyFont="1" applyBorder="1" applyAlignment="1" applyProtection="1">
      <alignment horizontal="center" vertical="center"/>
      <protection locked="0"/>
    </xf>
    <xf numFmtId="177" fontId="63" fillId="0" borderId="260" xfId="0" applyNumberFormat="1" applyFont="1" applyBorder="1" applyAlignment="1" applyProtection="1">
      <alignment horizontal="center" vertical="center"/>
      <protection locked="0"/>
    </xf>
    <xf numFmtId="177" fontId="63" fillId="0" borderId="16" xfId="0" applyNumberFormat="1" applyFont="1" applyBorder="1" applyAlignment="1" applyProtection="1">
      <alignment horizontal="center" vertical="center"/>
      <protection locked="0"/>
    </xf>
    <xf numFmtId="177" fontId="63" fillId="0" borderId="3" xfId="0" applyNumberFormat="1" applyFont="1" applyBorder="1" applyAlignment="1" applyProtection="1">
      <alignment horizontal="center" vertical="center"/>
      <protection locked="0"/>
    </xf>
    <xf numFmtId="177" fontId="63" fillId="0" borderId="15" xfId="0" applyNumberFormat="1" applyFont="1" applyBorder="1" applyAlignment="1" applyProtection="1">
      <alignment horizontal="center" vertical="center"/>
      <protection locked="0"/>
    </xf>
    <xf numFmtId="177" fontId="26" fillId="0" borderId="270" xfId="0" applyNumberFormat="1" applyFont="1" applyBorder="1" applyAlignment="1">
      <alignment horizontal="center" vertical="center"/>
    </xf>
    <xf numFmtId="181" fontId="24" fillId="0" borderId="3" xfId="0" applyNumberFormat="1" applyFont="1" applyBorder="1" applyProtection="1">
      <alignment vertical="center"/>
      <protection locked="0"/>
    </xf>
    <xf numFmtId="196" fontId="24" fillId="0" borderId="122" xfId="0" applyNumberFormat="1" applyFont="1" applyBorder="1" applyAlignment="1" applyProtection="1">
      <alignment horizontal="right" vertical="center"/>
      <protection locked="0"/>
    </xf>
    <xf numFmtId="196" fontId="24" fillId="0" borderId="123" xfId="0" applyNumberFormat="1" applyFont="1" applyBorder="1" applyProtection="1">
      <alignment vertical="center"/>
      <protection locked="0"/>
    </xf>
    <xf numFmtId="196" fontId="24" fillId="0" borderId="122" xfId="0" applyNumberFormat="1" applyFont="1" applyBorder="1" applyProtection="1">
      <alignment vertical="center"/>
      <protection locked="0"/>
    </xf>
    <xf numFmtId="196" fontId="24" fillId="0" borderId="27" xfId="0" applyNumberFormat="1" applyFont="1" applyBorder="1" applyProtection="1">
      <alignment vertical="center"/>
      <protection locked="0"/>
    </xf>
    <xf numFmtId="178" fontId="24" fillId="0" borderId="15" xfId="0" applyNumberFormat="1" applyFont="1" applyBorder="1" applyProtection="1">
      <alignment vertical="center"/>
      <protection locked="0"/>
    </xf>
    <xf numFmtId="178" fontId="24" fillId="0" borderId="16" xfId="0" applyNumberFormat="1" applyFont="1" applyBorder="1" applyProtection="1">
      <alignment vertical="center"/>
      <protection locked="0"/>
    </xf>
    <xf numFmtId="0" fontId="24" fillId="0" borderId="7" xfId="0" applyFont="1" applyBorder="1" applyProtection="1">
      <alignment vertical="center"/>
      <protection locked="0"/>
    </xf>
    <xf numFmtId="0" fontId="24" fillId="0" borderId="46" xfId="0" applyFont="1" applyBorder="1" applyProtection="1">
      <alignment vertical="center"/>
      <protection locked="0"/>
    </xf>
    <xf numFmtId="0" fontId="24" fillId="0" borderId="7" xfId="0" applyFont="1" applyBorder="1" applyAlignment="1" applyProtection="1">
      <alignment horizontal="right" vertical="center"/>
      <protection locked="0"/>
    </xf>
    <xf numFmtId="0" fontId="24" fillId="0" borderId="257" xfId="0" applyFont="1" applyBorder="1" applyAlignment="1" applyProtection="1">
      <alignment horizontal="center" vertical="center"/>
      <protection locked="0"/>
    </xf>
    <xf numFmtId="0" fontId="24" fillId="0" borderId="261" xfId="0" applyFont="1" applyBorder="1" applyAlignment="1" applyProtection="1">
      <alignment horizontal="right" vertical="center"/>
      <protection locked="0"/>
    </xf>
    <xf numFmtId="197" fontId="24" fillId="0" borderId="3" xfId="0" applyNumberFormat="1" applyFont="1" applyBorder="1" applyAlignment="1" applyProtection="1">
      <alignment horizontal="right" vertical="center"/>
      <protection locked="0"/>
    </xf>
    <xf numFmtId="197" fontId="24" fillId="0" borderId="81" xfId="0" applyNumberFormat="1" applyFont="1" applyBorder="1" applyAlignment="1" applyProtection="1">
      <alignment horizontal="right" vertical="center"/>
      <protection locked="0"/>
    </xf>
    <xf numFmtId="197" fontId="24" fillId="0" borderId="265" xfId="0" applyNumberFormat="1" applyFont="1" applyBorder="1" applyAlignment="1" applyProtection="1">
      <alignment horizontal="right" vertical="center"/>
      <protection locked="0"/>
    </xf>
    <xf numFmtId="197" fontId="24" fillId="0" borderId="2" xfId="0" applyNumberFormat="1" applyFont="1" applyBorder="1" applyAlignment="1" applyProtection="1">
      <alignment horizontal="center" vertical="center"/>
      <protection locked="0"/>
    </xf>
    <xf numFmtId="178" fontId="24" fillId="0" borderId="272" xfId="0" applyNumberFormat="1" applyFont="1" applyBorder="1" applyAlignment="1" applyProtection="1">
      <alignment horizontal="right" vertical="center"/>
      <protection locked="0"/>
    </xf>
    <xf numFmtId="177" fontId="24" fillId="0" borderId="252" xfId="0" applyNumberFormat="1" applyFont="1" applyBorder="1" applyAlignment="1" applyProtection="1">
      <alignment horizontal="right" vertical="center"/>
      <protection locked="0"/>
    </xf>
    <xf numFmtId="0" fontId="93" fillId="0" borderId="3" xfId="0" applyFont="1" applyBorder="1" applyAlignment="1" applyProtection="1">
      <alignment horizontal="right" vertical="center"/>
      <protection locked="0"/>
    </xf>
    <xf numFmtId="191" fontId="93" fillId="0" borderId="3" xfId="0" applyNumberFormat="1" applyFont="1" applyBorder="1" applyAlignment="1" applyProtection="1">
      <alignment horizontal="right" vertical="center"/>
      <protection locked="0"/>
    </xf>
    <xf numFmtId="191" fontId="93" fillId="0" borderId="267" xfId="0" applyNumberFormat="1" applyFont="1" applyBorder="1" applyAlignment="1" applyProtection="1">
      <alignment horizontal="right" vertical="center"/>
      <protection locked="0"/>
    </xf>
    <xf numFmtId="191" fontId="93" fillId="0" borderId="123" xfId="0" applyNumberFormat="1" applyFont="1" applyBorder="1" applyAlignment="1" applyProtection="1">
      <alignment horizontal="right" vertical="center"/>
      <protection locked="0"/>
    </xf>
    <xf numFmtId="191" fontId="93" fillId="0" borderId="272" xfId="0" applyNumberFormat="1" applyFont="1" applyBorder="1" applyAlignment="1" applyProtection="1">
      <alignment horizontal="right" vertical="center"/>
      <protection locked="0"/>
    </xf>
    <xf numFmtId="188" fontId="93" fillId="0" borderId="252" xfId="0" applyNumberFormat="1" applyFont="1" applyBorder="1" applyAlignment="1" applyProtection="1">
      <alignment horizontal="right" vertical="center"/>
      <protection locked="0"/>
    </xf>
    <xf numFmtId="188" fontId="93" fillId="0" borderId="271" xfId="0" applyNumberFormat="1" applyFont="1" applyBorder="1" applyAlignment="1" applyProtection="1">
      <alignment horizontal="right" vertical="center"/>
      <protection locked="0"/>
    </xf>
    <xf numFmtId="181" fontId="24" fillId="0" borderId="126" xfId="0" applyNumberFormat="1" applyFont="1" applyBorder="1" applyAlignment="1" applyProtection="1">
      <alignment horizontal="center" vertical="center"/>
      <protection locked="0"/>
    </xf>
    <xf numFmtId="0" fontId="9" fillId="0" borderId="122" xfId="0" applyFont="1" applyBorder="1" applyAlignment="1" applyProtection="1">
      <alignment vertical="center" shrinkToFit="1"/>
      <protection locked="0"/>
    </xf>
    <xf numFmtId="191" fontId="87" fillId="0" borderId="3" xfId="0" applyNumberFormat="1" applyFont="1" applyBorder="1" applyAlignment="1" applyProtection="1">
      <alignment horizontal="center" vertical="center"/>
      <protection locked="0"/>
    </xf>
    <xf numFmtId="196" fontId="9" fillId="0" borderId="15" xfId="0" applyNumberFormat="1" applyFont="1" applyBorder="1" applyProtection="1">
      <alignment vertical="center"/>
      <protection locked="0"/>
    </xf>
    <xf numFmtId="0" fontId="63" fillId="0" borderId="261" xfId="0" applyFont="1" applyBorder="1" applyAlignment="1" applyProtection="1">
      <alignment horizontal="center" vertical="center"/>
      <protection locked="0"/>
    </xf>
    <xf numFmtId="49" fontId="25" fillId="0" borderId="1" xfId="0" applyNumberFormat="1" applyFont="1" applyBorder="1" applyAlignment="1" applyProtection="1">
      <alignment horizontal="center" vertical="center" shrinkToFit="1"/>
      <protection locked="0"/>
    </xf>
    <xf numFmtId="185" fontId="48" fillId="0" borderId="3" xfId="0" applyNumberFormat="1" applyFont="1" applyBorder="1" applyAlignment="1" applyProtection="1">
      <alignment horizontal="right" vertical="center"/>
      <protection locked="0"/>
    </xf>
    <xf numFmtId="0" fontId="19" fillId="0" borderId="258" xfId="0" applyFont="1" applyBorder="1" applyAlignment="1" applyProtection="1">
      <alignment horizontal="left" vertical="center" shrinkToFit="1"/>
      <protection locked="0"/>
    </xf>
    <xf numFmtId="179" fontId="24" fillId="0" borderId="289" xfId="0" applyNumberFormat="1" applyFont="1" applyBorder="1" applyProtection="1">
      <alignment vertical="center"/>
      <protection locked="0"/>
    </xf>
    <xf numFmtId="179" fontId="17" fillId="0" borderId="122" xfId="0" applyNumberFormat="1" applyFont="1" applyBorder="1" applyAlignment="1" applyProtection="1">
      <alignment vertical="top" wrapText="1"/>
      <protection locked="0"/>
    </xf>
    <xf numFmtId="0" fontId="10" fillId="0" borderId="381" xfId="0" applyFont="1" applyBorder="1" applyProtection="1">
      <alignment vertical="center"/>
      <protection locked="0"/>
    </xf>
    <xf numFmtId="0" fontId="10" fillId="0" borderId="256" xfId="0" applyFont="1" applyBorder="1" applyAlignment="1" applyProtection="1">
      <alignment horizontal="center" vertical="center"/>
      <protection locked="0"/>
    </xf>
    <xf numFmtId="177" fontId="26" fillId="0" borderId="27" xfId="0" applyNumberFormat="1" applyFont="1" applyBorder="1" applyAlignment="1" applyProtection="1">
      <alignment horizontal="center" vertical="center"/>
      <protection locked="0"/>
    </xf>
    <xf numFmtId="183" fontId="26" fillId="0" borderId="82" xfId="0" applyNumberFormat="1" applyFont="1" applyBorder="1" applyProtection="1">
      <alignment vertical="center"/>
      <protection locked="0"/>
    </xf>
    <xf numFmtId="0" fontId="25" fillId="0" borderId="17" xfId="0" applyFont="1" applyBorder="1" applyAlignment="1" applyProtection="1">
      <alignment vertical="top" textRotation="255"/>
      <protection locked="0"/>
    </xf>
    <xf numFmtId="0" fontId="19" fillId="0" borderId="260" xfId="0" applyFont="1" applyBorder="1" applyAlignment="1" applyProtection="1">
      <alignment horizontal="left" vertical="center" shrinkToFit="1"/>
      <protection locked="0"/>
    </xf>
    <xf numFmtId="182" fontId="24" fillId="0" borderId="271" xfId="0" applyNumberFormat="1" applyFont="1" applyBorder="1" applyAlignment="1" applyProtection="1">
      <alignment horizontal="right" vertical="center"/>
      <protection locked="0"/>
    </xf>
    <xf numFmtId="178" fontId="48" fillId="0" borderId="386" xfId="0" applyNumberFormat="1" applyFont="1" applyBorder="1" applyAlignment="1" applyProtection="1">
      <alignment horizontal="right" vertical="center"/>
      <protection locked="0"/>
    </xf>
    <xf numFmtId="176" fontId="24" fillId="0" borderId="57" xfId="0" applyNumberFormat="1" applyFont="1" applyBorder="1" applyAlignment="1" applyProtection="1">
      <alignment horizontal="center" vertical="center"/>
      <protection locked="0"/>
    </xf>
    <xf numFmtId="176" fontId="24" fillId="0" borderId="126" xfId="0" applyNumberFormat="1" applyFont="1" applyBorder="1" applyAlignment="1" applyProtection="1">
      <alignment horizontal="center" vertical="center"/>
      <protection locked="0"/>
    </xf>
    <xf numFmtId="176" fontId="24" fillId="0" borderId="3" xfId="0" applyNumberFormat="1" applyFont="1" applyBorder="1" applyAlignment="1" applyProtection="1">
      <alignment horizontal="center" vertical="center"/>
      <protection locked="0"/>
    </xf>
    <xf numFmtId="176" fontId="26" fillId="0" borderId="57" xfId="0" applyNumberFormat="1" applyFont="1" applyBorder="1" applyAlignment="1" applyProtection="1">
      <alignment horizontal="center" vertical="center"/>
      <protection locked="0"/>
    </xf>
    <xf numFmtId="176" fontId="26" fillId="0" borderId="27" xfId="0" applyNumberFormat="1" applyFont="1" applyBorder="1" applyAlignment="1" applyProtection="1">
      <alignment horizontal="center" vertical="center"/>
      <protection locked="0"/>
    </xf>
    <xf numFmtId="177" fontId="26" fillId="0" borderId="7" xfId="0" applyNumberFormat="1" applyFont="1" applyBorder="1" applyAlignment="1" applyProtection="1">
      <alignment horizontal="center" vertical="center"/>
      <protection locked="0"/>
    </xf>
    <xf numFmtId="177" fontId="26" fillId="0" borderId="126" xfId="0" applyNumberFormat="1" applyFont="1" applyBorder="1" applyAlignment="1" applyProtection="1">
      <alignment horizontal="center" vertical="center"/>
      <protection locked="0"/>
    </xf>
    <xf numFmtId="177" fontId="26" fillId="0" borderId="260" xfId="0" applyNumberFormat="1" applyFont="1" applyBorder="1" applyAlignment="1" applyProtection="1">
      <alignment horizontal="center" vertical="center"/>
      <protection locked="0"/>
    </xf>
    <xf numFmtId="180" fontId="26" fillId="0" borderId="3" xfId="0" applyNumberFormat="1" applyFont="1" applyBorder="1" applyAlignment="1" applyProtection="1">
      <alignment horizontal="center" vertical="center"/>
      <protection locked="0"/>
    </xf>
    <xf numFmtId="181" fontId="26" fillId="0" borderId="123" xfId="0" applyNumberFormat="1" applyFont="1" applyBorder="1" applyAlignment="1">
      <alignment horizontal="center" vertical="center"/>
    </xf>
    <xf numFmtId="181" fontId="26" fillId="0" borderId="81" xfId="0" applyNumberFormat="1" applyFont="1" applyBorder="1" applyAlignment="1" applyProtection="1">
      <alignment horizontal="center" vertical="center"/>
      <protection locked="0"/>
    </xf>
    <xf numFmtId="181" fontId="26" fillId="0" borderId="2" xfId="0" applyNumberFormat="1" applyFont="1" applyBorder="1" applyAlignment="1" applyProtection="1">
      <alignment horizontal="center" vertical="center"/>
      <protection locked="0"/>
    </xf>
    <xf numFmtId="177" fontId="26" fillId="0" borderId="0" xfId="0" applyNumberFormat="1" applyFont="1" applyAlignment="1">
      <alignment horizontal="center" vertical="center"/>
    </xf>
    <xf numFmtId="177" fontId="18" fillId="0" borderId="149" xfId="0" applyNumberFormat="1" applyFont="1" applyBorder="1" applyAlignment="1">
      <alignment horizontal="center" vertical="center"/>
    </xf>
    <xf numFmtId="177" fontId="18" fillId="0" borderId="171" xfId="0" applyNumberFormat="1" applyFont="1" applyBorder="1" applyAlignment="1">
      <alignment horizontal="center" vertical="center"/>
    </xf>
    <xf numFmtId="178" fontId="27" fillId="0" borderId="27" xfId="0" applyNumberFormat="1" applyFont="1" applyBorder="1" applyAlignment="1" applyProtection="1">
      <alignment horizontal="center" vertical="center"/>
      <protection locked="0"/>
    </xf>
    <xf numFmtId="178" fontId="27" fillId="0" borderId="123" xfId="0" applyNumberFormat="1" applyFont="1" applyBorder="1" applyAlignment="1" applyProtection="1">
      <alignment horizontal="center" vertical="center"/>
      <protection locked="0"/>
    </xf>
    <xf numFmtId="177" fontId="27" fillId="0" borderId="268" xfId="0" applyNumberFormat="1" applyFont="1" applyBorder="1" applyAlignment="1" applyProtection="1">
      <alignment horizontal="center" vertical="center"/>
      <protection locked="0"/>
    </xf>
    <xf numFmtId="177" fontId="27" fillId="0" borderId="254" xfId="0" applyNumberFormat="1" applyFont="1" applyBorder="1" applyAlignment="1" applyProtection="1">
      <alignment horizontal="center" vertical="center"/>
      <protection locked="0"/>
    </xf>
    <xf numFmtId="177" fontId="27" fillId="0" borderId="253" xfId="0" applyNumberFormat="1" applyFont="1" applyBorder="1" applyAlignment="1" applyProtection="1">
      <alignment horizontal="center" vertical="center"/>
      <protection locked="0"/>
    </xf>
    <xf numFmtId="177" fontId="27" fillId="0" borderId="255" xfId="0" applyNumberFormat="1" applyFont="1" applyBorder="1" applyAlignment="1" applyProtection="1">
      <alignment horizontal="center" vertical="center"/>
      <protection locked="0"/>
    </xf>
    <xf numFmtId="178" fontId="26" fillId="0" borderId="270" xfId="0" applyNumberFormat="1" applyFont="1" applyBorder="1" applyAlignment="1" applyProtection="1">
      <alignment horizontal="center" vertical="center"/>
      <protection locked="0"/>
    </xf>
    <xf numFmtId="183" fontId="26" fillId="0" borderId="3" xfId="0" applyNumberFormat="1" applyFont="1" applyBorder="1" applyAlignment="1" applyProtection="1">
      <alignment horizontal="center" vertical="center"/>
      <protection locked="0"/>
    </xf>
    <xf numFmtId="177" fontId="24" fillId="0" borderId="265" xfId="0" applyNumberFormat="1" applyFont="1" applyBorder="1" applyAlignment="1" applyProtection="1">
      <alignment horizontal="left" vertical="center"/>
      <protection locked="0"/>
    </xf>
    <xf numFmtId="177" fontId="9" fillId="0" borderId="265" xfId="0" applyNumberFormat="1" applyFont="1" applyBorder="1" applyAlignment="1" applyProtection="1">
      <alignment horizontal="left" vertical="center"/>
      <protection locked="0"/>
    </xf>
    <xf numFmtId="0" fontId="9" fillId="0" borderId="424" xfId="0" applyFont="1" applyBorder="1" applyAlignment="1" applyProtection="1">
      <alignment horizontal="left" vertical="top" wrapText="1"/>
      <protection locked="0"/>
    </xf>
    <xf numFmtId="177" fontId="9" fillId="0" borderId="57" xfId="0" applyNumberFormat="1" applyFont="1" applyBorder="1" applyProtection="1">
      <alignment vertical="center"/>
      <protection locked="0"/>
    </xf>
    <xf numFmtId="0" fontId="47" fillId="0" borderId="1" xfId="0" applyFont="1" applyBorder="1" applyAlignment="1" applyProtection="1">
      <alignment vertical="center" shrinkToFit="1"/>
      <protection locked="0"/>
    </xf>
    <xf numFmtId="49" fontId="47" fillId="0" borderId="28" xfId="0" applyNumberFormat="1" applyFont="1" applyBorder="1" applyAlignment="1" applyProtection="1">
      <alignment horizontal="right" vertical="center" shrinkToFit="1"/>
      <protection locked="0"/>
    </xf>
    <xf numFmtId="0" fontId="32" fillId="0" borderId="20" xfId="0" applyFont="1" applyBorder="1" applyAlignment="1" applyProtection="1">
      <alignment horizontal="center" vertical="center" textRotation="255"/>
      <protection locked="0"/>
    </xf>
    <xf numFmtId="0" fontId="0" fillId="0" borderId="45" xfId="0" applyBorder="1" applyAlignment="1" applyProtection="1">
      <alignment horizontal="center" vertical="center" textRotation="255"/>
      <protection locked="0"/>
    </xf>
    <xf numFmtId="177" fontId="45" fillId="0" borderId="3" xfId="0" applyNumberFormat="1" applyFont="1" applyBorder="1" applyAlignment="1">
      <alignment horizontal="left" vertical="center"/>
    </xf>
    <xf numFmtId="178" fontId="45" fillId="0" borderId="270" xfId="0" applyNumberFormat="1" applyFont="1" applyBorder="1" applyAlignment="1" applyProtection="1">
      <alignment horizontal="left" vertical="center"/>
      <protection locked="0"/>
    </xf>
    <xf numFmtId="178" fontId="45" fillId="0" borderId="122" xfId="0" applyNumberFormat="1" applyFont="1" applyBorder="1" applyAlignment="1" applyProtection="1">
      <alignment horizontal="center" vertical="center"/>
      <protection locked="0"/>
    </xf>
    <xf numFmtId="183" fontId="44" fillId="0" borderId="3" xfId="0" applyNumberFormat="1" applyFont="1" applyBorder="1" applyProtection="1">
      <alignment vertical="center"/>
      <protection locked="0"/>
    </xf>
    <xf numFmtId="0" fontId="58" fillId="0" borderId="45" xfId="0" applyFont="1" applyBorder="1" applyAlignment="1" applyProtection="1">
      <alignment horizontal="center" vertical="center" textRotation="255"/>
      <protection locked="0"/>
    </xf>
    <xf numFmtId="177" fontId="24" fillId="0" borderId="82" xfId="0" applyNumberFormat="1" applyFont="1" applyBorder="1" applyAlignment="1" applyProtection="1">
      <alignment horizontal="right" vertical="center"/>
      <protection locked="0"/>
    </xf>
    <xf numFmtId="180" fontId="24" fillId="0" borderId="260" xfId="0" applyNumberFormat="1" applyFont="1" applyBorder="1" applyAlignment="1" applyProtection="1">
      <alignment horizontal="right" vertical="center"/>
      <protection locked="0"/>
    </xf>
    <xf numFmtId="202" fontId="24" fillId="0" borderId="3" xfId="0" applyNumberFormat="1" applyFont="1" applyBorder="1" applyAlignment="1" applyProtection="1">
      <alignment horizontal="right" vertical="center"/>
      <protection locked="0"/>
    </xf>
    <xf numFmtId="0" fontId="7" fillId="0" borderId="20" xfId="0" applyFont="1" applyBorder="1" applyAlignment="1" applyProtection="1">
      <alignment horizontal="center" vertical="center" textRotation="255"/>
      <protection locked="0"/>
    </xf>
    <xf numFmtId="177" fontId="17" fillId="0" borderId="266" xfId="0" applyNumberFormat="1" applyFont="1" applyBorder="1" applyAlignment="1" applyProtection="1">
      <alignment horizontal="left" vertical="center"/>
      <protection locked="0"/>
    </xf>
    <xf numFmtId="177" fontId="24" fillId="0" borderId="7" xfId="0" applyNumberFormat="1" applyFont="1" applyBorder="1" applyAlignment="1" applyProtection="1">
      <alignment horizontal="center" vertical="center"/>
      <protection locked="0"/>
    </xf>
    <xf numFmtId="178" fontId="9" fillId="0" borderId="46" xfId="0" applyNumberFormat="1" applyFont="1" applyBorder="1" applyAlignment="1" applyProtection="1">
      <alignment vertical="center" wrapText="1"/>
      <protection locked="0"/>
    </xf>
    <xf numFmtId="178" fontId="63" fillId="0" borderId="267" xfId="0" applyNumberFormat="1" applyFont="1" applyBorder="1" applyAlignment="1" applyProtection="1">
      <alignment horizontal="right" vertical="center"/>
      <protection locked="0"/>
    </xf>
    <xf numFmtId="178" fontId="63" fillId="0" borderId="272" xfId="0" applyNumberFormat="1" applyFont="1" applyBorder="1" applyAlignment="1" applyProtection="1">
      <alignment horizontal="right" vertical="center"/>
      <protection locked="0"/>
    </xf>
    <xf numFmtId="178" fontId="63" fillId="0" borderId="123" xfId="0" applyNumberFormat="1" applyFont="1" applyBorder="1" applyAlignment="1" applyProtection="1">
      <alignment horizontal="right" vertical="center"/>
      <protection locked="0"/>
    </xf>
    <xf numFmtId="0" fontId="17" fillId="0" borderId="82" xfId="0" applyFont="1" applyBorder="1" applyAlignment="1" applyProtection="1">
      <alignment horizontal="left" vertical="center"/>
      <protection locked="0"/>
    </xf>
    <xf numFmtId="0" fontId="9" fillId="0" borderId="229" xfId="0" applyFont="1" applyBorder="1" applyAlignment="1" applyProtection="1">
      <alignment vertical="center" shrinkToFit="1"/>
      <protection locked="0"/>
    </xf>
    <xf numFmtId="0" fontId="24" fillId="0" borderId="81" xfId="0" applyFont="1" applyBorder="1" applyAlignment="1" applyProtection="1">
      <alignment horizontal="left" vertical="center" shrinkToFit="1"/>
      <protection locked="0"/>
    </xf>
    <xf numFmtId="176" fontId="15" fillId="0" borderId="65" xfId="0" applyNumberFormat="1" applyFont="1" applyBorder="1" applyAlignment="1" applyProtection="1">
      <alignment horizontal="center" vertical="center"/>
      <protection locked="0"/>
    </xf>
    <xf numFmtId="186" fontId="26" fillId="0" borderId="7" xfId="0" applyNumberFormat="1" applyFont="1" applyBorder="1" applyAlignment="1" applyProtection="1">
      <alignment horizontal="center" vertical="center"/>
      <protection locked="0"/>
    </xf>
    <xf numFmtId="177" fontId="63" fillId="0" borderId="27" xfId="0" applyNumberFormat="1" applyFont="1" applyBorder="1" applyAlignment="1" applyProtection="1">
      <alignment horizontal="center" vertical="center"/>
      <protection locked="0"/>
    </xf>
    <xf numFmtId="177" fontId="26" fillId="0" borderId="320" xfId="0" applyNumberFormat="1" applyFont="1" applyBorder="1" applyAlignment="1">
      <alignment horizontal="left" vertical="center"/>
    </xf>
    <xf numFmtId="179" fontId="26" fillId="0" borderId="0" xfId="0" applyNumberFormat="1" applyFont="1" applyAlignment="1" applyProtection="1">
      <alignment horizontal="center" vertical="center"/>
      <protection locked="0"/>
    </xf>
    <xf numFmtId="179" fontId="9" fillId="0" borderId="365" xfId="0" applyNumberFormat="1" applyFont="1" applyBorder="1" applyAlignment="1" applyProtection="1">
      <alignment vertical="center" wrapText="1"/>
      <protection locked="0"/>
    </xf>
    <xf numFmtId="178" fontId="24" fillId="0" borderId="267" xfId="0" applyNumberFormat="1" applyFont="1" applyBorder="1" applyAlignment="1" applyProtection="1">
      <alignment horizontal="right" vertical="center"/>
      <protection locked="0"/>
    </xf>
    <xf numFmtId="177" fontId="26" fillId="0" borderId="270" xfId="0" applyNumberFormat="1" applyFont="1" applyBorder="1" applyAlignment="1">
      <alignment horizontal="left" vertical="center"/>
    </xf>
    <xf numFmtId="178" fontId="24" fillId="0" borderId="123" xfId="0" applyNumberFormat="1" applyFont="1" applyBorder="1" applyAlignment="1" applyProtection="1">
      <alignment horizontal="right" vertical="center"/>
      <protection locked="0"/>
    </xf>
    <xf numFmtId="182" fontId="26" fillId="0" borderId="3" xfId="0" applyNumberFormat="1" applyFont="1" applyBorder="1" applyAlignment="1" applyProtection="1">
      <alignment horizontal="right" vertical="center"/>
      <protection locked="0"/>
    </xf>
    <xf numFmtId="179" fontId="17" fillId="0" borderId="289" xfId="0" applyNumberFormat="1" applyFont="1" applyBorder="1" applyAlignment="1" applyProtection="1">
      <alignment vertical="center" wrapText="1"/>
      <protection locked="0"/>
    </xf>
    <xf numFmtId="0" fontId="24" fillId="0" borderId="122" xfId="0" applyFont="1" applyBorder="1" applyAlignment="1" applyProtection="1">
      <alignment vertical="center" wrapText="1"/>
      <protection locked="0"/>
    </xf>
    <xf numFmtId="0" fontId="24" fillId="0" borderId="82" xfId="0" applyFont="1" applyBorder="1" applyAlignment="1" applyProtection="1">
      <alignment vertical="center" wrapText="1"/>
      <protection locked="0"/>
    </xf>
    <xf numFmtId="179" fontId="17" fillId="0" borderId="289" xfId="0" applyNumberFormat="1" applyFont="1" applyBorder="1" applyAlignment="1" applyProtection="1">
      <alignment vertical="top" wrapText="1"/>
      <protection locked="0"/>
    </xf>
    <xf numFmtId="0" fontId="9" fillId="0" borderId="46" xfId="0" applyFont="1" applyBorder="1" applyProtection="1">
      <alignment vertical="center"/>
      <protection locked="0"/>
    </xf>
    <xf numFmtId="185" fontId="48" fillId="0" borderId="35" xfId="0" applyNumberFormat="1" applyFont="1" applyBorder="1" applyAlignment="1" applyProtection="1">
      <alignment horizontal="right" vertical="center"/>
      <protection locked="0"/>
    </xf>
    <xf numFmtId="0" fontId="25" fillId="0" borderId="81" xfId="0" applyFont="1" applyBorder="1" applyAlignment="1" applyProtection="1">
      <alignment horizontal="center" vertical="center"/>
      <protection locked="0"/>
    </xf>
    <xf numFmtId="177" fontId="44" fillId="0" borderId="270" xfId="0" applyNumberFormat="1" applyFont="1" applyBorder="1" applyAlignment="1" applyProtection="1">
      <alignment horizontal="center" vertical="center"/>
      <protection locked="0"/>
    </xf>
    <xf numFmtId="202" fontId="84" fillId="0" borderId="3" xfId="0" applyNumberFormat="1" applyFont="1" applyBorder="1" applyAlignment="1" applyProtection="1">
      <alignment horizontal="right" vertical="center"/>
      <protection locked="0"/>
    </xf>
    <xf numFmtId="0" fontId="84" fillId="0" borderId="82" xfId="0" applyFont="1" applyBorder="1" applyAlignment="1" applyProtection="1">
      <alignment horizontal="right" vertical="center"/>
      <protection locked="0"/>
    </xf>
    <xf numFmtId="202" fontId="94" fillId="0" borderId="260" xfId="0" applyNumberFormat="1" applyFont="1" applyBorder="1" applyAlignment="1" applyProtection="1">
      <alignment horizontal="right" vertical="center"/>
      <protection locked="0"/>
    </xf>
    <xf numFmtId="183" fontId="94" fillId="0" borderId="82" xfId="0" applyNumberFormat="1" applyFont="1" applyBorder="1" applyProtection="1">
      <alignment vertical="center"/>
      <protection locked="0"/>
    </xf>
    <xf numFmtId="202" fontId="94" fillId="0" borderId="3" xfId="0" applyNumberFormat="1" applyFont="1" applyBorder="1" applyAlignment="1" applyProtection="1">
      <alignment horizontal="right" vertical="center"/>
      <protection locked="0"/>
    </xf>
    <xf numFmtId="177" fontId="24" fillId="0" borderId="2" xfId="0" applyNumberFormat="1" applyFont="1" applyBorder="1" applyAlignment="1" applyProtection="1">
      <alignment horizontal="left" vertical="center" shrinkToFit="1"/>
      <protection locked="0"/>
    </xf>
    <xf numFmtId="177" fontId="24" fillId="0" borderId="3" xfId="0" applyNumberFormat="1" applyFont="1" applyBorder="1" applyAlignment="1" applyProtection="1">
      <alignment horizontal="left" vertical="center"/>
      <protection locked="0"/>
    </xf>
    <xf numFmtId="179" fontId="9" fillId="0" borderId="289" xfId="0" applyNumberFormat="1" applyFont="1" applyBorder="1" applyAlignment="1" applyProtection="1">
      <alignment vertical="center" shrinkToFit="1"/>
      <protection locked="0"/>
    </xf>
    <xf numFmtId="178" fontId="9" fillId="0" borderId="46" xfId="0" applyNumberFormat="1" applyFont="1" applyBorder="1" applyAlignment="1" applyProtection="1">
      <alignment vertical="center" shrinkToFit="1"/>
      <protection locked="0"/>
    </xf>
    <xf numFmtId="177" fontId="9" fillId="0" borderId="2" xfId="0" applyNumberFormat="1" applyFont="1" applyBorder="1" applyAlignment="1" applyProtection="1">
      <alignment horizontal="left" vertical="center"/>
      <protection locked="0"/>
    </xf>
    <xf numFmtId="177" fontId="8" fillId="0" borderId="2" xfId="0" applyNumberFormat="1" applyFont="1" applyBorder="1" applyAlignment="1" applyProtection="1">
      <alignment horizontal="left" vertical="center"/>
      <protection locked="0"/>
    </xf>
    <xf numFmtId="177" fontId="48" fillId="0" borderId="3" xfId="0" applyNumberFormat="1" applyFont="1" applyBorder="1" applyAlignment="1" applyProtection="1">
      <alignment horizontal="left" vertical="center"/>
      <protection locked="0"/>
    </xf>
    <xf numFmtId="177" fontId="48" fillId="0" borderId="81" xfId="0" applyNumberFormat="1" applyFont="1" applyBorder="1" applyAlignment="1" applyProtection="1">
      <alignment horizontal="left" vertical="center"/>
      <protection locked="0"/>
    </xf>
    <xf numFmtId="0" fontId="17" fillId="0" borderId="46" xfId="0" applyFont="1" applyBorder="1" applyAlignment="1" applyProtection="1">
      <alignment vertical="center" wrapText="1"/>
      <protection locked="0"/>
    </xf>
    <xf numFmtId="0" fontId="24" fillId="0" borderId="46" xfId="0" applyFont="1" applyBorder="1" applyAlignment="1" applyProtection="1">
      <alignment vertical="center" wrapText="1"/>
      <protection locked="0"/>
    </xf>
    <xf numFmtId="0" fontId="10" fillId="0" borderId="17" xfId="0" applyFont="1" applyBorder="1" applyAlignment="1" applyProtection="1">
      <alignment horizontal="center" vertical="center" shrinkToFit="1"/>
      <protection locked="0"/>
    </xf>
    <xf numFmtId="49" fontId="10" fillId="0" borderId="81" xfId="0" applyNumberFormat="1" applyFont="1" applyBorder="1" applyAlignment="1" applyProtection="1">
      <alignment horizontal="right" vertical="center" shrinkToFit="1"/>
      <protection locked="0"/>
    </xf>
    <xf numFmtId="178" fontId="26" fillId="0" borderId="0" xfId="0" applyNumberFormat="1" applyFont="1" applyAlignment="1" applyProtection="1">
      <alignment horizontal="center" vertical="center"/>
      <protection locked="0"/>
    </xf>
    <xf numFmtId="179" fontId="3" fillId="0" borderId="82" xfId="0" applyNumberFormat="1" applyFont="1" applyBorder="1" applyProtection="1">
      <alignment vertical="center"/>
      <protection locked="0"/>
    </xf>
    <xf numFmtId="178" fontId="24" fillId="0" borderId="15" xfId="0" applyNumberFormat="1" applyFont="1" applyBorder="1" applyAlignment="1" applyProtection="1">
      <alignment horizontal="right" vertical="center"/>
      <protection locked="0"/>
    </xf>
    <xf numFmtId="177" fontId="26" fillId="0" borderId="329" xfId="0" applyNumberFormat="1" applyFont="1" applyBorder="1" applyAlignment="1" applyProtection="1">
      <alignment horizontal="center" vertical="center"/>
      <protection locked="0"/>
    </xf>
    <xf numFmtId="0" fontId="24" fillId="0" borderId="122" xfId="0" applyFont="1" applyBorder="1" applyAlignment="1" applyProtection="1">
      <alignment horizontal="left" vertical="center" wrapText="1"/>
      <protection locked="0"/>
    </xf>
    <xf numFmtId="0" fontId="9" fillId="0" borderId="23" xfId="0" applyFont="1" applyBorder="1" applyAlignment="1" applyProtection="1">
      <alignment horizontal="center" vertical="center"/>
      <protection locked="0"/>
    </xf>
    <xf numFmtId="0" fontId="24" fillId="0" borderId="256" xfId="0" applyFont="1" applyBorder="1" applyAlignment="1" applyProtection="1">
      <alignment horizontal="right" vertical="center" wrapText="1"/>
      <protection locked="0"/>
    </xf>
    <xf numFmtId="0" fontId="9" fillId="0" borderId="124" xfId="0" applyFont="1" applyBorder="1" applyProtection="1">
      <alignment vertical="center"/>
      <protection locked="0"/>
    </xf>
    <xf numFmtId="179" fontId="17" fillId="0" borderId="365" xfId="0" applyNumberFormat="1" applyFont="1" applyBorder="1" applyAlignment="1" applyProtection="1">
      <alignment vertical="center" wrapText="1"/>
      <protection locked="0"/>
    </xf>
    <xf numFmtId="49" fontId="25" fillId="0" borderId="224" xfId="0" applyNumberFormat="1" applyFont="1" applyBorder="1" applyAlignment="1" applyProtection="1">
      <alignment horizontal="center" vertical="center" shrinkToFit="1"/>
      <protection locked="0"/>
    </xf>
    <xf numFmtId="49" fontId="24" fillId="0" borderId="290" xfId="0" applyNumberFormat="1" applyFont="1" applyBorder="1" applyAlignment="1" applyProtection="1">
      <alignment horizontal="right" vertical="center" shrinkToFit="1"/>
      <protection locked="0"/>
    </xf>
    <xf numFmtId="0" fontId="18" fillId="0" borderId="60" xfId="0" applyFont="1" applyBorder="1" applyAlignment="1" applyProtection="1">
      <alignment horizontal="right" vertical="center"/>
      <protection locked="0"/>
    </xf>
    <xf numFmtId="0" fontId="18" fillId="0" borderId="60" xfId="0" applyFont="1" applyBorder="1" applyAlignment="1" applyProtection="1">
      <alignment horizontal="left" vertical="center"/>
      <protection locked="0"/>
    </xf>
    <xf numFmtId="177" fontId="26" fillId="0" borderId="31" xfId="0" applyNumberFormat="1" applyFont="1" applyBorder="1" applyAlignment="1" applyProtection="1">
      <alignment horizontal="right" vertical="center"/>
      <protection locked="0"/>
    </xf>
    <xf numFmtId="177" fontId="26" fillId="0" borderId="226" xfId="0" applyNumberFormat="1" applyFont="1" applyBorder="1" applyAlignment="1" applyProtection="1">
      <alignment horizontal="right" vertical="center"/>
      <protection locked="0"/>
    </xf>
    <xf numFmtId="177" fontId="26" fillId="0" borderId="32" xfId="0" applyNumberFormat="1" applyFont="1" applyBorder="1" applyAlignment="1" applyProtection="1">
      <alignment horizontal="right" vertical="center"/>
      <protection locked="0"/>
    </xf>
    <xf numFmtId="177" fontId="26" fillId="0" borderId="223" xfId="0" applyNumberFormat="1" applyFont="1" applyBorder="1" applyAlignment="1" applyProtection="1">
      <alignment horizontal="right" vertical="center"/>
      <protection locked="0"/>
    </xf>
    <xf numFmtId="177" fontId="26" fillId="0" borderId="32" xfId="0" applyNumberFormat="1" applyFont="1" applyBorder="1" applyAlignment="1" applyProtection="1">
      <alignment horizontal="center" vertical="center"/>
      <protection locked="0"/>
    </xf>
    <xf numFmtId="177" fontId="26" fillId="0" borderId="226" xfId="0" applyNumberFormat="1" applyFont="1" applyBorder="1" applyAlignment="1" applyProtection="1">
      <alignment horizontal="center" vertical="center"/>
      <protection locked="0"/>
    </xf>
    <xf numFmtId="177" fontId="26" fillId="0" borderId="233" xfId="0" applyNumberFormat="1" applyFont="1" applyBorder="1" applyAlignment="1" applyProtection="1">
      <alignment horizontal="center" vertical="center"/>
      <protection locked="0"/>
    </xf>
    <xf numFmtId="177" fontId="26" fillId="0" borderId="226" xfId="0" applyNumberFormat="1" applyFont="1" applyBorder="1" applyAlignment="1" applyProtection="1">
      <alignment horizontal="left" vertical="center"/>
      <protection locked="0"/>
    </xf>
    <xf numFmtId="177" fontId="26" fillId="0" borderId="230" xfId="0" applyNumberFormat="1" applyFont="1" applyBorder="1" applyAlignment="1">
      <alignment horizontal="left" vertical="center"/>
    </xf>
    <xf numFmtId="177" fontId="26" fillId="0" borderId="231" xfId="0" applyNumberFormat="1" applyFont="1" applyBorder="1" applyAlignment="1">
      <alignment horizontal="left" vertical="center"/>
    </xf>
    <xf numFmtId="177" fontId="26" fillId="0" borderId="332" xfId="0" applyNumberFormat="1" applyFont="1" applyBorder="1" applyAlignment="1" applyProtection="1">
      <alignment horizontal="right" vertical="center"/>
      <protection locked="0"/>
    </xf>
    <xf numFmtId="177" fontId="26" fillId="0" borderId="331" xfId="0" applyNumberFormat="1" applyFont="1" applyBorder="1" applyAlignment="1" applyProtection="1">
      <alignment horizontal="right" vertical="center"/>
      <protection locked="0"/>
    </xf>
    <xf numFmtId="177" fontId="20" fillId="0" borderId="32" xfId="0" applyNumberFormat="1" applyFont="1" applyBorder="1" applyAlignment="1" applyProtection="1">
      <alignment horizontal="center" vertical="center"/>
      <protection locked="0"/>
    </xf>
    <xf numFmtId="177" fontId="20" fillId="0" borderId="71" xfId="0" applyNumberFormat="1" applyFont="1" applyBorder="1" applyAlignment="1" applyProtection="1">
      <alignment horizontal="center" vertical="center"/>
      <protection locked="0"/>
    </xf>
    <xf numFmtId="179" fontId="19" fillId="0" borderId="60" xfId="0" applyNumberFormat="1" applyFont="1" applyBorder="1" applyAlignment="1" applyProtection="1">
      <alignment horizontal="right" vertical="center"/>
      <protection locked="0"/>
    </xf>
    <xf numFmtId="178" fontId="26" fillId="0" borderId="32" xfId="0" applyNumberFormat="1" applyFont="1" applyBorder="1" applyAlignment="1" applyProtection="1">
      <alignment horizontal="right" vertical="center"/>
      <protection locked="0"/>
    </xf>
    <xf numFmtId="179" fontId="26" fillId="0" borderId="32" xfId="0" applyNumberFormat="1" applyFont="1" applyBorder="1" applyAlignment="1" applyProtection="1">
      <alignment horizontal="right" vertical="center"/>
      <protection locked="0"/>
    </xf>
    <xf numFmtId="177" fontId="19" fillId="0" borderId="374" xfId="0" applyNumberFormat="1" applyFont="1" applyBorder="1" applyAlignment="1" applyProtection="1">
      <alignment horizontal="right" vertical="center"/>
      <protection locked="0"/>
    </xf>
    <xf numFmtId="177" fontId="26" fillId="0" borderId="32" xfId="0" applyNumberFormat="1" applyFont="1" applyBorder="1" applyAlignment="1">
      <alignment horizontal="center" vertical="center"/>
    </xf>
    <xf numFmtId="177" fontId="26" fillId="0" borderId="226" xfId="0" applyNumberFormat="1" applyFont="1" applyBorder="1" applyAlignment="1">
      <alignment horizontal="left" vertical="center"/>
    </xf>
    <xf numFmtId="177" fontId="26" fillId="0" borderId="32" xfId="0" applyNumberFormat="1" applyFont="1" applyBorder="1" applyAlignment="1">
      <alignment horizontal="left" vertical="center"/>
    </xf>
    <xf numFmtId="177" fontId="20" fillId="0" borderId="223" xfId="0" applyNumberFormat="1" applyFont="1" applyBorder="1" applyAlignment="1">
      <alignment horizontal="left" vertical="center"/>
    </xf>
    <xf numFmtId="177" fontId="26" fillId="0" borderId="228" xfId="0" applyNumberFormat="1" applyFont="1" applyBorder="1" applyAlignment="1" applyProtection="1">
      <alignment horizontal="center" vertical="center"/>
      <protection locked="0"/>
    </xf>
    <xf numFmtId="177" fontId="26" fillId="0" borderId="223" xfId="0" applyNumberFormat="1" applyFont="1" applyBorder="1" applyAlignment="1">
      <alignment horizontal="center" vertical="center"/>
    </xf>
    <xf numFmtId="177" fontId="26" fillId="0" borderId="228" xfId="0" applyNumberFormat="1" applyFont="1" applyBorder="1" applyAlignment="1">
      <alignment horizontal="left" vertical="center"/>
    </xf>
    <xf numFmtId="177" fontId="26" fillId="0" borderId="71" xfId="0" applyNumberFormat="1" applyFont="1" applyBorder="1" applyAlignment="1">
      <alignment horizontal="left" vertical="center"/>
    </xf>
    <xf numFmtId="179" fontId="19" fillId="0" borderId="223" xfId="0" applyNumberFormat="1" applyFont="1" applyBorder="1" applyAlignment="1" applyProtection="1">
      <alignment horizontal="right" vertical="center"/>
      <protection locked="0"/>
    </xf>
    <xf numFmtId="179" fontId="26" fillId="0" borderId="32" xfId="0" applyNumberFormat="1" applyFont="1" applyBorder="1" applyAlignment="1" applyProtection="1">
      <alignment horizontal="center" vertical="center"/>
      <protection locked="0"/>
    </xf>
    <xf numFmtId="0" fontId="26" fillId="0" borderId="31" xfId="0" applyFont="1" applyBorder="1" applyAlignment="1" applyProtection="1">
      <alignment horizontal="center" vertical="center"/>
      <protection locked="0"/>
    </xf>
    <xf numFmtId="0" fontId="48" fillId="0" borderId="279" xfId="0" applyFont="1" applyBorder="1" applyAlignment="1" applyProtection="1">
      <alignment horizontal="center" vertical="center"/>
      <protection locked="0"/>
    </xf>
    <xf numFmtId="0" fontId="24" fillId="0" borderId="233" xfId="0" applyFont="1" applyBorder="1" applyAlignment="1" applyProtection="1">
      <alignment horizontal="center" vertical="center"/>
      <protection locked="0"/>
    </xf>
    <xf numFmtId="0" fontId="26" fillId="0" borderId="280" xfId="0" applyFont="1" applyBorder="1" applyAlignment="1" applyProtection="1">
      <alignment horizontal="left" vertical="center"/>
      <protection locked="0"/>
    </xf>
    <xf numFmtId="0" fontId="26" fillId="0" borderId="377" xfId="0" applyFont="1" applyBorder="1" applyAlignment="1" applyProtection="1">
      <alignment horizontal="left" vertical="center"/>
      <protection locked="0"/>
    </xf>
    <xf numFmtId="0" fontId="26" fillId="0" borderId="228" xfId="0" applyFont="1" applyBorder="1" applyAlignment="1" applyProtection="1">
      <alignment horizontal="left" vertical="center"/>
      <protection locked="0"/>
    </xf>
    <xf numFmtId="0" fontId="24" fillId="0" borderId="79" xfId="0" applyFont="1" applyBorder="1" applyAlignment="1" applyProtection="1">
      <alignment horizontal="center" vertical="center"/>
      <protection locked="0"/>
    </xf>
    <xf numFmtId="183" fontId="26" fillId="0" borderId="31" xfId="0" applyNumberFormat="1" applyFont="1" applyBorder="1" applyAlignment="1" applyProtection="1">
      <alignment horizontal="center" vertical="center"/>
      <protection locked="0"/>
    </xf>
    <xf numFmtId="183" fontId="26" fillId="0" borderId="228" xfId="0" applyNumberFormat="1" applyFont="1" applyBorder="1" applyAlignment="1" applyProtection="1">
      <alignment horizontal="center" vertical="center"/>
      <protection locked="0"/>
    </xf>
    <xf numFmtId="179" fontId="26" fillId="0" borderId="225" xfId="0" applyNumberFormat="1" applyFont="1" applyBorder="1" applyAlignment="1" applyProtection="1">
      <alignment horizontal="center" vertical="center"/>
      <protection locked="0"/>
    </xf>
    <xf numFmtId="178" fontId="26" fillId="0" borderId="32" xfId="0" applyNumberFormat="1" applyFont="1" applyBorder="1" applyAlignment="1" applyProtection="1">
      <alignment horizontal="center" vertical="center"/>
      <protection locked="0"/>
    </xf>
    <xf numFmtId="177" fontId="24" fillId="0" borderId="223" xfId="0" applyNumberFormat="1" applyFont="1" applyBorder="1" applyAlignment="1" applyProtection="1">
      <alignment horizontal="center" vertical="center"/>
      <protection locked="0"/>
    </xf>
    <xf numFmtId="177" fontId="24" fillId="0" borderId="79" xfId="0" applyNumberFormat="1" applyFont="1" applyBorder="1" applyAlignment="1" applyProtection="1">
      <alignment horizontal="center" vertical="center"/>
      <protection locked="0"/>
    </xf>
    <xf numFmtId="0" fontId="24" fillId="0" borderId="228" xfId="0" applyFont="1" applyBorder="1" applyAlignment="1" applyProtection="1">
      <alignment horizontal="left" vertical="center" shrinkToFit="1"/>
      <protection locked="0"/>
    </xf>
    <xf numFmtId="177" fontId="24" fillId="0" borderId="239" xfId="0" applyNumberFormat="1" applyFont="1" applyBorder="1" applyAlignment="1" applyProtection="1">
      <alignment horizontal="center" vertical="center"/>
      <protection locked="0"/>
    </xf>
    <xf numFmtId="177" fontId="24" fillId="0" borderId="60" xfId="0" applyNumberFormat="1" applyFont="1" applyBorder="1" applyAlignment="1" applyProtection="1">
      <alignment horizontal="center" vertical="center"/>
      <protection locked="0"/>
    </xf>
    <xf numFmtId="177" fontId="48" fillId="0" borderId="71" xfId="0" applyNumberFormat="1" applyFont="1" applyBorder="1" applyAlignment="1" applyProtection="1">
      <alignment horizontal="center" vertical="center"/>
      <protection locked="0"/>
    </xf>
    <xf numFmtId="177" fontId="10" fillId="0" borderId="60" xfId="0" applyNumberFormat="1" applyFont="1" applyBorder="1" applyAlignment="1" applyProtection="1">
      <alignment horizontal="center" vertical="center"/>
      <protection locked="0"/>
    </xf>
    <xf numFmtId="177" fontId="48" fillId="0" borderId="227" xfId="0" applyNumberFormat="1" applyFont="1" applyBorder="1" applyAlignment="1" applyProtection="1">
      <alignment horizontal="center" vertical="center"/>
      <protection locked="0"/>
    </xf>
    <xf numFmtId="177" fontId="48" fillId="0" borderId="60" xfId="0" applyNumberFormat="1" applyFont="1" applyBorder="1" applyProtection="1">
      <alignment vertical="center"/>
      <protection locked="0"/>
    </xf>
    <xf numFmtId="177" fontId="24" fillId="0" borderId="60" xfId="0" applyNumberFormat="1" applyFont="1" applyBorder="1" applyProtection="1">
      <alignment vertical="center"/>
      <protection locked="0"/>
    </xf>
    <xf numFmtId="181" fontId="26" fillId="0" borderId="71" xfId="0" applyNumberFormat="1" applyFont="1" applyBorder="1" applyAlignment="1">
      <alignment horizontal="right" vertical="center"/>
    </xf>
    <xf numFmtId="181" fontId="26" fillId="0" borderId="229" xfId="0" applyNumberFormat="1" applyFont="1" applyBorder="1" applyAlignment="1" applyProtection="1">
      <alignment horizontal="left" vertical="center"/>
      <protection locked="0"/>
    </xf>
    <xf numFmtId="181" fontId="26" fillId="0" borderId="33" xfId="0" applyNumberFormat="1" applyFont="1" applyBorder="1" applyAlignment="1" applyProtection="1">
      <alignment horizontal="left" vertical="center"/>
      <protection locked="0"/>
    </xf>
    <xf numFmtId="183" fontId="24" fillId="0" borderId="223" xfId="0" applyNumberFormat="1" applyFont="1" applyBorder="1" applyProtection="1">
      <alignment vertical="center"/>
      <protection locked="0"/>
    </xf>
    <xf numFmtId="179" fontId="24" fillId="0" borderId="33" xfId="0" applyNumberFormat="1" applyFont="1" applyBorder="1" applyProtection="1">
      <alignment vertical="center"/>
      <protection locked="0"/>
    </xf>
    <xf numFmtId="179" fontId="24" fillId="0" borderId="228" xfId="0" applyNumberFormat="1" applyFont="1" applyBorder="1" applyProtection="1">
      <alignment vertical="center"/>
      <protection locked="0"/>
    </xf>
    <xf numFmtId="179" fontId="24" fillId="0" borderId="225" xfId="0" applyNumberFormat="1" applyFont="1" applyBorder="1" applyProtection="1">
      <alignment vertical="center"/>
      <protection locked="0"/>
    </xf>
    <xf numFmtId="179" fontId="24" fillId="0" borderId="79" xfId="0" applyNumberFormat="1" applyFont="1" applyBorder="1" applyProtection="1">
      <alignment vertical="center"/>
      <protection locked="0"/>
    </xf>
    <xf numFmtId="179" fontId="24" fillId="0" borderId="223" xfId="0" applyNumberFormat="1" applyFont="1" applyBorder="1" applyProtection="1">
      <alignment vertical="center"/>
      <protection locked="0"/>
    </xf>
    <xf numFmtId="179" fontId="24" fillId="0" borderId="231" xfId="0" applyNumberFormat="1" applyFont="1" applyBorder="1" applyProtection="1">
      <alignment vertical="center"/>
      <protection locked="0"/>
    </xf>
    <xf numFmtId="179" fontId="9" fillId="0" borderId="372" xfId="0" applyNumberFormat="1" applyFont="1" applyBorder="1" applyProtection="1">
      <alignment vertical="center"/>
      <protection locked="0"/>
    </xf>
    <xf numFmtId="179" fontId="24" fillId="0" borderId="251" xfId="0" applyNumberFormat="1" applyFont="1" applyBorder="1" applyProtection="1">
      <alignment vertical="center"/>
      <protection locked="0"/>
    </xf>
    <xf numFmtId="182" fontId="24" fillId="0" borderId="223" xfId="0" applyNumberFormat="1" applyFont="1" applyBorder="1" applyAlignment="1" applyProtection="1">
      <alignment horizontal="right" vertical="center"/>
      <protection locked="0"/>
    </xf>
    <xf numFmtId="178" fontId="24" fillId="0" borderId="223" xfId="0" applyNumberFormat="1" applyFont="1" applyBorder="1" applyProtection="1">
      <alignment vertical="center"/>
      <protection locked="0"/>
    </xf>
    <xf numFmtId="182" fontId="24" fillId="0" borderId="32" xfId="0" applyNumberFormat="1" applyFont="1" applyBorder="1" applyAlignment="1" applyProtection="1">
      <alignment horizontal="right" vertical="center"/>
      <protection locked="0"/>
    </xf>
    <xf numFmtId="196" fontId="24" fillId="0" borderId="32" xfId="0" applyNumberFormat="1" applyFont="1" applyBorder="1" applyProtection="1">
      <alignment vertical="center"/>
      <protection locked="0"/>
    </xf>
    <xf numFmtId="178" fontId="24" fillId="0" borderId="32" xfId="0" applyNumberFormat="1" applyFont="1" applyBorder="1" applyAlignment="1" applyProtection="1">
      <alignment horizontal="center" vertical="center"/>
      <protection locked="0"/>
    </xf>
    <xf numFmtId="181" fontId="9" fillId="0" borderId="45" xfId="0" applyNumberFormat="1" applyFont="1" applyBorder="1" applyAlignment="1" applyProtection="1">
      <alignment horizontal="right" vertical="center"/>
      <protection locked="0"/>
    </xf>
    <xf numFmtId="0" fontId="26" fillId="0" borderId="31" xfId="0" applyFont="1" applyBorder="1" applyAlignment="1" applyProtection="1">
      <alignment horizontal="left" vertical="center"/>
      <protection locked="0"/>
    </xf>
    <xf numFmtId="0" fontId="26" fillId="0" borderId="226" xfId="0" applyFont="1" applyBorder="1" applyAlignment="1" applyProtection="1">
      <alignment horizontal="center" vertical="center"/>
      <protection locked="0"/>
    </xf>
    <xf numFmtId="0" fontId="26" fillId="0" borderId="239" xfId="0" applyFont="1" applyBorder="1" applyAlignment="1" applyProtection="1">
      <alignment horizontal="left" vertical="center"/>
      <protection locked="0"/>
    </xf>
    <xf numFmtId="0" fontId="24" fillId="0" borderId="230" xfId="0" applyFont="1" applyBorder="1" applyAlignment="1" applyProtection="1">
      <alignment horizontal="left" vertical="center"/>
      <protection locked="0"/>
    </xf>
    <xf numFmtId="0" fontId="43" fillId="0" borderId="32" xfId="0" applyFont="1" applyBorder="1" applyAlignment="1" applyProtection="1">
      <alignment horizontal="left" vertical="center"/>
      <protection locked="0"/>
    </xf>
    <xf numFmtId="0" fontId="26" fillId="0" borderId="237" xfId="0" applyFont="1" applyBorder="1" applyAlignment="1" applyProtection="1">
      <alignment horizontal="center" vertical="center"/>
      <protection locked="0"/>
    </xf>
    <xf numFmtId="178" fontId="27" fillId="0" borderId="32" xfId="0" applyNumberFormat="1" applyFont="1" applyBorder="1" applyAlignment="1" applyProtection="1">
      <alignment horizontal="right" vertical="center"/>
      <protection locked="0"/>
    </xf>
    <xf numFmtId="178" fontId="26" fillId="0" borderId="237" xfId="0" applyNumberFormat="1" applyFont="1" applyBorder="1" applyAlignment="1">
      <alignment horizontal="center" vertical="center"/>
    </xf>
    <xf numFmtId="178" fontId="43" fillId="0" borderId="32" xfId="0" applyNumberFormat="1" applyFont="1" applyBorder="1" applyAlignment="1" applyProtection="1">
      <alignment horizontal="left" vertical="center"/>
      <protection locked="0"/>
    </xf>
    <xf numFmtId="178" fontId="27" fillId="0" borderId="79" xfId="0" applyNumberFormat="1" applyFont="1" applyBorder="1" applyAlignment="1" applyProtection="1">
      <alignment horizontal="right" vertical="center"/>
      <protection locked="0"/>
    </xf>
    <xf numFmtId="178" fontId="26" fillId="0" borderId="71" xfId="0" applyNumberFormat="1" applyFont="1" applyBorder="1" applyAlignment="1" applyProtection="1">
      <alignment horizontal="right" vertical="center"/>
      <protection locked="0"/>
    </xf>
    <xf numFmtId="178" fontId="27" fillId="0" borderId="71" xfId="0" applyNumberFormat="1" applyFont="1" applyBorder="1" applyAlignment="1" applyProtection="1">
      <alignment horizontal="right" vertical="center"/>
      <protection locked="0"/>
    </xf>
    <xf numFmtId="177" fontId="27" fillId="0" borderId="357" xfId="0" applyNumberFormat="1" applyFont="1" applyBorder="1" applyAlignment="1" applyProtection="1">
      <alignment horizontal="right" vertical="center"/>
      <protection locked="0"/>
    </xf>
    <xf numFmtId="177" fontId="27" fillId="0" borderId="276" xfId="0" applyNumberFormat="1" applyFont="1" applyBorder="1" applyProtection="1">
      <alignment vertical="center"/>
      <protection locked="0"/>
    </xf>
    <xf numFmtId="177" fontId="27" fillId="0" borderId="281" xfId="0" applyNumberFormat="1" applyFont="1" applyBorder="1" applyProtection="1">
      <alignment vertical="center"/>
      <protection locked="0"/>
    </xf>
    <xf numFmtId="178" fontId="26" fillId="0" borderId="79" xfId="0" applyNumberFormat="1" applyFont="1" applyBorder="1" applyAlignment="1" applyProtection="1">
      <alignment horizontal="right" vertical="center"/>
      <protection locked="0"/>
    </xf>
    <xf numFmtId="178" fontId="26" fillId="0" borderId="237" xfId="0" applyNumberFormat="1" applyFont="1" applyBorder="1" applyAlignment="1" applyProtection="1">
      <alignment horizontal="center" vertical="center"/>
      <protection locked="0"/>
    </xf>
    <xf numFmtId="178" fontId="26" fillId="0" borderId="283" xfId="0" applyNumberFormat="1" applyFont="1" applyBorder="1" applyAlignment="1" applyProtection="1">
      <alignment horizontal="left" vertical="center"/>
      <protection locked="0"/>
    </xf>
    <xf numFmtId="183" fontId="24" fillId="0" borderId="244" xfId="0" applyNumberFormat="1" applyFont="1" applyBorder="1" applyProtection="1">
      <alignment vertical="center"/>
      <protection locked="0"/>
    </xf>
    <xf numFmtId="0" fontId="24" fillId="0" borderId="228" xfId="0" applyFont="1" applyBorder="1" applyAlignment="1" applyProtection="1">
      <alignment horizontal="right" vertical="center"/>
      <protection locked="0"/>
    </xf>
    <xf numFmtId="177" fontId="24" fillId="0" borderId="225" xfId="0" applyNumberFormat="1" applyFont="1" applyBorder="1" applyAlignment="1" applyProtection="1">
      <alignment horizontal="right" vertical="center"/>
      <protection locked="0"/>
    </xf>
    <xf numFmtId="177" fontId="24" fillId="0" borderId="28" xfId="0" applyNumberFormat="1" applyFont="1" applyBorder="1" applyAlignment="1" applyProtection="1">
      <alignment horizontal="center" vertical="center"/>
      <protection locked="0"/>
    </xf>
    <xf numFmtId="177" fontId="24" fillId="0" borderId="168" xfId="0" applyNumberFormat="1" applyFont="1" applyBorder="1" applyAlignment="1" applyProtection="1">
      <alignment horizontal="center" vertical="center"/>
      <protection locked="0"/>
    </xf>
    <xf numFmtId="177" fontId="24" fillId="0" borderId="18" xfId="0" applyNumberFormat="1" applyFont="1" applyBorder="1" applyAlignment="1" applyProtection="1">
      <alignment horizontal="center" vertical="center"/>
      <protection locked="0"/>
    </xf>
    <xf numFmtId="177" fontId="24" fillId="0" borderId="18" xfId="0" applyNumberFormat="1" applyFont="1" applyBorder="1" applyAlignment="1" applyProtection="1">
      <alignment horizontal="left" vertical="center"/>
      <protection locked="0"/>
    </xf>
    <xf numFmtId="177" fontId="24" fillId="0" borderId="0" xfId="0" applyNumberFormat="1" applyFont="1" applyAlignment="1" applyProtection="1">
      <alignment horizontal="left" vertical="center"/>
      <protection locked="0"/>
    </xf>
    <xf numFmtId="177" fontId="24" fillId="0" borderId="95" xfId="0" applyNumberFormat="1" applyFont="1" applyBorder="1" applyAlignment="1" applyProtection="1">
      <alignment horizontal="center" vertical="center"/>
      <protection locked="0"/>
    </xf>
    <xf numFmtId="177" fontId="24" fillId="0" borderId="136" xfId="0" applyNumberFormat="1" applyFont="1" applyBorder="1" applyAlignment="1" applyProtection="1">
      <alignment horizontal="center" vertical="center"/>
      <protection locked="0"/>
    </xf>
    <xf numFmtId="177" fontId="24" fillId="0" borderId="29" xfId="0" applyNumberFormat="1" applyFont="1" applyBorder="1" applyAlignment="1" applyProtection="1">
      <alignment horizontal="center" vertical="center"/>
      <protection locked="0"/>
    </xf>
    <xf numFmtId="177" fontId="24" fillId="0" borderId="92" xfId="0" applyNumberFormat="1" applyFont="1" applyBorder="1" applyAlignment="1" applyProtection="1">
      <alignment horizontal="center" vertical="center"/>
      <protection locked="0"/>
    </xf>
    <xf numFmtId="49" fontId="24" fillId="0" borderId="22" xfId="0" applyNumberFormat="1" applyFont="1" applyBorder="1" applyAlignment="1" applyProtection="1">
      <alignment horizontal="center" vertical="center"/>
      <protection locked="0"/>
    </xf>
    <xf numFmtId="180" fontId="24" fillId="0" borderId="225" xfId="0" applyNumberFormat="1" applyFont="1" applyBorder="1" applyAlignment="1" applyProtection="1">
      <alignment horizontal="left" vertical="center"/>
      <protection locked="0"/>
    </xf>
    <xf numFmtId="178" fontId="48" fillId="0" borderId="284" xfId="0" applyNumberFormat="1" applyFont="1" applyBorder="1" applyAlignment="1" applyProtection="1">
      <alignment horizontal="right" vertical="center"/>
      <protection locked="0"/>
    </xf>
    <xf numFmtId="178" fontId="24" fillId="0" borderId="71" xfId="0" applyNumberFormat="1" applyFont="1" applyBorder="1" applyAlignment="1" applyProtection="1">
      <alignment horizontal="center" vertical="center"/>
      <protection locked="0"/>
    </xf>
    <xf numFmtId="178" fontId="24" fillId="0" borderId="244" xfId="0" applyNumberFormat="1" applyFont="1" applyBorder="1" applyAlignment="1" applyProtection="1">
      <alignment horizontal="center" vertical="center"/>
      <protection locked="0"/>
    </xf>
    <xf numFmtId="177" fontId="24" fillId="0" borderId="61" xfId="0" applyNumberFormat="1" applyFont="1" applyBorder="1" applyAlignment="1" applyProtection="1">
      <alignment horizontal="right" vertical="center"/>
      <protection locked="0"/>
    </xf>
    <xf numFmtId="0" fontId="18" fillId="0" borderId="32" xfId="0" applyFont="1" applyBorder="1" applyAlignment="1" applyProtection="1">
      <alignment horizontal="left" vertical="center"/>
      <protection locked="0"/>
    </xf>
    <xf numFmtId="0" fontId="48" fillId="0" borderId="32" xfId="0" applyFont="1" applyBorder="1" applyAlignment="1" applyProtection="1">
      <alignment horizontal="left" vertical="center"/>
      <protection locked="0"/>
    </xf>
    <xf numFmtId="177" fontId="48" fillId="0" borderId="60" xfId="0" applyNumberFormat="1" applyFont="1" applyBorder="1" applyAlignment="1" applyProtection="1">
      <alignment horizontal="right" vertical="center"/>
      <protection locked="0"/>
    </xf>
    <xf numFmtId="177" fontId="48" fillId="0" borderId="229" xfId="0" applyNumberFormat="1" applyFont="1" applyBorder="1" applyAlignment="1" applyProtection="1">
      <alignment horizontal="left" vertical="center"/>
      <protection locked="0"/>
    </xf>
    <xf numFmtId="177" fontId="48" fillId="0" borderId="32" xfId="0" applyNumberFormat="1" applyFont="1" applyBorder="1" applyAlignment="1" applyProtection="1">
      <alignment horizontal="right" vertical="center"/>
      <protection locked="0"/>
    </xf>
    <xf numFmtId="177" fontId="48" fillId="0" borderId="71" xfId="0" applyNumberFormat="1" applyFont="1" applyBorder="1" applyAlignment="1" applyProtection="1">
      <alignment horizontal="right" vertical="center"/>
      <protection locked="0"/>
    </xf>
    <xf numFmtId="0" fontId="18" fillId="0" borderId="244" xfId="0" applyFont="1" applyBorder="1" applyAlignment="1" applyProtection="1">
      <alignment horizontal="left" vertical="center"/>
      <protection locked="0"/>
    </xf>
    <xf numFmtId="0" fontId="48" fillId="0" borderId="229" xfId="0" applyFont="1" applyBorder="1" applyAlignment="1" applyProtection="1">
      <alignment horizontal="left" vertical="center"/>
      <protection locked="0"/>
    </xf>
    <xf numFmtId="0" fontId="25" fillId="0" borderId="230" xfId="0" applyFont="1" applyBorder="1" applyAlignment="1" applyProtection="1">
      <alignment horizontal="center" vertical="center"/>
      <protection locked="0"/>
    </xf>
    <xf numFmtId="0" fontId="25" fillId="0" borderId="32" xfId="0" applyFont="1" applyBorder="1" applyAlignment="1" applyProtection="1">
      <alignment horizontal="left" vertical="center"/>
      <protection locked="0"/>
    </xf>
    <xf numFmtId="177" fontId="25" fillId="0" borderId="60" xfId="0" applyNumberFormat="1" applyFont="1" applyBorder="1" applyAlignment="1" applyProtection="1">
      <alignment horizontal="right" vertical="center"/>
      <protection locked="0"/>
    </xf>
    <xf numFmtId="177" fontId="25" fillId="0" borderId="229" xfId="0" applyNumberFormat="1" applyFont="1" applyBorder="1" applyAlignment="1" applyProtection="1">
      <alignment horizontal="left" vertical="center"/>
      <protection locked="0"/>
    </xf>
    <xf numFmtId="177" fontId="25" fillId="0" borderId="32" xfId="0" applyNumberFormat="1" applyFont="1" applyBorder="1" applyAlignment="1" applyProtection="1">
      <alignment horizontal="right" vertical="center"/>
      <protection locked="0"/>
    </xf>
    <xf numFmtId="177" fontId="25" fillId="0" borderId="71" xfId="0" applyNumberFormat="1" applyFont="1" applyBorder="1" applyAlignment="1" applyProtection="1">
      <alignment horizontal="right" vertical="center"/>
      <protection locked="0"/>
    </xf>
    <xf numFmtId="0" fontId="25" fillId="0" borderId="60" xfId="0" applyFont="1" applyBorder="1" applyAlignment="1" applyProtection="1">
      <alignment horizontal="center" vertical="center" shrinkToFit="1"/>
      <protection locked="0"/>
    </xf>
    <xf numFmtId="0" fontId="25" fillId="0" borderId="287" xfId="0" applyFont="1" applyBorder="1" applyAlignment="1" applyProtection="1">
      <alignment horizontal="center" vertical="center" shrinkToFit="1"/>
      <protection locked="0"/>
    </xf>
    <xf numFmtId="177" fontId="24" fillId="0" borderId="64" xfId="0" applyNumberFormat="1" applyFont="1" applyBorder="1" applyAlignment="1" applyProtection="1">
      <alignment horizontal="right" vertical="center"/>
      <protection locked="0"/>
    </xf>
    <xf numFmtId="177" fontId="19" fillId="0" borderId="42" xfId="0" applyNumberFormat="1" applyFont="1" applyBorder="1" applyAlignment="1" applyProtection="1">
      <alignment horizontal="right" vertical="center"/>
      <protection locked="0"/>
    </xf>
    <xf numFmtId="177" fontId="19" fillId="0" borderId="116" xfId="0" applyNumberFormat="1" applyFont="1" applyBorder="1" applyAlignment="1" applyProtection="1">
      <alignment horizontal="right" vertical="center"/>
      <protection locked="0"/>
    </xf>
    <xf numFmtId="177" fontId="24" fillId="0" borderId="292" xfId="0" applyNumberFormat="1" applyFont="1" applyBorder="1" applyAlignment="1" applyProtection="1">
      <alignment horizontal="right" vertical="center"/>
      <protection locked="0"/>
    </xf>
    <xf numFmtId="0" fontId="82" fillId="0" borderId="0" xfId="0" applyFont="1" applyAlignment="1" applyProtection="1">
      <alignment horizontal="left" vertical="center"/>
      <protection locked="0"/>
    </xf>
    <xf numFmtId="0" fontId="24" fillId="0" borderId="22" xfId="0" applyFont="1" applyBorder="1" applyAlignment="1" applyProtection="1">
      <alignment horizontal="center" vertical="center"/>
      <protection locked="0"/>
    </xf>
    <xf numFmtId="0" fontId="24" fillId="0" borderId="98" xfId="0" applyFont="1" applyBorder="1" applyAlignment="1" applyProtection="1">
      <alignment horizontal="left" vertical="center"/>
      <protection locked="0"/>
    </xf>
    <xf numFmtId="0" fontId="24" fillId="0" borderId="23" xfId="0" applyFont="1" applyBorder="1" applyAlignment="1" applyProtection="1">
      <alignment horizontal="center" vertical="center"/>
      <protection locked="0"/>
    </xf>
    <xf numFmtId="0" fontId="24" fillId="0" borderId="98" xfId="0" applyFont="1" applyBorder="1" applyAlignment="1" applyProtection="1">
      <alignment horizontal="left" vertical="center" shrinkToFit="1"/>
      <protection locked="0"/>
    </xf>
    <xf numFmtId="0" fontId="24" fillId="0" borderId="64" xfId="0" applyFont="1" applyBorder="1" applyAlignment="1" applyProtection="1">
      <alignment horizontal="center" vertical="center" shrinkToFit="1"/>
      <protection locked="0"/>
    </xf>
    <xf numFmtId="0" fontId="24" fillId="0" borderId="98" xfId="0" applyFont="1" applyBorder="1" applyAlignment="1" applyProtection="1">
      <alignment horizontal="center" vertical="center" shrinkToFit="1"/>
      <protection locked="0"/>
    </xf>
    <xf numFmtId="177" fontId="24" fillId="0" borderId="22" xfId="0" applyNumberFormat="1" applyFont="1" applyBorder="1" applyAlignment="1" applyProtection="1">
      <alignment horizontal="center" vertical="center"/>
      <protection locked="0"/>
    </xf>
    <xf numFmtId="177" fontId="24" fillId="0" borderId="64" xfId="0" applyNumberFormat="1" applyFont="1" applyBorder="1" applyAlignment="1" applyProtection="1">
      <alignment horizontal="center" vertical="center"/>
      <protection locked="0"/>
    </xf>
    <xf numFmtId="0" fontId="24" fillId="0" borderId="29" xfId="0" applyFont="1" applyBorder="1" applyAlignment="1" applyProtection="1">
      <alignment horizontal="left" vertical="center"/>
      <protection locked="0"/>
    </xf>
    <xf numFmtId="177" fontId="24" fillId="0" borderId="22" xfId="0" applyNumberFormat="1" applyFont="1" applyBorder="1" applyAlignment="1" applyProtection="1">
      <alignment horizontal="right" vertical="center"/>
      <protection locked="0"/>
    </xf>
    <xf numFmtId="177" fontId="24" fillId="0" borderId="28" xfId="0" applyNumberFormat="1" applyFont="1" applyBorder="1" applyAlignment="1" applyProtection="1">
      <alignment horizontal="right" vertical="center"/>
      <protection locked="0"/>
    </xf>
    <xf numFmtId="177" fontId="24" fillId="0" borderId="0" xfId="0" applyNumberFormat="1" applyFont="1" applyAlignment="1" applyProtection="1">
      <alignment horizontal="right" vertical="center"/>
      <protection locked="0"/>
    </xf>
    <xf numFmtId="0" fontId="24" fillId="0" borderId="98" xfId="0" applyFont="1" applyBorder="1" applyProtection="1">
      <alignment vertical="center"/>
      <protection locked="0"/>
    </xf>
    <xf numFmtId="180" fontId="24" fillId="0" borderId="64" xfId="0" applyNumberFormat="1" applyFont="1" applyBorder="1" applyAlignment="1" applyProtection="1">
      <alignment horizontal="right" vertical="center"/>
      <protection locked="0"/>
    </xf>
    <xf numFmtId="0" fontId="24" fillId="0" borderId="22" xfId="0" applyFont="1" applyBorder="1" applyProtection="1">
      <alignment vertical="center"/>
      <protection locked="0"/>
    </xf>
    <xf numFmtId="0" fontId="24" fillId="0" borderId="66" xfId="0" applyFont="1" applyBorder="1" applyProtection="1">
      <alignment vertical="center"/>
      <protection locked="0"/>
    </xf>
    <xf numFmtId="0" fontId="26" fillId="0" borderId="22" xfId="0" applyFont="1" applyBorder="1" applyAlignment="1" applyProtection="1">
      <alignment horizontal="left" vertical="center"/>
      <protection locked="0"/>
    </xf>
    <xf numFmtId="0" fontId="26" fillId="0" borderId="66" xfId="0" applyFont="1" applyBorder="1" applyAlignment="1" applyProtection="1">
      <alignment horizontal="center" vertical="center"/>
      <protection locked="0"/>
    </xf>
    <xf numFmtId="0" fontId="26" fillId="0" borderId="92" xfId="0" applyFont="1" applyBorder="1" applyAlignment="1" applyProtection="1">
      <alignment horizontal="center" vertical="center"/>
      <protection locked="0"/>
    </xf>
    <xf numFmtId="0" fontId="26" fillId="0" borderId="28" xfId="0" applyFont="1" applyBorder="1" applyAlignment="1" applyProtection="1">
      <alignment horizontal="left" vertical="center"/>
      <protection locked="0"/>
    </xf>
    <xf numFmtId="0" fontId="26" fillId="0" borderId="0" xfId="0" applyFont="1" applyAlignment="1" applyProtection="1">
      <alignment horizontal="left" vertical="center"/>
      <protection locked="0"/>
    </xf>
    <xf numFmtId="0" fontId="24" fillId="0" borderId="42" xfId="0" applyFont="1" applyBorder="1" applyAlignment="1" applyProtection="1">
      <alignment horizontal="right" vertical="center"/>
      <protection locked="0"/>
    </xf>
    <xf numFmtId="0" fontId="26" fillId="0" borderId="47" xfId="0" applyFont="1" applyBorder="1" applyAlignment="1" applyProtection="1">
      <alignment horizontal="left" vertical="center"/>
      <protection locked="0"/>
    </xf>
    <xf numFmtId="0" fontId="26" fillId="0" borderId="67" xfId="0" applyFont="1" applyBorder="1" applyAlignment="1" applyProtection="1">
      <alignment horizontal="left" vertical="center"/>
      <protection locked="0"/>
    </xf>
    <xf numFmtId="0" fontId="26" fillId="0" borderId="95" xfId="0" applyFont="1" applyBorder="1" applyAlignment="1" applyProtection="1">
      <alignment horizontal="left" vertical="center"/>
      <protection locked="0"/>
    </xf>
    <xf numFmtId="0" fontId="26" fillId="0" borderId="18" xfId="0" applyFont="1" applyBorder="1" applyAlignment="1" applyProtection="1">
      <alignment horizontal="left" vertical="center"/>
      <protection locked="0"/>
    </xf>
    <xf numFmtId="178" fontId="43" fillId="0" borderId="136" xfId="0" applyNumberFormat="1" applyFont="1" applyBorder="1" applyAlignment="1" applyProtection="1">
      <alignment horizontal="right" vertical="center"/>
      <protection locked="0"/>
    </xf>
    <xf numFmtId="178" fontId="43" fillId="0" borderId="194" xfId="0" applyNumberFormat="1" applyFont="1" applyBorder="1" applyAlignment="1" applyProtection="1">
      <alignment horizontal="right" vertical="center"/>
      <protection locked="0"/>
    </xf>
    <xf numFmtId="177" fontId="24" fillId="0" borderId="23" xfId="0" applyNumberFormat="1" applyFont="1" applyBorder="1" applyAlignment="1" applyProtection="1">
      <alignment horizontal="right" vertical="center"/>
      <protection locked="0"/>
    </xf>
    <xf numFmtId="178" fontId="26" fillId="0" borderId="23" xfId="0" applyNumberFormat="1" applyFont="1" applyBorder="1" applyAlignment="1" applyProtection="1">
      <alignment horizontal="center" vertical="center"/>
      <protection locked="0"/>
    </xf>
    <xf numFmtId="177" fontId="26" fillId="0" borderId="28" xfId="0" applyNumberFormat="1" applyFont="1" applyBorder="1" applyAlignment="1" applyProtection="1">
      <alignment horizontal="left" vertical="center"/>
      <protection locked="0"/>
    </xf>
    <xf numFmtId="178" fontId="26" fillId="0" borderId="136" xfId="0" applyNumberFormat="1" applyFont="1" applyBorder="1" applyAlignment="1" applyProtection="1">
      <alignment horizontal="center" vertical="center"/>
      <protection locked="0"/>
    </xf>
    <xf numFmtId="177" fontId="26" fillId="0" borderId="47" xfId="0" applyNumberFormat="1" applyFont="1" applyBorder="1" applyAlignment="1" applyProtection="1">
      <alignment horizontal="left" vertical="center"/>
      <protection locked="0"/>
    </xf>
    <xf numFmtId="0" fontId="25" fillId="0" borderId="291" xfId="0" applyFont="1" applyBorder="1" applyAlignment="1" applyProtection="1">
      <alignment horizontal="center" vertical="center"/>
      <protection locked="0"/>
    </xf>
    <xf numFmtId="0" fontId="25" fillId="0" borderId="60" xfId="0" applyFont="1" applyBorder="1" applyAlignment="1" applyProtection="1">
      <alignment horizontal="center" vertical="center"/>
      <protection locked="0"/>
    </xf>
    <xf numFmtId="0" fontId="25" fillId="0" borderId="32" xfId="0" applyFont="1" applyBorder="1" applyAlignment="1" applyProtection="1">
      <alignment horizontal="center" vertical="center"/>
      <protection locked="0"/>
    </xf>
    <xf numFmtId="177" fontId="25" fillId="0" borderId="229" xfId="0" applyNumberFormat="1" applyFont="1" applyBorder="1" applyAlignment="1" applyProtection="1">
      <alignment horizontal="center" vertical="center"/>
      <protection locked="0"/>
    </xf>
    <xf numFmtId="177" fontId="26" fillId="0" borderId="64" xfId="0" applyNumberFormat="1" applyFont="1" applyBorder="1" applyAlignment="1" applyProtection="1">
      <alignment horizontal="right" vertical="center"/>
      <protection locked="0"/>
    </xf>
    <xf numFmtId="0" fontId="81" fillId="0" borderId="0" xfId="0" applyFont="1" applyAlignment="1" applyProtection="1">
      <alignment horizontal="right" vertical="center"/>
      <protection locked="0"/>
    </xf>
    <xf numFmtId="0" fontId="26" fillId="0" borderId="42" xfId="0" applyFont="1" applyBorder="1" applyAlignment="1" applyProtection="1">
      <alignment horizontal="right" vertical="center"/>
      <protection locked="0"/>
    </xf>
    <xf numFmtId="0" fontId="26" fillId="0" borderId="47" xfId="0" applyFont="1" applyBorder="1" applyAlignment="1" applyProtection="1">
      <alignment horizontal="center" vertical="center"/>
      <protection locked="0"/>
    </xf>
    <xf numFmtId="0" fontId="26" fillId="0" borderId="67" xfId="0" applyFont="1" applyBorder="1" applyProtection="1">
      <alignment vertical="center"/>
      <protection locked="0"/>
    </xf>
    <xf numFmtId="0" fontId="26" fillId="0" borderId="95" xfId="0" applyFont="1" applyBorder="1" applyAlignment="1" applyProtection="1">
      <alignment horizontal="right" vertical="center"/>
      <protection locked="0"/>
    </xf>
    <xf numFmtId="0" fontId="26" fillId="0" borderId="18" xfId="0" applyFont="1" applyBorder="1" applyAlignment="1" applyProtection="1">
      <alignment horizontal="right" vertical="center"/>
      <protection locked="0"/>
    </xf>
    <xf numFmtId="177" fontId="26" fillId="0" borderId="23" xfId="0" applyNumberFormat="1" applyFont="1" applyBorder="1" applyAlignment="1" applyProtection="1">
      <alignment horizontal="right" vertical="center"/>
      <protection locked="0"/>
    </xf>
    <xf numFmtId="0" fontId="10" fillId="0" borderId="22" xfId="0" applyFont="1" applyBorder="1" applyAlignment="1" applyProtection="1">
      <alignment horizontal="center" vertical="center" textRotation="255"/>
      <protection locked="0"/>
    </xf>
    <xf numFmtId="0" fontId="18" fillId="0" borderId="168" xfId="0" applyFont="1" applyBorder="1" applyAlignment="1" applyProtection="1">
      <alignment horizontal="left" vertical="center"/>
      <protection locked="0"/>
    </xf>
    <xf numFmtId="0" fontId="18" fillId="0" borderId="41" xfId="0" applyFont="1" applyBorder="1" applyAlignment="1" applyProtection="1">
      <alignment horizontal="left" vertical="center"/>
      <protection locked="0"/>
    </xf>
    <xf numFmtId="0" fontId="24" fillId="0" borderId="92" xfId="0" applyFont="1" applyBorder="1" applyAlignment="1" applyProtection="1">
      <alignment horizontal="center" vertical="center"/>
      <protection locked="0"/>
    </xf>
    <xf numFmtId="0" fontId="24" fillId="0" borderId="0" xfId="0" applyFont="1" applyAlignment="1" applyProtection="1">
      <alignment horizontal="center" vertical="center"/>
      <protection locked="0"/>
    </xf>
    <xf numFmtId="177" fontId="24" fillId="0" borderId="41" xfId="0" applyNumberFormat="1" applyFont="1" applyBorder="1" applyAlignment="1" applyProtection="1">
      <alignment horizontal="right" vertical="center"/>
      <protection locked="0"/>
    </xf>
    <xf numFmtId="0" fontId="24" fillId="0" borderId="41" xfId="0" applyFont="1" applyBorder="1" applyAlignment="1" applyProtection="1">
      <alignment horizontal="center" vertical="center" shrinkToFit="1"/>
      <protection locked="0"/>
    </xf>
    <xf numFmtId="0" fontId="24" fillId="0" borderId="41" xfId="0" applyFont="1" applyBorder="1" applyAlignment="1" applyProtection="1">
      <alignment horizontal="center" vertical="center"/>
      <protection locked="0"/>
    </xf>
    <xf numFmtId="0" fontId="24" fillId="0" borderId="28" xfId="0" applyFont="1" applyBorder="1" applyAlignment="1" applyProtection="1">
      <alignment horizontal="center" vertical="center"/>
      <protection locked="0"/>
    </xf>
    <xf numFmtId="0" fontId="10" fillId="0" borderId="67" xfId="0" applyFont="1" applyBorder="1" applyAlignment="1" applyProtection="1">
      <alignment horizontal="center" vertical="center" textRotation="255"/>
      <protection locked="0"/>
    </xf>
    <xf numFmtId="0" fontId="18" fillId="0" borderId="0" xfId="0" applyFont="1" applyAlignment="1" applyProtection="1">
      <alignment horizontal="left" vertical="center"/>
      <protection locked="0"/>
    </xf>
    <xf numFmtId="0" fontId="25" fillId="0" borderId="92" xfId="0" applyFont="1" applyBorder="1" applyAlignment="1" applyProtection="1">
      <alignment horizontal="center" vertical="center"/>
      <protection locked="0"/>
    </xf>
    <xf numFmtId="0" fontId="25" fillId="0" borderId="0" xfId="0" applyFont="1" applyAlignment="1" applyProtection="1">
      <alignment horizontal="center" vertical="center"/>
      <protection locked="0"/>
    </xf>
    <xf numFmtId="177" fontId="25" fillId="0" borderId="41" xfId="0" applyNumberFormat="1" applyFont="1" applyBorder="1" applyAlignment="1" applyProtection="1">
      <alignment horizontal="right" vertical="center"/>
      <protection locked="0"/>
    </xf>
    <xf numFmtId="177" fontId="25" fillId="0" borderId="28" xfId="0" applyNumberFormat="1" applyFont="1" applyBorder="1" applyAlignment="1" applyProtection="1">
      <alignment horizontal="center" vertical="center"/>
      <protection locked="0"/>
    </xf>
    <xf numFmtId="177" fontId="25" fillId="0" borderId="0" xfId="0" applyNumberFormat="1" applyFont="1" applyAlignment="1" applyProtection="1">
      <alignment horizontal="right" vertical="center"/>
      <protection locked="0"/>
    </xf>
    <xf numFmtId="177" fontId="25" fillId="0" borderId="23" xfId="0" applyNumberFormat="1" applyFont="1" applyBorder="1" applyAlignment="1" applyProtection="1">
      <alignment horizontal="right" vertical="center"/>
      <protection locked="0"/>
    </xf>
    <xf numFmtId="0" fontId="25" fillId="0" borderId="41" xfId="0" applyFont="1" applyBorder="1" applyAlignment="1" applyProtection="1">
      <alignment horizontal="center" vertical="center" shrinkToFit="1"/>
      <protection locked="0"/>
    </xf>
    <xf numFmtId="0" fontId="25" fillId="0" borderId="190" xfId="0" applyFont="1" applyBorder="1" applyAlignment="1" applyProtection="1">
      <alignment horizontal="center" vertical="center" shrinkToFit="1"/>
      <protection locked="0"/>
    </xf>
    <xf numFmtId="177" fontId="20" fillId="0" borderId="116" xfId="0" applyNumberFormat="1" applyFont="1" applyBorder="1" applyAlignment="1" applyProtection="1">
      <alignment horizontal="right" vertical="center"/>
      <protection locked="0"/>
    </xf>
    <xf numFmtId="177" fontId="26" fillId="0" borderId="292" xfId="0" applyNumberFormat="1" applyFont="1" applyBorder="1" applyAlignment="1" applyProtection="1">
      <alignment horizontal="right" vertical="center"/>
      <protection locked="0"/>
    </xf>
    <xf numFmtId="182" fontId="26" fillId="0" borderId="225" xfId="0" applyNumberFormat="1" applyFont="1" applyBorder="1" applyAlignment="1" applyProtection="1">
      <alignment horizontal="right" vertical="center"/>
      <protection locked="0"/>
    </xf>
    <xf numFmtId="0" fontId="26" fillId="0" borderId="31" xfId="0" applyFont="1" applyBorder="1" applyProtection="1">
      <alignment vertical="center"/>
      <protection locked="0"/>
    </xf>
    <xf numFmtId="0" fontId="82" fillId="0" borderId="32" xfId="0" applyFont="1" applyBorder="1" applyAlignment="1" applyProtection="1">
      <alignment horizontal="left" vertical="center" shrinkToFit="1"/>
      <protection locked="0"/>
    </xf>
    <xf numFmtId="0" fontId="24" fillId="0" borderId="31" xfId="0" applyFont="1" applyBorder="1" applyAlignment="1" applyProtection="1">
      <alignment horizontal="left" vertical="center"/>
      <protection locked="0"/>
    </xf>
    <xf numFmtId="0" fontId="10" fillId="0" borderId="98" xfId="0" applyFont="1" applyBorder="1" applyAlignment="1" applyProtection="1">
      <alignment horizontal="center" vertical="center" textRotation="255"/>
      <protection locked="0"/>
    </xf>
    <xf numFmtId="0" fontId="10" fillId="0" borderId="64" xfId="0" applyFont="1" applyBorder="1" applyAlignment="1" applyProtection="1">
      <alignment horizontal="center" vertical="center" textRotation="255"/>
      <protection locked="0"/>
    </xf>
    <xf numFmtId="0" fontId="10" fillId="0" borderId="0" xfId="0" applyFont="1" applyAlignment="1" applyProtection="1">
      <alignment horizontal="center" vertical="center" textRotation="255"/>
      <protection locked="0"/>
    </xf>
    <xf numFmtId="178" fontId="10" fillId="0" borderId="28" xfId="0" applyNumberFormat="1" applyFont="1" applyBorder="1" applyAlignment="1" applyProtection="1">
      <alignment horizontal="center" vertical="center" textRotation="255"/>
      <protection locked="0"/>
    </xf>
    <xf numFmtId="178" fontId="10" fillId="0" borderId="29" xfId="0" applyNumberFormat="1" applyFont="1" applyBorder="1" applyAlignment="1" applyProtection="1">
      <alignment horizontal="center" vertical="center" textRotation="255"/>
      <protection locked="0"/>
    </xf>
    <xf numFmtId="178" fontId="10" fillId="0" borderId="149" xfId="0" applyNumberFormat="1" applyFont="1" applyBorder="1" applyAlignment="1" applyProtection="1">
      <alignment horizontal="center" vertical="center" textRotation="255"/>
      <protection locked="0"/>
    </xf>
    <xf numFmtId="0" fontId="10" fillId="0" borderId="29" xfId="0" applyFont="1" applyBorder="1" applyAlignment="1" applyProtection="1">
      <alignment horizontal="center" vertical="center" textRotation="255"/>
      <protection locked="0"/>
    </xf>
    <xf numFmtId="0" fontId="10" fillId="0" borderId="28" xfId="0" applyFont="1" applyBorder="1" applyAlignment="1" applyProtection="1">
      <alignment horizontal="center" vertical="center" textRotation="255"/>
      <protection locked="0"/>
    </xf>
    <xf numFmtId="0" fontId="10" fillId="0" borderId="23" xfId="0" applyFont="1" applyBorder="1" applyAlignment="1" applyProtection="1">
      <alignment horizontal="center" vertical="center" textRotation="255"/>
      <protection locked="0"/>
    </xf>
    <xf numFmtId="0" fontId="10" fillId="0" borderId="66" xfId="0" applyFont="1" applyBorder="1" applyAlignment="1" applyProtection="1">
      <alignment horizontal="center" vertical="center" textRotation="255"/>
      <protection locked="0"/>
    </xf>
    <xf numFmtId="177" fontId="26" fillId="0" borderId="229" xfId="0" applyNumberFormat="1" applyFont="1" applyBorder="1" applyAlignment="1" applyProtection="1">
      <alignment horizontal="right" vertical="center"/>
      <protection locked="0"/>
    </xf>
    <xf numFmtId="177" fontId="26" fillId="0" borderId="61" xfId="0" applyNumberFormat="1" applyFont="1" applyBorder="1" applyAlignment="1" applyProtection="1">
      <alignment horizontal="right" vertical="center"/>
      <protection locked="0"/>
    </xf>
    <xf numFmtId="0" fontId="24" fillId="0" borderId="168" xfId="0" applyFont="1" applyBorder="1" applyAlignment="1" applyProtection="1">
      <alignment horizontal="center" vertical="center"/>
      <protection locked="0"/>
    </xf>
    <xf numFmtId="0" fontId="24" fillId="0" borderId="190" xfId="0" applyFont="1" applyBorder="1" applyAlignment="1" applyProtection="1">
      <alignment horizontal="center" vertical="center" shrinkToFit="1"/>
      <protection locked="0"/>
    </xf>
    <xf numFmtId="0" fontId="25" fillId="0" borderId="60" xfId="0" applyFont="1" applyBorder="1" applyAlignment="1" applyProtection="1">
      <alignment horizontal="right" vertical="center"/>
      <protection locked="0"/>
    </xf>
    <xf numFmtId="177" fontId="18" fillId="0" borderId="230" xfId="0" applyNumberFormat="1" applyFont="1" applyBorder="1" applyAlignment="1" applyProtection="1">
      <alignment horizontal="center" vertical="center"/>
      <protection locked="0"/>
    </xf>
    <xf numFmtId="182" fontId="24" fillId="0" borderId="225" xfId="0" applyNumberFormat="1" applyFont="1" applyBorder="1" applyAlignment="1" applyProtection="1">
      <alignment horizontal="right" vertical="center"/>
      <protection locked="0"/>
    </xf>
    <xf numFmtId="0" fontId="10" fillId="0" borderId="224" xfId="0" applyFont="1" applyBorder="1" applyAlignment="1" applyProtection="1">
      <alignment horizontal="center" vertical="center" shrinkToFit="1"/>
      <protection locked="0"/>
    </xf>
    <xf numFmtId="176" fontId="24" fillId="0" borderId="67" xfId="0" applyNumberFormat="1" applyFont="1" applyBorder="1" applyAlignment="1" applyProtection="1">
      <alignment horizontal="right" vertical="center"/>
      <protection locked="0"/>
    </xf>
    <xf numFmtId="176" fontId="24" fillId="0" borderId="0" xfId="0" applyNumberFormat="1" applyFont="1" applyAlignment="1" applyProtection="1">
      <alignment horizontal="right" vertical="center"/>
      <protection locked="0"/>
    </xf>
    <xf numFmtId="176" fontId="24" fillId="0" borderId="29" xfId="0" applyNumberFormat="1" applyFont="1" applyBorder="1" applyAlignment="1" applyProtection="1">
      <alignment horizontal="right" vertical="center"/>
      <protection locked="0"/>
    </xf>
    <xf numFmtId="176" fontId="26" fillId="0" borderId="67" xfId="0" applyNumberFormat="1" applyFont="1" applyBorder="1" applyAlignment="1" applyProtection="1">
      <alignment horizontal="right" vertical="center"/>
      <protection locked="0"/>
    </xf>
    <xf numFmtId="177" fontId="26" fillId="0" borderId="92" xfId="0" applyNumberFormat="1" applyFont="1" applyBorder="1" applyAlignment="1" applyProtection="1">
      <alignment horizontal="center" vertical="center"/>
      <protection locked="0"/>
    </xf>
    <xf numFmtId="177" fontId="24" fillId="0" borderId="66" xfId="0" applyNumberFormat="1" applyFont="1" applyBorder="1" applyAlignment="1" applyProtection="1">
      <alignment horizontal="right" vertical="center"/>
      <protection locked="0"/>
    </xf>
    <xf numFmtId="177" fontId="24" fillId="0" borderId="98" xfId="0" applyNumberFormat="1" applyFont="1" applyBorder="1" applyAlignment="1" applyProtection="1">
      <alignment horizontal="right" vertical="center"/>
      <protection locked="0"/>
    </xf>
    <xf numFmtId="177" fontId="25" fillId="0" borderId="64" xfId="0" applyNumberFormat="1" applyFont="1" applyBorder="1" applyAlignment="1" applyProtection="1">
      <alignment horizontal="right" vertical="center"/>
      <protection locked="0"/>
    </xf>
    <xf numFmtId="177" fontId="37" fillId="0" borderId="42" xfId="0" applyNumberFormat="1" applyFont="1" applyBorder="1" applyAlignment="1" applyProtection="1">
      <alignment horizontal="right" vertical="center"/>
      <protection locked="0"/>
    </xf>
    <xf numFmtId="0" fontId="81" fillId="0" borderId="0" xfId="0" applyFont="1" applyAlignment="1" applyProtection="1">
      <alignment horizontal="right" vertical="center" shrinkToFit="1"/>
      <protection locked="0"/>
    </xf>
    <xf numFmtId="0" fontId="24" fillId="0" borderId="98" xfId="0" applyFont="1" applyBorder="1" applyAlignment="1" applyProtection="1">
      <alignment horizontal="right" vertical="center"/>
      <protection locked="0"/>
    </xf>
    <xf numFmtId="182" fontId="24" fillId="0" borderId="64" xfId="0" applyNumberFormat="1" applyFont="1" applyBorder="1" applyAlignment="1" applyProtection="1">
      <alignment horizontal="right" vertical="center"/>
      <protection locked="0"/>
    </xf>
    <xf numFmtId="0" fontId="24" fillId="0" borderId="28" xfId="0" applyFont="1" applyBorder="1" applyAlignment="1" applyProtection="1">
      <alignment horizontal="right" vertical="center"/>
      <protection locked="0"/>
    </xf>
    <xf numFmtId="0" fontId="24" fillId="0" borderId="66" xfId="0" applyFont="1" applyBorder="1" applyAlignment="1" applyProtection="1">
      <alignment vertical="center" shrinkToFit="1"/>
      <protection locked="0"/>
    </xf>
    <xf numFmtId="0" fontId="24" fillId="0" borderId="22" xfId="0" applyFont="1" applyBorder="1" applyAlignment="1" applyProtection="1">
      <alignment horizontal="right" vertical="center"/>
      <protection locked="0"/>
    </xf>
    <xf numFmtId="0" fontId="24" fillId="0" borderId="66" xfId="0" applyFont="1" applyBorder="1" applyAlignment="1" applyProtection="1">
      <alignment horizontal="center" vertical="center"/>
      <protection locked="0"/>
    </xf>
    <xf numFmtId="0" fontId="24" fillId="0" borderId="28" xfId="0" applyFont="1" applyBorder="1" applyAlignment="1" applyProtection="1">
      <alignment horizontal="left" vertical="center"/>
      <protection locked="0"/>
    </xf>
    <xf numFmtId="0" fontId="24" fillId="0" borderId="0" xfId="0" applyFont="1" applyAlignment="1" applyProtection="1">
      <alignment horizontal="left" vertical="center"/>
      <protection locked="0"/>
    </xf>
    <xf numFmtId="0" fontId="24" fillId="0" borderId="47" xfId="0" applyFont="1" applyBorder="1" applyAlignment="1" applyProtection="1">
      <alignment horizontal="center" vertical="center"/>
      <protection locked="0"/>
    </xf>
    <xf numFmtId="0" fontId="24" fillId="0" borderId="67" xfId="0" applyFont="1" applyBorder="1" applyProtection="1">
      <alignment vertical="center"/>
      <protection locked="0"/>
    </xf>
    <xf numFmtId="0" fontId="24" fillId="0" borderId="95" xfId="0" applyFont="1" applyBorder="1" applyAlignment="1" applyProtection="1">
      <alignment horizontal="right" vertical="center"/>
      <protection locked="0"/>
    </xf>
    <xf numFmtId="0" fontId="24" fillId="0" borderId="18" xfId="0" applyFont="1" applyBorder="1" applyAlignment="1" applyProtection="1">
      <alignment horizontal="right" vertical="center"/>
      <protection locked="0"/>
    </xf>
    <xf numFmtId="178" fontId="43" fillId="0" borderId="97" xfId="0" applyNumberFormat="1" applyFont="1" applyBorder="1" applyAlignment="1" applyProtection="1">
      <alignment horizontal="right" vertical="center"/>
      <protection locked="0"/>
    </xf>
    <xf numFmtId="178" fontId="66" fillId="0" borderId="194" xfId="0" applyNumberFormat="1" applyFont="1" applyBorder="1" applyAlignment="1" applyProtection="1">
      <alignment horizontal="right" vertical="center"/>
      <protection locked="0"/>
    </xf>
    <xf numFmtId="176" fontId="24" fillId="0" borderId="65" xfId="0" applyNumberFormat="1" applyFont="1" applyBorder="1" applyAlignment="1" applyProtection="1">
      <alignment horizontal="right" vertical="center"/>
      <protection locked="0"/>
    </xf>
    <xf numFmtId="177" fontId="19" fillId="0" borderId="0" xfId="0" applyNumberFormat="1" applyFont="1" applyAlignment="1" applyProtection="1">
      <alignment horizontal="left" vertical="center"/>
      <protection locked="0"/>
    </xf>
    <xf numFmtId="0" fontId="10" fillId="0" borderId="0" xfId="0" applyFont="1" applyAlignment="1" applyProtection="1">
      <alignment horizontal="right" vertical="top" wrapText="1"/>
      <protection locked="0"/>
    </xf>
    <xf numFmtId="0" fontId="10" fillId="0" borderId="28" xfId="0" applyFont="1" applyBorder="1" applyAlignment="1" applyProtection="1">
      <alignment horizontal="right" vertical="top" wrapText="1"/>
      <protection locked="0"/>
    </xf>
    <xf numFmtId="0" fontId="10" fillId="0" borderId="168" xfId="0" applyFont="1" applyBorder="1" applyAlignment="1" applyProtection="1">
      <alignment horizontal="right" vertical="top" wrapText="1"/>
      <protection locked="0"/>
    </xf>
    <xf numFmtId="0" fontId="10" fillId="0" borderId="18" xfId="0" applyFont="1" applyBorder="1" applyAlignment="1" applyProtection="1">
      <alignment horizontal="right" vertical="top" wrapText="1"/>
      <protection locked="0"/>
    </xf>
    <xf numFmtId="0" fontId="10" fillId="0" borderId="22" xfId="0" applyFont="1" applyBorder="1" applyAlignment="1" applyProtection="1">
      <alignment horizontal="right" vertical="top" wrapText="1"/>
      <protection locked="0"/>
    </xf>
    <xf numFmtId="0" fontId="10" fillId="0" borderId="95" xfId="0" applyFont="1" applyBorder="1" applyAlignment="1" applyProtection="1">
      <alignment horizontal="right" vertical="top" wrapText="1"/>
      <protection locked="0"/>
    </xf>
    <xf numFmtId="0" fontId="10" fillId="0" borderId="64" xfId="0" applyFont="1" applyBorder="1" applyAlignment="1" applyProtection="1">
      <alignment horizontal="right" vertical="top" wrapText="1"/>
      <protection locked="0"/>
    </xf>
    <xf numFmtId="0" fontId="10" fillId="0" borderId="18" xfId="0" applyFont="1" applyBorder="1" applyAlignment="1" applyProtection="1">
      <alignment horizontal="left" vertical="top" wrapText="1"/>
      <protection locked="0"/>
    </xf>
    <xf numFmtId="0" fontId="10" fillId="0" borderId="136" xfId="0" applyFont="1" applyBorder="1" applyAlignment="1" applyProtection="1">
      <alignment horizontal="right" vertical="top" wrapText="1"/>
      <protection locked="0"/>
    </xf>
    <xf numFmtId="0" fontId="3" fillId="0" borderId="0" xfId="0" applyFont="1" applyAlignment="1" applyProtection="1">
      <alignment horizontal="right" vertical="top" wrapText="1"/>
      <protection locked="0"/>
    </xf>
    <xf numFmtId="0" fontId="10" fillId="0" borderId="92" xfId="0" applyFont="1" applyBorder="1" applyAlignment="1" applyProtection="1">
      <alignment horizontal="right" vertical="top" wrapText="1"/>
      <protection locked="0"/>
    </xf>
    <xf numFmtId="0" fontId="10" fillId="0" borderId="29" xfId="0" applyFont="1" applyBorder="1" applyAlignment="1" applyProtection="1">
      <alignment horizontal="left" vertical="top" wrapText="1"/>
      <protection locked="0"/>
    </xf>
    <xf numFmtId="177" fontId="24" fillId="0" borderId="22" xfId="0" applyNumberFormat="1" applyFont="1" applyBorder="1" applyProtection="1">
      <alignment vertical="center"/>
      <protection locked="0"/>
    </xf>
    <xf numFmtId="177" fontId="24" fillId="0" borderId="28" xfId="0" applyNumberFormat="1" applyFont="1" applyBorder="1" applyProtection="1">
      <alignment vertical="center"/>
      <protection locked="0"/>
    </xf>
    <xf numFmtId="0" fontId="24" fillId="0" borderId="60" xfId="0" applyFont="1" applyBorder="1" applyAlignment="1" applyProtection="1">
      <alignment horizontal="left" vertical="center"/>
      <protection locked="0"/>
    </xf>
    <xf numFmtId="177" fontId="24" fillId="0" borderId="229" xfId="0" applyNumberFormat="1" applyFont="1" applyBorder="1" applyAlignment="1" applyProtection="1">
      <alignment horizontal="left" vertical="center"/>
      <protection locked="0"/>
    </xf>
    <xf numFmtId="0" fontId="26" fillId="0" borderId="60" xfId="0" applyFont="1" applyBorder="1" applyAlignment="1" applyProtection="1">
      <alignment horizontal="center" vertical="center" shrinkToFit="1"/>
      <protection locked="0"/>
    </xf>
    <xf numFmtId="0" fontId="24" fillId="0" borderId="291" xfId="0" applyFont="1" applyBorder="1" applyAlignment="1" applyProtection="1">
      <alignment horizontal="left" vertical="center"/>
      <protection locked="0"/>
    </xf>
    <xf numFmtId="0" fontId="26" fillId="0" borderId="287" xfId="0" applyFont="1" applyBorder="1" applyAlignment="1" applyProtection="1">
      <alignment horizontal="center" vertical="center" shrinkToFit="1"/>
      <protection locked="0"/>
    </xf>
    <xf numFmtId="0" fontId="24" fillId="0" borderId="67" xfId="0" applyFont="1" applyBorder="1" applyAlignment="1" applyProtection="1">
      <alignment horizontal="right" vertical="center"/>
      <protection locked="0"/>
    </xf>
    <xf numFmtId="0" fontId="26" fillId="0" borderId="67" xfId="0" applyFont="1" applyBorder="1" applyAlignment="1" applyProtection="1">
      <alignment horizontal="right" vertical="center"/>
      <protection locked="0"/>
    </xf>
    <xf numFmtId="0" fontId="26" fillId="0" borderId="97" xfId="0" applyFont="1" applyBorder="1" applyAlignment="1" applyProtection="1">
      <alignment horizontal="left" vertical="center"/>
      <protection locked="0"/>
    </xf>
    <xf numFmtId="0" fontId="24" fillId="0" borderId="28" xfId="0" applyFont="1" applyBorder="1" applyProtection="1">
      <alignment vertical="center"/>
      <protection locked="0"/>
    </xf>
    <xf numFmtId="178" fontId="48" fillId="0" borderId="244" xfId="0" applyNumberFormat="1" applyFont="1" applyBorder="1" applyAlignment="1" applyProtection="1">
      <alignment horizontal="right" vertical="center"/>
      <protection locked="0"/>
    </xf>
    <xf numFmtId="178" fontId="48" fillId="0" borderId="79" xfId="0" applyNumberFormat="1" applyFont="1" applyBorder="1" applyAlignment="1" applyProtection="1">
      <alignment horizontal="right" vertical="center"/>
      <protection locked="0"/>
    </xf>
    <xf numFmtId="0" fontId="24" fillId="0" borderId="41" xfId="0" applyFont="1" applyBorder="1" applyAlignment="1" applyProtection="1">
      <alignment horizontal="left" vertical="center"/>
      <protection locked="0"/>
    </xf>
    <xf numFmtId="177" fontId="24" fillId="0" borderId="28" xfId="0" applyNumberFormat="1" applyFont="1" applyBorder="1" applyAlignment="1" applyProtection="1">
      <alignment horizontal="left" vertical="center"/>
      <protection locked="0"/>
    </xf>
    <xf numFmtId="0" fontId="24" fillId="0" borderId="168" xfId="0" applyFont="1" applyBorder="1" applyAlignment="1" applyProtection="1">
      <alignment horizontal="left" vertical="center"/>
      <protection locked="0"/>
    </xf>
    <xf numFmtId="177" fontId="24" fillId="0" borderId="274" xfId="0" applyNumberFormat="1" applyFont="1" applyBorder="1" applyAlignment="1" applyProtection="1">
      <alignment horizontal="right" vertical="center"/>
      <protection locked="0"/>
    </xf>
    <xf numFmtId="177" fontId="52" fillId="0" borderId="0" xfId="0" applyNumberFormat="1" applyFont="1" applyAlignment="1" applyProtection="1">
      <alignment horizontal="center" vertical="center"/>
      <protection locked="0"/>
    </xf>
    <xf numFmtId="177" fontId="52" fillId="0" borderId="28" xfId="0" applyNumberFormat="1" applyFont="1" applyBorder="1" applyAlignment="1" applyProtection="1">
      <alignment horizontal="center" vertical="center"/>
      <protection locked="0"/>
    </xf>
    <xf numFmtId="177" fontId="52" fillId="0" borderId="168" xfId="0" applyNumberFormat="1" applyFont="1" applyBorder="1" applyAlignment="1" applyProtection="1">
      <alignment horizontal="center" vertical="center"/>
      <protection locked="0"/>
    </xf>
    <xf numFmtId="177" fontId="52" fillId="0" borderId="18" xfId="0" applyNumberFormat="1" applyFont="1" applyBorder="1" applyAlignment="1" applyProtection="1">
      <alignment horizontal="center" vertical="center"/>
      <protection locked="0"/>
    </xf>
    <xf numFmtId="177" fontId="52" fillId="0" borderId="22" xfId="0" applyNumberFormat="1" applyFont="1" applyBorder="1" applyAlignment="1" applyProtection="1">
      <alignment horizontal="center" vertical="center"/>
      <protection locked="0"/>
    </xf>
    <xf numFmtId="177" fontId="52" fillId="0" borderId="95" xfId="0" applyNumberFormat="1" applyFont="1" applyBorder="1" applyAlignment="1" applyProtection="1">
      <alignment horizontal="center" vertical="center"/>
      <protection locked="0"/>
    </xf>
    <xf numFmtId="177" fontId="52" fillId="0" borderId="18" xfId="0" applyNumberFormat="1" applyFont="1" applyBorder="1" applyAlignment="1" applyProtection="1">
      <alignment horizontal="left" vertical="center"/>
      <protection locked="0"/>
    </xf>
    <xf numFmtId="177" fontId="52" fillId="0" borderId="136" xfId="0" applyNumberFormat="1" applyFont="1" applyBorder="1" applyAlignment="1" applyProtection="1">
      <alignment horizontal="center" vertical="center"/>
      <protection locked="0"/>
    </xf>
    <xf numFmtId="177" fontId="60" fillId="0" borderId="0" xfId="0" applyNumberFormat="1" applyFont="1" applyAlignment="1" applyProtection="1">
      <alignment horizontal="center" vertical="center"/>
      <protection locked="0"/>
    </xf>
    <xf numFmtId="177" fontId="52" fillId="0" borderId="92" xfId="0" applyNumberFormat="1" applyFont="1" applyBorder="1" applyAlignment="1" applyProtection="1">
      <alignment horizontal="center" vertical="center"/>
      <protection locked="0"/>
    </xf>
    <xf numFmtId="0" fontId="25" fillId="0" borderId="228" xfId="0" applyFont="1" applyBorder="1" applyAlignment="1" applyProtection="1">
      <alignment horizontal="left" vertical="center"/>
      <protection locked="0"/>
    </xf>
    <xf numFmtId="0" fontId="24" fillId="0" borderId="239" xfId="0" applyFont="1" applyBorder="1" applyAlignment="1" applyProtection="1">
      <alignment horizontal="center" vertical="center"/>
      <protection locked="0"/>
    </xf>
    <xf numFmtId="0" fontId="24" fillId="0" borderId="294" xfId="0" applyFont="1" applyBorder="1" applyAlignment="1" applyProtection="1">
      <alignment horizontal="center" vertical="center"/>
      <protection locked="0"/>
    </xf>
    <xf numFmtId="177" fontId="39" fillId="0" borderId="42" xfId="0" applyNumberFormat="1" applyFont="1" applyBorder="1" applyAlignment="1" applyProtection="1">
      <alignment horizontal="right" vertical="center"/>
      <protection locked="0"/>
    </xf>
    <xf numFmtId="0" fontId="82" fillId="0" borderId="0" xfId="0" applyFont="1" applyAlignment="1" applyProtection="1">
      <alignment horizontal="left" vertical="center" shrinkToFit="1"/>
      <protection locked="0"/>
    </xf>
    <xf numFmtId="0" fontId="48" fillId="0" borderId="41" xfId="0" applyFont="1" applyBorder="1" applyAlignment="1" applyProtection="1">
      <alignment horizontal="left" vertical="center"/>
      <protection locked="0"/>
    </xf>
    <xf numFmtId="0" fontId="48" fillId="0" borderId="0" xfId="0" applyFont="1" applyAlignment="1" applyProtection="1">
      <alignment horizontal="left" vertical="center"/>
      <protection locked="0"/>
    </xf>
    <xf numFmtId="177" fontId="48" fillId="0" borderId="41" xfId="0" applyNumberFormat="1" applyFont="1" applyBorder="1" applyAlignment="1" applyProtection="1">
      <alignment horizontal="right" vertical="center"/>
      <protection locked="0"/>
    </xf>
    <xf numFmtId="177" fontId="48" fillId="0" borderId="28" xfId="0" applyNumberFormat="1" applyFont="1" applyBorder="1" applyAlignment="1" applyProtection="1">
      <alignment horizontal="left" vertical="center"/>
      <protection locked="0"/>
    </xf>
    <xf numFmtId="177" fontId="48" fillId="0" borderId="0" xfId="0" applyNumberFormat="1" applyFont="1" applyAlignment="1" applyProtection="1">
      <alignment horizontal="right" vertical="center"/>
      <protection locked="0"/>
    </xf>
    <xf numFmtId="177" fontId="48" fillId="0" borderId="23" xfId="0" applyNumberFormat="1" applyFont="1" applyBorder="1" applyAlignment="1" applyProtection="1">
      <alignment horizontal="right" vertical="center"/>
      <protection locked="0"/>
    </xf>
    <xf numFmtId="0" fontId="48" fillId="0" borderId="168" xfId="0" applyFont="1" applyBorder="1" applyAlignment="1" applyProtection="1">
      <alignment horizontal="left" vertical="center"/>
      <protection locked="0"/>
    </xf>
    <xf numFmtId="0" fontId="48" fillId="0" borderId="28" xfId="0" applyFont="1" applyBorder="1" applyAlignment="1" applyProtection="1">
      <alignment horizontal="left" vertical="center"/>
      <protection locked="0"/>
    </xf>
    <xf numFmtId="0" fontId="24" fillId="0" borderId="65" xfId="0" applyFont="1" applyBorder="1" applyAlignment="1" applyProtection="1">
      <alignment horizontal="right" vertical="center"/>
      <protection locked="0"/>
    </xf>
    <xf numFmtId="0" fontId="24" fillId="0" borderId="0" xfId="0" applyFont="1" applyAlignment="1" applyProtection="1">
      <alignment horizontal="right" vertical="center"/>
      <protection locked="0"/>
    </xf>
    <xf numFmtId="177" fontId="26" fillId="0" borderId="66" xfId="0" applyNumberFormat="1" applyFont="1" applyBorder="1" applyAlignment="1" applyProtection="1">
      <alignment horizontal="right" vertical="center"/>
      <protection locked="0"/>
    </xf>
    <xf numFmtId="177" fontId="26" fillId="0" borderId="98" xfId="0" applyNumberFormat="1" applyFont="1" applyBorder="1" applyAlignment="1" applyProtection="1">
      <alignment horizontal="right" vertical="center"/>
      <protection locked="0"/>
    </xf>
    <xf numFmtId="0" fontId="26" fillId="0" borderId="66" xfId="0" applyFont="1" applyBorder="1" applyProtection="1">
      <alignment vertical="center"/>
      <protection locked="0"/>
    </xf>
    <xf numFmtId="0" fontId="26" fillId="0" borderId="0" xfId="0" applyFont="1" applyProtection="1">
      <alignment vertical="center"/>
      <protection locked="0"/>
    </xf>
    <xf numFmtId="0" fontId="26" fillId="0" borderId="226" xfId="0" applyFont="1" applyBorder="1" applyProtection="1">
      <alignment vertical="center"/>
      <protection locked="0"/>
    </xf>
    <xf numFmtId="186" fontId="81" fillId="0" borderId="0" xfId="0" applyNumberFormat="1" applyFont="1" applyAlignment="1" applyProtection="1">
      <alignment horizontal="right" vertical="center"/>
      <protection locked="0"/>
    </xf>
    <xf numFmtId="178" fontId="48" fillId="0" borderId="136" xfId="0" applyNumberFormat="1" applyFont="1" applyBorder="1" applyAlignment="1" applyProtection="1">
      <alignment horizontal="right" vertical="center"/>
      <protection locked="0"/>
    </xf>
    <xf numFmtId="178" fontId="48" fillId="0" borderId="97" xfId="0" applyNumberFormat="1" applyFont="1" applyBorder="1" applyAlignment="1" applyProtection="1">
      <alignment horizontal="right" vertical="center"/>
      <protection locked="0"/>
    </xf>
    <xf numFmtId="178" fontId="48" fillId="0" borderId="194" xfId="0" applyNumberFormat="1" applyFont="1" applyBorder="1" applyAlignment="1" applyProtection="1">
      <alignment horizontal="right" vertical="center"/>
      <protection locked="0"/>
    </xf>
    <xf numFmtId="178" fontId="24" fillId="0" borderId="23" xfId="0" applyNumberFormat="1" applyFont="1" applyBorder="1" applyAlignment="1" applyProtection="1">
      <alignment horizontal="center" vertical="center"/>
      <protection locked="0"/>
    </xf>
    <xf numFmtId="178" fontId="24" fillId="0" borderId="136" xfId="0" applyNumberFormat="1" applyFont="1" applyBorder="1" applyAlignment="1" applyProtection="1">
      <alignment horizontal="center" vertical="center"/>
      <protection locked="0"/>
    </xf>
    <xf numFmtId="177" fontId="24" fillId="0" borderId="47" xfId="0" applyNumberFormat="1" applyFont="1" applyBorder="1" applyAlignment="1" applyProtection="1">
      <alignment horizontal="right" vertical="center"/>
      <protection locked="0"/>
    </xf>
    <xf numFmtId="177" fontId="24" fillId="0" borderId="41" xfId="0" applyNumberFormat="1" applyFont="1" applyBorder="1" applyAlignment="1" applyProtection="1">
      <alignment horizontal="right" vertical="center" shrinkToFit="1"/>
      <protection locked="0"/>
    </xf>
    <xf numFmtId="177" fontId="24" fillId="0" borderId="28" xfId="0" applyNumberFormat="1" applyFont="1" applyBorder="1" applyAlignment="1" applyProtection="1">
      <alignment horizontal="center" vertical="center" shrinkToFit="1"/>
      <protection locked="0"/>
    </xf>
    <xf numFmtId="177" fontId="24" fillId="0" borderId="0" xfId="0" applyNumberFormat="1" applyFont="1" applyAlignment="1" applyProtection="1">
      <alignment horizontal="right" vertical="center" shrinkToFit="1"/>
      <protection locked="0"/>
    </xf>
    <xf numFmtId="177" fontId="24" fillId="0" borderId="23" xfId="0" applyNumberFormat="1" applyFont="1" applyBorder="1" applyAlignment="1" applyProtection="1">
      <alignment horizontal="right" vertical="center" shrinkToFit="1"/>
      <protection locked="0"/>
    </xf>
    <xf numFmtId="0" fontId="24" fillId="0" borderId="168" xfId="0" applyFont="1" applyBorder="1" applyAlignment="1" applyProtection="1">
      <alignment horizontal="center" vertical="center" shrinkToFit="1"/>
      <protection locked="0"/>
    </xf>
    <xf numFmtId="0" fontId="24" fillId="0" borderId="237" xfId="0" applyFont="1" applyBorder="1" applyAlignment="1" applyProtection="1">
      <alignment horizontal="left" vertical="center"/>
      <protection locked="0"/>
    </xf>
    <xf numFmtId="0" fontId="85" fillId="0" borderId="32" xfId="0" applyFont="1" applyBorder="1" applyAlignment="1" applyProtection="1">
      <alignment horizontal="left" vertical="center"/>
      <protection locked="0"/>
    </xf>
    <xf numFmtId="178" fontId="63" fillId="0" borderId="244" xfId="0" applyNumberFormat="1" applyFont="1" applyBorder="1" applyAlignment="1" applyProtection="1">
      <alignment horizontal="right" vertical="center"/>
      <protection locked="0"/>
    </xf>
    <xf numFmtId="178" fontId="85" fillId="0" borderId="32" xfId="0" applyNumberFormat="1" applyFont="1" applyBorder="1" applyAlignment="1" applyProtection="1">
      <alignment horizontal="left" vertical="center"/>
      <protection locked="0"/>
    </xf>
    <xf numFmtId="178" fontId="63" fillId="0" borderId="79" xfId="0" applyNumberFormat="1" applyFont="1" applyBorder="1" applyAlignment="1" applyProtection="1">
      <alignment horizontal="right" vertical="center"/>
      <protection locked="0"/>
    </xf>
    <xf numFmtId="178" fontId="85" fillId="0" borderId="71" xfId="0" applyNumberFormat="1" applyFont="1" applyBorder="1" applyAlignment="1" applyProtection="1">
      <alignment horizontal="right" vertical="center"/>
      <protection locked="0"/>
    </xf>
    <xf numFmtId="0" fontId="24" fillId="0" borderId="60" xfId="0" applyFont="1" applyBorder="1" applyAlignment="1" applyProtection="1">
      <alignment horizontal="left" shrinkToFit="1"/>
      <protection locked="0"/>
    </xf>
    <xf numFmtId="0" fontId="24" fillId="0" borderId="32" xfId="0" applyFont="1" applyBorder="1" applyAlignment="1" applyProtection="1">
      <alignment horizontal="left" shrinkToFit="1"/>
      <protection locked="0"/>
    </xf>
    <xf numFmtId="177" fontId="24" fillId="0" borderId="60" xfId="0" applyNumberFormat="1" applyFont="1" applyBorder="1" applyAlignment="1" applyProtection="1">
      <alignment horizontal="right" shrinkToFit="1"/>
      <protection locked="0"/>
    </xf>
    <xf numFmtId="177" fontId="24" fillId="0" borderId="229" xfId="0" applyNumberFormat="1" applyFont="1" applyBorder="1" applyAlignment="1" applyProtection="1">
      <alignment horizontal="left" shrinkToFit="1"/>
      <protection locked="0"/>
    </xf>
    <xf numFmtId="177" fontId="24" fillId="0" borderId="32" xfId="0" applyNumberFormat="1" applyFont="1" applyBorder="1" applyAlignment="1" applyProtection="1">
      <alignment horizontal="right" shrinkToFit="1"/>
      <protection locked="0"/>
    </xf>
    <xf numFmtId="177" fontId="24" fillId="0" borderId="71" xfId="0" applyNumberFormat="1" applyFont="1" applyBorder="1" applyAlignment="1" applyProtection="1">
      <alignment horizontal="right" shrinkToFit="1"/>
      <protection locked="0"/>
    </xf>
    <xf numFmtId="0" fontId="24" fillId="0" borderId="291" xfId="0" applyFont="1" applyBorder="1" applyAlignment="1" applyProtection="1">
      <alignment horizontal="left" shrinkToFit="1"/>
      <protection locked="0"/>
    </xf>
    <xf numFmtId="0" fontId="24" fillId="0" borderId="229" xfId="0" applyFont="1" applyBorder="1" applyAlignment="1" applyProtection="1">
      <alignment horizontal="left" shrinkToFit="1"/>
      <protection locked="0"/>
    </xf>
    <xf numFmtId="0" fontId="18" fillId="0" borderId="291" xfId="0" applyFont="1" applyBorder="1" applyAlignment="1" applyProtection="1">
      <alignment horizontal="left" vertical="center"/>
      <protection locked="0"/>
    </xf>
    <xf numFmtId="177" fontId="19" fillId="0" borderId="0" xfId="0" applyNumberFormat="1" applyFont="1" applyAlignment="1" applyProtection="1">
      <alignment horizontal="right" vertical="center"/>
      <protection locked="0"/>
    </xf>
    <xf numFmtId="177" fontId="48" fillId="0" borderId="223" xfId="0" applyNumberFormat="1" applyFont="1" applyBorder="1" applyAlignment="1" applyProtection="1">
      <alignment horizontal="right" vertical="center"/>
      <protection locked="0"/>
    </xf>
    <xf numFmtId="177" fontId="24" fillId="0" borderId="239" xfId="0" applyNumberFormat="1" applyFont="1" applyBorder="1" applyAlignment="1" applyProtection="1">
      <alignment horizontal="right" vertical="center"/>
      <protection locked="0"/>
    </xf>
    <xf numFmtId="177" fontId="48" fillId="0" borderId="239" xfId="0" applyNumberFormat="1" applyFont="1" applyBorder="1" applyAlignment="1" applyProtection="1">
      <alignment horizontal="right" vertical="center"/>
      <protection locked="0"/>
    </xf>
    <xf numFmtId="0" fontId="26" fillId="0" borderId="229" xfId="0" applyFont="1" applyBorder="1" applyProtection="1">
      <alignment vertical="center"/>
      <protection locked="0"/>
    </xf>
    <xf numFmtId="180" fontId="24" fillId="0" borderId="32" xfId="0" applyNumberFormat="1" applyFont="1" applyBorder="1" applyAlignment="1" applyProtection="1">
      <alignment horizontal="left" vertical="center"/>
      <protection locked="0"/>
    </xf>
    <xf numFmtId="0" fontId="26" fillId="0" borderId="223" xfId="0" applyFont="1" applyBorder="1" applyProtection="1">
      <alignment vertical="center"/>
      <protection locked="0"/>
    </xf>
    <xf numFmtId="179" fontId="26" fillId="0" borderId="22" xfId="0" applyNumberFormat="1" applyFont="1" applyBorder="1" applyProtection="1">
      <alignment vertical="center"/>
      <protection locked="0"/>
    </xf>
    <xf numFmtId="179" fontId="26" fillId="0" borderId="0" xfId="0" applyNumberFormat="1" applyFont="1" applyProtection="1">
      <alignment vertical="center"/>
      <protection locked="0"/>
    </xf>
    <xf numFmtId="179" fontId="26" fillId="0" borderId="23" xfId="0" applyNumberFormat="1" applyFont="1" applyBorder="1" applyProtection="1">
      <alignment vertical="center"/>
      <protection locked="0"/>
    </xf>
    <xf numFmtId="179" fontId="26" fillId="0" borderId="97" xfId="0" applyNumberFormat="1" applyFont="1" applyBorder="1" applyProtection="1">
      <alignment vertical="center"/>
      <protection locked="0"/>
    </xf>
    <xf numFmtId="179" fontId="26" fillId="0" borderId="98" xfId="0" applyNumberFormat="1" applyFont="1" applyBorder="1" applyProtection="1">
      <alignment vertical="center"/>
      <protection locked="0"/>
    </xf>
    <xf numFmtId="179" fontId="26" fillId="0" borderId="66" xfId="0" applyNumberFormat="1" applyFont="1" applyBorder="1" applyProtection="1">
      <alignment vertical="center"/>
      <protection locked="0"/>
    </xf>
    <xf numFmtId="179" fontId="26" fillId="0" borderId="47" xfId="0" applyNumberFormat="1" applyFont="1" applyBorder="1" applyProtection="1">
      <alignment vertical="center"/>
      <protection locked="0"/>
    </xf>
    <xf numFmtId="179" fontId="26" fillId="0" borderId="95" xfId="0" applyNumberFormat="1" applyFont="1" applyBorder="1" applyProtection="1">
      <alignment vertical="center"/>
      <protection locked="0"/>
    </xf>
    <xf numFmtId="179" fontId="26" fillId="0" borderId="64" xfId="0" applyNumberFormat="1" applyFont="1" applyBorder="1" applyProtection="1">
      <alignment vertical="center"/>
      <protection locked="0"/>
    </xf>
    <xf numFmtId="177" fontId="24" fillId="0" borderId="237" xfId="0" applyNumberFormat="1" applyFont="1" applyBorder="1" applyAlignment="1" applyProtection="1">
      <alignment horizontal="left" vertical="center"/>
      <protection locked="0"/>
    </xf>
    <xf numFmtId="177" fontId="24" fillId="0" borderId="244" xfId="0" applyNumberFormat="1" applyFont="1" applyBorder="1" applyAlignment="1" applyProtection="1">
      <alignment horizontal="left" vertical="center"/>
      <protection locked="0"/>
    </xf>
    <xf numFmtId="177" fontId="9" fillId="0" borderId="32" xfId="0" applyNumberFormat="1" applyFont="1" applyBorder="1" applyAlignment="1" applyProtection="1">
      <alignment horizontal="left" vertical="center"/>
      <protection locked="0"/>
    </xf>
    <xf numFmtId="177" fontId="24" fillId="0" borderId="228" xfId="0" applyNumberFormat="1" applyFont="1" applyBorder="1" applyAlignment="1" applyProtection="1">
      <alignment horizontal="left" vertical="center"/>
      <protection locked="0"/>
    </xf>
    <xf numFmtId="177" fontId="24" fillId="0" borderId="230" xfId="0" applyNumberFormat="1" applyFont="1" applyBorder="1" applyAlignment="1" applyProtection="1">
      <alignment horizontal="left" vertical="center"/>
      <protection locked="0"/>
    </xf>
    <xf numFmtId="198" fontId="24" fillId="0" borderId="3" xfId="0" applyNumberFormat="1" applyFont="1" applyBorder="1" applyProtection="1">
      <alignment vertical="center"/>
      <protection locked="0"/>
    </xf>
    <xf numFmtId="198" fontId="24" fillId="0" borderId="82" xfId="0" applyNumberFormat="1" applyFont="1" applyBorder="1" applyAlignment="1" applyProtection="1">
      <alignment horizontal="right" vertical="center"/>
      <protection locked="0"/>
    </xf>
    <xf numFmtId="198" fontId="24" fillId="0" borderId="82" xfId="0" applyNumberFormat="1" applyFont="1" applyBorder="1" applyProtection="1">
      <alignment vertical="center"/>
      <protection locked="0"/>
    </xf>
    <xf numFmtId="177" fontId="24" fillId="0" borderId="97" xfId="0" applyNumberFormat="1" applyFont="1" applyBorder="1" applyProtection="1">
      <alignment vertical="center"/>
      <protection locked="0"/>
    </xf>
    <xf numFmtId="177" fontId="44" fillId="0" borderId="92" xfId="0" applyNumberFormat="1" applyFont="1" applyBorder="1" applyAlignment="1" applyProtection="1">
      <alignment horizontal="center" vertical="center"/>
      <protection locked="0"/>
    </xf>
    <xf numFmtId="0" fontId="35" fillId="0" borderId="324" xfId="0" applyFont="1" applyBorder="1" applyAlignment="1" applyProtection="1">
      <alignment horizontal="center" vertical="center" textRotation="255"/>
      <protection locked="0"/>
    </xf>
    <xf numFmtId="177" fontId="26" fillId="0" borderId="231" xfId="0" applyNumberFormat="1" applyFont="1" applyBorder="1" applyAlignment="1" applyProtection="1">
      <alignment horizontal="right" vertical="center"/>
      <protection locked="0"/>
    </xf>
    <xf numFmtId="177" fontId="24" fillId="0" borderId="230" xfId="0" applyNumberFormat="1" applyFont="1" applyBorder="1" applyAlignment="1" applyProtection="1">
      <alignment horizontal="right" vertical="center"/>
      <protection locked="0"/>
    </xf>
    <xf numFmtId="179" fontId="24" fillId="0" borderId="226" xfId="0" applyNumberFormat="1" applyFont="1" applyBorder="1" applyProtection="1">
      <alignment vertical="center"/>
      <protection locked="0"/>
    </xf>
    <xf numFmtId="179" fontId="24" fillId="0" borderId="230" xfId="0" applyNumberFormat="1" applyFont="1" applyBorder="1" applyProtection="1">
      <alignment vertical="center"/>
      <protection locked="0"/>
    </xf>
    <xf numFmtId="179" fontId="24" fillId="0" borderId="61" xfId="0" applyNumberFormat="1" applyFont="1" applyBorder="1" applyProtection="1">
      <alignment vertical="center"/>
      <protection locked="0"/>
    </xf>
    <xf numFmtId="179" fontId="24" fillId="0" borderId="237" xfId="0" applyNumberFormat="1" applyFont="1" applyBorder="1" applyProtection="1">
      <alignment vertical="center"/>
      <protection locked="0"/>
    </xf>
    <xf numFmtId="179" fontId="24" fillId="0" borderId="60" xfId="0" applyNumberFormat="1" applyFont="1" applyBorder="1" applyProtection="1">
      <alignment vertical="center"/>
      <protection locked="0"/>
    </xf>
    <xf numFmtId="0" fontId="73" fillId="0" borderId="326" xfId="0" applyFont="1" applyBorder="1" applyAlignment="1" applyProtection="1">
      <alignment horizontal="center" vertical="center" textRotation="255"/>
      <protection locked="0"/>
    </xf>
    <xf numFmtId="0" fontId="24" fillId="0" borderId="326" xfId="0" applyFont="1" applyBorder="1" applyAlignment="1" applyProtection="1">
      <alignment horizontal="left" vertical="center"/>
      <protection locked="0"/>
    </xf>
    <xf numFmtId="177" fontId="18" fillId="0" borderId="245" xfId="0" applyNumberFormat="1" applyFont="1" applyBorder="1" applyAlignment="1">
      <alignment horizontal="left" vertical="center"/>
    </xf>
    <xf numFmtId="177" fontId="18" fillId="0" borderId="32" xfId="0" applyNumberFormat="1" applyFont="1" applyBorder="1" applyAlignment="1">
      <alignment horizontal="left" vertical="center"/>
    </xf>
    <xf numFmtId="177" fontId="24" fillId="0" borderId="326" xfId="0" applyNumberFormat="1" applyFont="1" applyBorder="1" applyProtection="1">
      <alignment vertical="center"/>
      <protection locked="0"/>
    </xf>
    <xf numFmtId="0" fontId="9" fillId="0" borderId="225" xfId="0" applyFont="1" applyBorder="1" applyProtection="1">
      <alignment vertical="center"/>
      <protection locked="0"/>
    </xf>
    <xf numFmtId="0" fontId="9" fillId="0" borderId="223" xfId="0" applyFont="1" applyBorder="1" applyProtection="1">
      <alignment vertical="center"/>
      <protection locked="0"/>
    </xf>
    <xf numFmtId="176" fontId="27" fillId="0" borderId="27" xfId="0" applyNumberFormat="1" applyFont="1" applyBorder="1" applyAlignment="1" applyProtection="1">
      <alignment horizontal="left" vertical="center"/>
      <protection locked="0"/>
    </xf>
    <xf numFmtId="49" fontId="10" fillId="0" borderId="28" xfId="0" applyNumberFormat="1" applyFont="1" applyBorder="1" applyAlignment="1" applyProtection="1">
      <alignment horizontal="right" vertical="center" shrinkToFit="1"/>
      <protection locked="0"/>
    </xf>
    <xf numFmtId="0" fontId="24" fillId="0" borderId="379" xfId="0" applyFont="1" applyBorder="1" applyAlignment="1" applyProtection="1">
      <alignment horizontal="center" vertical="center"/>
      <protection locked="0"/>
    </xf>
    <xf numFmtId="177" fontId="26" fillId="0" borderId="270" xfId="0" applyNumberFormat="1" applyFont="1" applyBorder="1" applyAlignment="1" applyProtection="1">
      <alignment horizontal="center" vertical="center"/>
      <protection locked="0"/>
    </xf>
    <xf numFmtId="179" fontId="24" fillId="0" borderId="233" xfId="0" applyNumberFormat="1" applyFont="1" applyBorder="1" applyProtection="1">
      <alignment vertical="center"/>
      <protection locked="0"/>
    </xf>
    <xf numFmtId="178" fontId="85" fillId="0" borderId="244" xfId="0" applyNumberFormat="1" applyFont="1" applyBorder="1" applyAlignment="1" applyProtection="1">
      <alignment horizontal="right" vertical="center"/>
      <protection locked="0"/>
    </xf>
    <xf numFmtId="178" fontId="85" fillId="0" borderId="79" xfId="0" applyNumberFormat="1" applyFont="1" applyBorder="1" applyAlignment="1" applyProtection="1">
      <alignment horizontal="right" vertical="center"/>
      <protection locked="0"/>
    </xf>
    <xf numFmtId="0" fontId="24" fillId="0" borderId="35" xfId="0" applyFont="1" applyBorder="1" applyAlignment="1" applyProtection="1">
      <alignment horizontal="right" vertical="center"/>
      <protection locked="0"/>
    </xf>
    <xf numFmtId="177" fontId="9" fillId="0" borderId="126" xfId="0" applyNumberFormat="1" applyFont="1" applyBorder="1" applyAlignment="1" applyProtection="1">
      <alignment horizontal="center" vertical="center"/>
      <protection locked="0"/>
    </xf>
    <xf numFmtId="177" fontId="63" fillId="0" borderId="123" xfId="0" applyNumberFormat="1" applyFont="1" applyBorder="1" applyAlignment="1" applyProtection="1">
      <alignment horizontal="center" vertical="center"/>
      <protection locked="0"/>
    </xf>
    <xf numFmtId="196" fontId="24" fillId="0" borderId="3" xfId="0" applyNumberFormat="1" applyFont="1" applyBorder="1" applyAlignment="1" applyProtection="1">
      <alignment horizontal="center" vertical="center"/>
      <protection locked="0"/>
    </xf>
    <xf numFmtId="196" fontId="24" fillId="0" borderId="82" xfId="0" applyNumberFormat="1" applyFont="1" applyBorder="1" applyAlignment="1" applyProtection="1">
      <alignment horizontal="center" vertical="center"/>
      <protection locked="0"/>
    </xf>
    <xf numFmtId="177" fontId="63" fillId="0" borderId="252" xfId="0" applyNumberFormat="1" applyFont="1" applyBorder="1" applyAlignment="1" applyProtection="1">
      <alignment horizontal="right" vertical="center"/>
      <protection locked="0"/>
    </xf>
    <xf numFmtId="177" fontId="63" fillId="0" borderId="271" xfId="0" applyNumberFormat="1" applyFont="1" applyBorder="1" applyAlignment="1" applyProtection="1">
      <alignment horizontal="right" vertical="center"/>
      <protection locked="0"/>
    </xf>
    <xf numFmtId="0" fontId="17" fillId="0" borderId="122" xfId="0" applyFont="1" applyBorder="1" applyAlignment="1" applyProtection="1">
      <alignment horizontal="left" vertical="center"/>
      <protection locked="0"/>
    </xf>
    <xf numFmtId="0" fontId="33" fillId="0" borderId="295" xfId="0" applyFont="1" applyBorder="1" applyAlignment="1" applyProtection="1">
      <alignment horizontal="center" vertical="center" textRotation="255"/>
      <protection locked="0"/>
    </xf>
    <xf numFmtId="176" fontId="24" fillId="0" borderId="22" xfId="0" applyNumberFormat="1" applyFont="1" applyBorder="1" applyAlignment="1" applyProtection="1">
      <alignment horizontal="right" vertical="center"/>
      <protection locked="0"/>
    </xf>
    <xf numFmtId="0" fontId="24" fillId="0" borderId="41" xfId="0" applyFont="1" applyBorder="1" applyAlignment="1" applyProtection="1">
      <alignment horizontal="right" vertical="center"/>
      <protection locked="0"/>
    </xf>
    <xf numFmtId="176" fontId="24" fillId="0" borderId="23" xfId="0" applyNumberFormat="1" applyFont="1" applyBorder="1" applyAlignment="1" applyProtection="1">
      <alignment horizontal="right" vertical="center"/>
      <protection locked="0"/>
    </xf>
    <xf numFmtId="177" fontId="26" fillId="0" borderId="66" xfId="0" applyNumberFormat="1" applyFont="1" applyBorder="1" applyAlignment="1" applyProtection="1">
      <alignment horizontal="center" vertical="center"/>
      <protection locked="0"/>
    </xf>
    <xf numFmtId="177" fontId="26" fillId="0" borderId="30" xfId="0" applyNumberFormat="1" applyFont="1" applyBorder="1" applyAlignment="1" applyProtection="1">
      <alignment horizontal="center" vertical="center"/>
      <protection locked="0"/>
    </xf>
    <xf numFmtId="177" fontId="26" fillId="0" borderId="92" xfId="0" applyNumberFormat="1" applyFont="1" applyBorder="1" applyAlignment="1">
      <alignment horizontal="left" vertical="center"/>
    </xf>
    <xf numFmtId="177" fontId="26" fillId="0" borderId="65" xfId="0" applyNumberFormat="1" applyFont="1" applyBorder="1" applyAlignment="1">
      <alignment horizontal="left" vertical="center"/>
    </xf>
    <xf numFmtId="177" fontId="26" fillId="0" borderId="127" xfId="0" applyNumberFormat="1" applyFont="1" applyBorder="1" applyAlignment="1" applyProtection="1">
      <alignment horizontal="right" vertical="center"/>
      <protection locked="0"/>
    </xf>
    <xf numFmtId="177" fontId="26" fillId="0" borderId="200" xfId="0" applyNumberFormat="1" applyFont="1" applyBorder="1" applyAlignment="1" applyProtection="1">
      <alignment horizontal="right" vertical="center"/>
      <protection locked="0"/>
    </xf>
    <xf numFmtId="177" fontId="19" fillId="0" borderId="92" xfId="0" applyNumberFormat="1" applyFont="1" applyBorder="1" applyAlignment="1" applyProtection="1">
      <alignment horizontal="right" vertical="center"/>
      <protection locked="0"/>
    </xf>
    <xf numFmtId="177" fontId="20" fillId="0" borderId="0" xfId="0" applyNumberFormat="1" applyFont="1" applyAlignment="1" applyProtection="1">
      <alignment horizontal="center" vertical="center"/>
      <protection locked="0"/>
    </xf>
    <xf numFmtId="177" fontId="20" fillId="0" borderId="23" xfId="0" applyNumberFormat="1" applyFont="1" applyBorder="1" applyAlignment="1" applyProtection="1">
      <alignment horizontal="center" vertical="center"/>
      <protection locked="0"/>
    </xf>
    <xf numFmtId="179" fontId="19" fillId="0" borderId="41" xfId="0" applyNumberFormat="1" applyFont="1" applyBorder="1" applyAlignment="1" applyProtection="1">
      <alignment horizontal="right" vertical="center"/>
      <protection locked="0"/>
    </xf>
    <xf numFmtId="178" fontId="26" fillId="0" borderId="0" xfId="0" applyNumberFormat="1" applyFont="1" applyAlignment="1" applyProtection="1">
      <alignment horizontal="right" vertical="center"/>
      <protection locked="0"/>
    </xf>
    <xf numFmtId="179" fontId="26" fillId="0" borderId="0" xfId="0" applyNumberFormat="1" applyFont="1" applyAlignment="1" applyProtection="1">
      <alignment horizontal="right" vertical="center"/>
      <protection locked="0"/>
    </xf>
    <xf numFmtId="177" fontId="19" fillId="0" borderId="88" xfId="0" applyNumberFormat="1" applyFont="1" applyBorder="1" applyAlignment="1" applyProtection="1">
      <alignment horizontal="right" vertical="center"/>
      <protection locked="0"/>
    </xf>
    <xf numFmtId="177" fontId="26" fillId="0" borderId="66" xfId="0" applyNumberFormat="1" applyFont="1" applyBorder="1" applyAlignment="1">
      <alignment horizontal="left" vertical="center"/>
    </xf>
    <xf numFmtId="177" fontId="20" fillId="0" borderId="98" xfId="0" applyNumberFormat="1" applyFont="1" applyBorder="1" applyAlignment="1">
      <alignment horizontal="left" vertical="center"/>
    </xf>
    <xf numFmtId="177" fontId="26" fillId="0" borderId="98" xfId="0" applyNumberFormat="1" applyFont="1" applyBorder="1" applyAlignment="1">
      <alignment horizontal="center" vertical="center"/>
    </xf>
    <xf numFmtId="177" fontId="26" fillId="0" borderId="23" xfId="0" applyNumberFormat="1" applyFont="1" applyBorder="1" applyAlignment="1">
      <alignment horizontal="left" vertical="center"/>
    </xf>
    <xf numFmtId="177" fontId="19" fillId="0" borderId="41" xfId="0" applyNumberFormat="1" applyFont="1" applyBorder="1" applyAlignment="1" applyProtection="1">
      <alignment horizontal="right" vertical="center"/>
      <protection locked="0"/>
    </xf>
    <xf numFmtId="177" fontId="19" fillId="0" borderId="66" xfId="0" applyNumberFormat="1" applyFont="1" applyBorder="1" applyAlignment="1" applyProtection="1">
      <alignment horizontal="right" vertical="center"/>
      <protection locked="0"/>
    </xf>
    <xf numFmtId="179" fontId="19" fillId="0" borderId="98" xfId="0" applyNumberFormat="1" applyFont="1" applyBorder="1" applyAlignment="1" applyProtection="1">
      <alignment horizontal="right" vertical="center"/>
      <protection locked="0"/>
    </xf>
    <xf numFmtId="0" fontId="26" fillId="0" borderId="22" xfId="0" applyFont="1" applyBorder="1" applyAlignment="1" applyProtection="1">
      <alignment horizontal="center" vertical="center"/>
      <protection locked="0"/>
    </xf>
    <xf numFmtId="178" fontId="48" fillId="0" borderId="0" xfId="0" applyNumberFormat="1" applyFont="1" applyAlignment="1" applyProtection="1">
      <alignment horizontal="right" vertical="center"/>
      <protection locked="0"/>
    </xf>
    <xf numFmtId="0" fontId="48" fillId="0" borderId="165" xfId="0" applyFont="1" applyBorder="1" applyAlignment="1" applyProtection="1">
      <alignment horizontal="center" vertical="center"/>
      <protection locked="0"/>
    </xf>
    <xf numFmtId="0" fontId="85" fillId="0" borderId="393" xfId="0" applyFont="1" applyBorder="1" applyAlignment="1" applyProtection="1">
      <alignment horizontal="right" vertical="center"/>
      <protection locked="0"/>
    </xf>
    <xf numFmtId="0" fontId="24" fillId="0" borderId="30" xfId="0" applyFont="1" applyBorder="1" applyAlignment="1" applyProtection="1">
      <alignment horizontal="center" vertical="center"/>
      <protection locked="0"/>
    </xf>
    <xf numFmtId="0" fontId="26" fillId="0" borderId="390" xfId="0" applyFont="1" applyBorder="1" applyAlignment="1" applyProtection="1">
      <alignment horizontal="left" vertical="center"/>
      <protection locked="0"/>
    </xf>
    <xf numFmtId="0" fontId="43" fillId="0" borderId="293" xfId="0" applyFont="1" applyBorder="1" applyAlignment="1" applyProtection="1">
      <alignment horizontal="right" vertical="center"/>
      <protection locked="0"/>
    </xf>
    <xf numFmtId="0" fontId="26" fillId="0" borderId="394" xfId="0" applyFont="1" applyBorder="1" applyAlignment="1" applyProtection="1">
      <alignment horizontal="left" vertical="center"/>
      <protection locked="0"/>
    </xf>
    <xf numFmtId="0" fontId="43" fillId="0" borderId="395" xfId="0" applyFont="1" applyBorder="1" applyAlignment="1" applyProtection="1">
      <alignment horizontal="right" vertical="center"/>
      <protection locked="0"/>
    </xf>
    <xf numFmtId="0" fontId="26" fillId="0" borderId="29" xfId="0" applyFont="1" applyBorder="1" applyAlignment="1" applyProtection="1">
      <alignment horizontal="left" vertical="center"/>
      <protection locked="0"/>
    </xf>
    <xf numFmtId="0" fontId="24" fillId="0" borderId="64" xfId="0" applyFont="1" applyBorder="1" applyAlignment="1" applyProtection="1">
      <alignment horizontal="center" vertical="center"/>
      <protection locked="0"/>
    </xf>
    <xf numFmtId="0" fontId="24" fillId="0" borderId="65" xfId="0" applyFont="1" applyBorder="1" applyAlignment="1" applyProtection="1">
      <alignment horizontal="center" vertical="center"/>
      <protection locked="0"/>
    </xf>
    <xf numFmtId="0" fontId="24" fillId="0" borderId="97" xfId="0" applyFont="1" applyBorder="1" applyAlignment="1" applyProtection="1">
      <alignment horizontal="center" vertical="center"/>
      <protection locked="0"/>
    </xf>
    <xf numFmtId="183" fontId="26" fillId="0" borderId="29" xfId="0" applyNumberFormat="1" applyFont="1" applyBorder="1" applyAlignment="1" applyProtection="1">
      <alignment horizontal="center" vertical="center"/>
      <protection locked="0"/>
    </xf>
    <xf numFmtId="179" fontId="26" fillId="0" borderId="64" xfId="0" applyNumberFormat="1" applyFont="1" applyBorder="1" applyAlignment="1" applyProtection="1">
      <alignment horizontal="center" vertical="center"/>
      <protection locked="0"/>
    </xf>
    <xf numFmtId="179" fontId="24" fillId="0" borderId="23" xfId="0" applyNumberFormat="1" applyFont="1" applyBorder="1" applyAlignment="1" applyProtection="1">
      <alignment horizontal="center" vertical="center"/>
      <protection locked="0"/>
    </xf>
    <xf numFmtId="179" fontId="24" fillId="0" borderId="0" xfId="0" applyNumberFormat="1" applyFont="1" applyAlignment="1" applyProtection="1">
      <alignment horizontal="center" vertical="center"/>
      <protection locked="0"/>
    </xf>
    <xf numFmtId="177" fontId="24" fillId="0" borderId="97" xfId="0" applyNumberFormat="1" applyFont="1" applyBorder="1" applyAlignment="1" applyProtection="1">
      <alignment horizontal="center" vertical="center"/>
      <protection locked="0"/>
    </xf>
    <xf numFmtId="177" fontId="9" fillId="0" borderId="65" xfId="0" applyNumberFormat="1" applyFont="1" applyBorder="1" applyAlignment="1" applyProtection="1">
      <alignment horizontal="center" vertical="center"/>
      <protection locked="0"/>
    </xf>
    <xf numFmtId="177" fontId="24" fillId="0" borderId="302" xfId="0" applyNumberFormat="1" applyFont="1" applyBorder="1" applyAlignment="1" applyProtection="1">
      <alignment horizontal="center" vertical="center"/>
      <protection locked="0"/>
    </xf>
    <xf numFmtId="49" fontId="24" fillId="0" borderId="296" xfId="0" applyNumberFormat="1" applyFont="1" applyBorder="1" applyAlignment="1" applyProtection="1">
      <alignment horizontal="center" vertical="center"/>
      <protection locked="0"/>
    </xf>
    <xf numFmtId="0" fontId="24" fillId="0" borderId="299" xfId="0" applyFont="1" applyBorder="1" applyAlignment="1" applyProtection="1">
      <alignment horizontal="left" vertical="center"/>
      <protection locked="0"/>
    </xf>
    <xf numFmtId="177" fontId="24" fillId="0" borderId="42" xfId="0" applyNumberFormat="1" applyFont="1" applyBorder="1" applyAlignment="1" applyProtection="1">
      <alignment horizontal="center" vertical="center"/>
      <protection locked="0"/>
    </xf>
    <xf numFmtId="177" fontId="24" fillId="0" borderId="41" xfId="0" applyNumberFormat="1" applyFont="1" applyBorder="1" applyAlignment="1" applyProtection="1">
      <alignment horizontal="center" vertical="center"/>
      <protection locked="0"/>
    </xf>
    <xf numFmtId="177" fontId="24" fillId="0" borderId="47" xfId="0" applyNumberFormat="1" applyFont="1" applyBorder="1" applyAlignment="1" applyProtection="1">
      <alignment horizontal="center" vertical="center"/>
      <protection locked="0"/>
    </xf>
    <xf numFmtId="177" fontId="48" fillId="0" borderId="23" xfId="0" applyNumberFormat="1" applyFont="1" applyBorder="1" applyAlignment="1" applyProtection="1">
      <alignment horizontal="center" vertical="center"/>
      <protection locked="0"/>
    </xf>
    <xf numFmtId="177" fontId="48" fillId="0" borderId="64" xfId="0" applyNumberFormat="1" applyFont="1" applyBorder="1" applyAlignment="1" applyProtection="1">
      <alignment horizontal="center" vertical="center"/>
      <protection locked="0"/>
    </xf>
    <xf numFmtId="177" fontId="48" fillId="0" borderId="0" xfId="0" applyNumberFormat="1" applyFont="1" applyAlignment="1" applyProtection="1">
      <alignment horizontal="center" vertical="center"/>
      <protection locked="0"/>
    </xf>
    <xf numFmtId="177" fontId="10" fillId="0" borderId="41" xfId="0" applyNumberFormat="1" applyFont="1" applyBorder="1" applyAlignment="1" applyProtection="1">
      <alignment horizontal="center" vertical="center"/>
      <protection locked="0"/>
    </xf>
    <xf numFmtId="177" fontId="10" fillId="0" borderId="64" xfId="0" applyNumberFormat="1" applyFont="1" applyBorder="1" applyAlignment="1" applyProtection="1">
      <alignment horizontal="center" vertical="center"/>
      <protection locked="0"/>
    </xf>
    <xf numFmtId="177" fontId="10" fillId="0" borderId="97" xfId="0" applyNumberFormat="1" applyFont="1" applyBorder="1" applyAlignment="1" applyProtection="1">
      <alignment horizontal="center" vertical="center"/>
      <protection locked="0"/>
    </xf>
    <xf numFmtId="177" fontId="48" fillId="0" borderId="47" xfId="0" applyNumberFormat="1" applyFont="1" applyBorder="1" applyAlignment="1" applyProtection="1">
      <alignment horizontal="center" vertical="center"/>
      <protection locked="0"/>
    </xf>
    <xf numFmtId="177" fontId="24" fillId="0" borderId="23" xfId="0" applyNumberFormat="1" applyFont="1" applyBorder="1" applyAlignment="1" applyProtection="1">
      <alignment horizontal="center" vertical="center"/>
      <protection locked="0"/>
    </xf>
    <xf numFmtId="177" fontId="48" fillId="0" borderId="67" xfId="0" applyNumberFormat="1" applyFont="1" applyBorder="1" applyAlignment="1" applyProtection="1">
      <alignment horizontal="center" vertical="center"/>
      <protection locked="0"/>
    </xf>
    <xf numFmtId="177" fontId="48" fillId="0" borderId="41" xfId="0" applyNumberFormat="1" applyFont="1" applyBorder="1" applyProtection="1">
      <alignment vertical="center"/>
      <protection locked="0"/>
    </xf>
    <xf numFmtId="177" fontId="48" fillId="0" borderId="64" xfId="0" applyNumberFormat="1" applyFont="1" applyBorder="1" applyProtection="1">
      <alignment vertical="center"/>
      <protection locked="0"/>
    </xf>
    <xf numFmtId="177" fontId="48" fillId="0" borderId="47" xfId="0" applyNumberFormat="1" applyFont="1" applyBorder="1" applyProtection="1">
      <alignment vertical="center"/>
      <protection locked="0"/>
    </xf>
    <xf numFmtId="177" fontId="48" fillId="0" borderId="0" xfId="0" applyNumberFormat="1" applyFont="1" applyProtection="1">
      <alignment vertical="center"/>
      <protection locked="0"/>
    </xf>
    <xf numFmtId="177" fontId="24" fillId="0" borderId="41" xfId="0" applyNumberFormat="1" applyFont="1" applyBorder="1" applyProtection="1">
      <alignment vertical="center"/>
      <protection locked="0"/>
    </xf>
    <xf numFmtId="177" fontId="24" fillId="0" borderId="149" xfId="0" applyNumberFormat="1" applyFont="1" applyBorder="1" applyProtection="1">
      <alignment vertical="center"/>
      <protection locked="0"/>
    </xf>
    <xf numFmtId="177" fontId="27" fillId="0" borderId="0" xfId="0" applyNumberFormat="1" applyFont="1" applyProtection="1">
      <alignment vertical="center"/>
      <protection locked="0"/>
    </xf>
    <xf numFmtId="177" fontId="26" fillId="0" borderId="23" xfId="0" applyNumberFormat="1" applyFont="1" applyBorder="1" applyProtection="1">
      <alignment vertical="center"/>
      <protection locked="0"/>
    </xf>
    <xf numFmtId="179" fontId="26" fillId="0" borderId="173" xfId="0" applyNumberFormat="1" applyFont="1" applyBorder="1" applyProtection="1">
      <alignment vertical="center"/>
      <protection locked="0"/>
    </xf>
    <xf numFmtId="177" fontId="24" fillId="0" borderId="296" xfId="0" applyNumberFormat="1" applyFont="1" applyBorder="1" applyAlignment="1" applyProtection="1">
      <alignment horizontal="right" vertical="center"/>
      <protection locked="0"/>
    </xf>
    <xf numFmtId="177" fontId="24" fillId="0" borderId="307" xfId="0" applyNumberFormat="1" applyFont="1" applyBorder="1" applyAlignment="1" applyProtection="1">
      <alignment horizontal="right" vertical="center"/>
      <protection locked="0"/>
    </xf>
    <xf numFmtId="181" fontId="26" fillId="0" borderId="23" xfId="0" applyNumberFormat="1" applyFont="1" applyBorder="1" applyAlignment="1">
      <alignment horizontal="right" vertical="center"/>
    </xf>
    <xf numFmtId="181" fontId="26" fillId="0" borderId="28" xfId="0" applyNumberFormat="1" applyFont="1" applyBorder="1" applyAlignment="1" applyProtection="1">
      <alignment horizontal="left" vertical="center"/>
      <protection locked="0"/>
    </xf>
    <xf numFmtId="181" fontId="26" fillId="0" borderId="18" xfId="0" applyNumberFormat="1" applyFont="1" applyBorder="1" applyAlignment="1" applyProtection="1">
      <alignment horizontal="left" vertical="center"/>
      <protection locked="0"/>
    </xf>
    <xf numFmtId="183" fontId="24" fillId="0" borderId="98" xfId="0" applyNumberFormat="1" applyFont="1" applyBorder="1" applyProtection="1">
      <alignment vertical="center"/>
      <protection locked="0"/>
    </xf>
    <xf numFmtId="180" fontId="24" fillId="0" borderId="0" xfId="0" applyNumberFormat="1" applyFont="1" applyAlignment="1" applyProtection="1">
      <alignment horizontal="right" vertical="center"/>
      <protection locked="0"/>
    </xf>
    <xf numFmtId="179" fontId="24" fillId="0" borderId="18" xfId="0" applyNumberFormat="1" applyFont="1" applyBorder="1" applyProtection="1">
      <alignment vertical="center"/>
      <protection locked="0"/>
    </xf>
    <xf numFmtId="179" fontId="24" fillId="0" borderId="296" xfId="0" applyNumberFormat="1" applyFont="1" applyBorder="1" applyProtection="1">
      <alignment vertical="center"/>
      <protection locked="0"/>
    </xf>
    <xf numFmtId="179" fontId="24" fillId="0" borderId="302" xfId="0" applyNumberFormat="1" applyFont="1" applyBorder="1" applyProtection="1">
      <alignment vertical="center"/>
      <protection locked="0"/>
    </xf>
    <xf numFmtId="179" fontId="24" fillId="0" borderId="298" xfId="0" applyNumberFormat="1" applyFont="1" applyBorder="1" applyProtection="1">
      <alignment vertical="center"/>
      <protection locked="0"/>
    </xf>
    <xf numFmtId="179" fontId="24" fillId="0" borderId="304" xfId="0" applyNumberFormat="1" applyFont="1" applyBorder="1" applyProtection="1">
      <alignment vertical="center"/>
      <protection locked="0"/>
    </xf>
    <xf numFmtId="179" fontId="24" fillId="0" borderId="306" xfId="0" applyNumberFormat="1" applyFont="1" applyBorder="1" applyProtection="1">
      <alignment vertical="center"/>
      <protection locked="0"/>
    </xf>
    <xf numFmtId="179" fontId="24" fillId="0" borderId="305" xfId="0" applyNumberFormat="1" applyFont="1" applyBorder="1" applyProtection="1">
      <alignment vertical="center"/>
      <protection locked="0"/>
    </xf>
    <xf numFmtId="0" fontId="10" fillId="0" borderId="295" xfId="0" applyFont="1" applyBorder="1" applyAlignment="1" applyProtection="1">
      <alignment horizontal="center" vertical="center" textRotation="255"/>
      <protection locked="0"/>
    </xf>
    <xf numFmtId="179" fontId="24" fillId="0" borderId="299" xfId="0" applyNumberFormat="1" applyFont="1" applyBorder="1" applyProtection="1">
      <alignment vertical="center"/>
      <protection locked="0"/>
    </xf>
    <xf numFmtId="179" fontId="24" fillId="0" borderId="303" xfId="0" applyNumberFormat="1" applyFont="1" applyBorder="1" applyProtection="1">
      <alignment vertical="center"/>
      <protection locked="0"/>
    </xf>
    <xf numFmtId="179" fontId="24" fillId="0" borderId="315" xfId="0" applyNumberFormat="1" applyFont="1" applyBorder="1" applyProtection="1">
      <alignment vertical="center"/>
      <protection locked="0"/>
    </xf>
    <xf numFmtId="179" fontId="24" fillId="0" borderId="313" xfId="0" applyNumberFormat="1" applyFont="1" applyBorder="1" applyProtection="1">
      <alignment vertical="center"/>
      <protection locked="0"/>
    </xf>
    <xf numFmtId="179" fontId="24" fillId="0" borderId="309" xfId="0" applyNumberFormat="1" applyFont="1" applyBorder="1" applyProtection="1">
      <alignment vertical="center"/>
      <protection locked="0"/>
    </xf>
    <xf numFmtId="179" fontId="24" fillId="0" borderId="425" xfId="0" applyNumberFormat="1" applyFont="1" applyBorder="1" applyProtection="1">
      <alignment vertical="center"/>
      <protection locked="0"/>
    </xf>
    <xf numFmtId="179" fontId="24" fillId="0" borderId="301" xfId="0" applyNumberFormat="1" applyFont="1" applyBorder="1" applyProtection="1">
      <alignment vertical="center"/>
      <protection locked="0"/>
    </xf>
    <xf numFmtId="179" fontId="24" fillId="0" borderId="297" xfId="0" applyNumberFormat="1" applyFont="1" applyBorder="1" applyProtection="1">
      <alignment vertical="center"/>
      <protection locked="0"/>
    </xf>
    <xf numFmtId="179" fontId="24" fillId="0" borderId="307" xfId="0" applyNumberFormat="1" applyFont="1" applyBorder="1" applyProtection="1">
      <alignment vertical="center"/>
      <protection locked="0"/>
    </xf>
    <xf numFmtId="179" fontId="9" fillId="0" borderId="305" xfId="0" applyNumberFormat="1" applyFont="1" applyBorder="1" applyProtection="1">
      <alignment vertical="center"/>
      <protection locked="0"/>
    </xf>
    <xf numFmtId="0" fontId="73" fillId="0" borderId="316" xfId="0" applyFont="1" applyBorder="1" applyAlignment="1" applyProtection="1">
      <alignment horizontal="center" vertical="center" textRotation="255"/>
      <protection locked="0"/>
    </xf>
    <xf numFmtId="0" fontId="24" fillId="0" borderId="296" xfId="0" applyFont="1" applyBorder="1" applyProtection="1">
      <alignment vertical="center"/>
      <protection locked="0"/>
    </xf>
    <xf numFmtId="0" fontId="24" fillId="0" borderId="302" xfId="0" applyFont="1" applyBorder="1" applyProtection="1">
      <alignment vertical="center"/>
      <protection locked="0"/>
    </xf>
    <xf numFmtId="0" fontId="24" fillId="0" borderId="316" xfId="0" applyFont="1" applyBorder="1" applyAlignment="1" applyProtection="1">
      <alignment horizontal="left" vertical="center"/>
      <protection locked="0"/>
    </xf>
    <xf numFmtId="0" fontId="24" fillId="0" borderId="296" xfId="0" applyFont="1" applyBorder="1" applyAlignment="1" applyProtection="1">
      <alignment horizontal="right" vertical="center"/>
      <protection locked="0"/>
    </xf>
    <xf numFmtId="0" fontId="24" fillId="0" borderId="305" xfId="0" applyFont="1" applyBorder="1" applyAlignment="1" applyProtection="1">
      <alignment horizontal="center" vertical="center"/>
      <protection locked="0"/>
    </xf>
    <xf numFmtId="0" fontId="24" fillId="0" borderId="303" xfId="0" applyFont="1" applyBorder="1" applyAlignment="1" applyProtection="1">
      <alignment horizontal="center" vertical="center"/>
      <protection locked="0"/>
    </xf>
    <xf numFmtId="0" fontId="24" fillId="0" borderId="307" xfId="0" applyFont="1" applyBorder="1" applyAlignment="1" applyProtection="1">
      <alignment horizontal="left" vertical="center"/>
      <protection locked="0"/>
    </xf>
    <xf numFmtId="0" fontId="24" fillId="0" borderId="302" xfId="0" applyFont="1" applyBorder="1" applyAlignment="1" applyProtection="1">
      <alignment horizontal="left" vertical="center"/>
      <protection locked="0"/>
    </xf>
    <xf numFmtId="0" fontId="24" fillId="0" borderId="308" xfId="0" applyFont="1" applyBorder="1" applyAlignment="1" applyProtection="1">
      <alignment horizontal="right" vertical="center"/>
      <protection locked="0"/>
    </xf>
    <xf numFmtId="0" fontId="24" fillId="0" borderId="315" xfId="0" applyFont="1" applyBorder="1" applyAlignment="1" applyProtection="1">
      <alignment horizontal="center" vertical="center"/>
      <protection locked="0"/>
    </xf>
    <xf numFmtId="0" fontId="24" fillId="0" borderId="300" xfId="0" applyFont="1" applyBorder="1" applyProtection="1">
      <alignment vertical="center"/>
      <protection locked="0"/>
    </xf>
    <xf numFmtId="0" fontId="24" fillId="0" borderId="313" xfId="0" applyFont="1" applyBorder="1" applyAlignment="1" applyProtection="1">
      <alignment horizontal="right" vertical="center"/>
      <protection locked="0"/>
    </xf>
    <xf numFmtId="0" fontId="24" fillId="0" borderId="312" xfId="0" applyFont="1" applyBorder="1" applyAlignment="1" applyProtection="1">
      <alignment horizontal="right" vertical="center"/>
      <protection locked="0"/>
    </xf>
    <xf numFmtId="177" fontId="85" fillId="0" borderId="274" xfId="0" applyNumberFormat="1" applyFont="1" applyBorder="1" applyAlignment="1" applyProtection="1">
      <alignment horizontal="right" vertical="center"/>
      <protection locked="0"/>
    </xf>
    <xf numFmtId="177" fontId="85" fillId="0" borderId="278" xfId="0" applyNumberFormat="1" applyFont="1" applyBorder="1" applyAlignment="1" applyProtection="1">
      <alignment horizontal="right" vertical="center"/>
      <protection locked="0"/>
    </xf>
    <xf numFmtId="178" fontId="63" fillId="0" borderId="310" xfId="0" applyNumberFormat="1" applyFont="1" applyBorder="1" applyAlignment="1" applyProtection="1">
      <alignment horizontal="right" vertical="center"/>
      <protection locked="0"/>
    </xf>
    <xf numFmtId="0" fontId="10" fillId="0" borderId="296" xfId="0" applyFont="1" applyBorder="1" applyAlignment="1" applyProtection="1">
      <alignment horizontal="center" vertical="center" textRotation="255"/>
      <protection locked="0"/>
    </xf>
    <xf numFmtId="0" fontId="10" fillId="0" borderId="306" xfId="0" applyFont="1" applyBorder="1" applyAlignment="1" applyProtection="1">
      <alignment horizontal="center" vertical="center" textRotation="255"/>
      <protection locked="0"/>
    </xf>
    <xf numFmtId="0" fontId="10" fillId="0" borderId="309" xfId="0" applyFont="1" applyBorder="1" applyAlignment="1" applyProtection="1">
      <alignment horizontal="center" vertical="center" textRotation="255"/>
      <protection locked="0"/>
    </xf>
    <xf numFmtId="0" fontId="10" fillId="0" borderId="302" xfId="0" applyFont="1" applyBorder="1" applyAlignment="1" applyProtection="1">
      <alignment horizontal="center" vertical="center" textRotation="255"/>
      <protection locked="0"/>
    </xf>
    <xf numFmtId="178" fontId="10" fillId="0" borderId="307" xfId="0" applyNumberFormat="1" applyFont="1" applyBorder="1" applyAlignment="1" applyProtection="1">
      <alignment horizontal="center" vertical="center" textRotation="255"/>
      <protection locked="0"/>
    </xf>
    <xf numFmtId="178" fontId="10" fillId="0" borderId="299" xfId="0" applyNumberFormat="1" applyFont="1" applyBorder="1" applyAlignment="1" applyProtection="1">
      <alignment horizontal="center" vertical="center" textRotation="255"/>
      <protection locked="0"/>
    </xf>
    <xf numFmtId="178" fontId="10" fillId="0" borderId="317" xfId="0" applyNumberFormat="1" applyFont="1" applyBorder="1" applyAlignment="1" applyProtection="1">
      <alignment horizontal="center" vertical="center" textRotation="255"/>
      <protection locked="0"/>
    </xf>
    <xf numFmtId="0" fontId="10" fillId="0" borderId="299" xfId="0" applyFont="1" applyBorder="1" applyAlignment="1" applyProtection="1">
      <alignment horizontal="center" vertical="center" textRotation="255"/>
      <protection locked="0"/>
    </xf>
    <xf numFmtId="0" fontId="10" fillId="0" borderId="307" xfId="0" applyFont="1" applyBorder="1" applyAlignment="1" applyProtection="1">
      <alignment horizontal="center" vertical="center" textRotation="255"/>
      <protection locked="0"/>
    </xf>
    <xf numFmtId="0" fontId="10" fillId="0" borderId="298" xfId="0" applyFont="1" applyBorder="1" applyAlignment="1" applyProtection="1">
      <alignment horizontal="center" vertical="center" textRotation="255"/>
      <protection locked="0"/>
    </xf>
    <xf numFmtId="0" fontId="10" fillId="0" borderId="305" xfId="0" applyFont="1" applyBorder="1" applyAlignment="1" applyProtection="1">
      <alignment horizontal="center" vertical="center" textRotation="255"/>
      <protection locked="0"/>
    </xf>
    <xf numFmtId="178" fontId="24" fillId="0" borderId="298" xfId="0" applyNumberFormat="1" applyFont="1" applyBorder="1" applyAlignment="1" applyProtection="1">
      <alignment horizontal="center" vertical="center"/>
      <protection locked="0"/>
    </xf>
    <xf numFmtId="177" fontId="24" fillId="0" borderId="302" xfId="0" applyNumberFormat="1" applyFont="1" applyBorder="1" applyAlignment="1" applyProtection="1">
      <alignment horizontal="right" vertical="center"/>
      <protection locked="0"/>
    </xf>
    <xf numFmtId="178" fontId="24" fillId="0" borderId="314" xfId="0" applyNumberFormat="1" applyFont="1" applyBorder="1" applyAlignment="1" applyProtection="1">
      <alignment horizontal="center" vertical="center"/>
      <protection locked="0"/>
    </xf>
    <xf numFmtId="0" fontId="10" fillId="0" borderId="300" xfId="0" applyFont="1" applyBorder="1" applyAlignment="1" applyProtection="1">
      <alignment horizontal="center" vertical="center" textRotation="255"/>
      <protection locked="0"/>
    </xf>
    <xf numFmtId="0" fontId="24" fillId="0" borderId="297" xfId="0" applyFont="1" applyBorder="1" applyAlignment="1" applyProtection="1">
      <alignment horizontal="center" vertical="center"/>
      <protection locked="0"/>
    </xf>
    <xf numFmtId="0" fontId="24" fillId="0" borderId="302" xfId="0" applyFont="1" applyBorder="1" applyAlignment="1" applyProtection="1">
      <alignment horizontal="center" vertical="center"/>
      <protection locked="0"/>
    </xf>
    <xf numFmtId="177" fontId="24" fillId="0" borderId="297" xfId="0" applyNumberFormat="1" applyFont="1" applyBorder="1" applyAlignment="1" applyProtection="1">
      <alignment horizontal="right" vertical="center"/>
      <protection locked="0"/>
    </xf>
    <xf numFmtId="177" fontId="24" fillId="0" borderId="307" xfId="0" applyNumberFormat="1" applyFont="1" applyBorder="1" applyAlignment="1" applyProtection="1">
      <alignment horizontal="center" vertical="center"/>
      <protection locked="0"/>
    </xf>
    <xf numFmtId="177" fontId="24" fillId="0" borderId="298" xfId="0" applyNumberFormat="1" applyFont="1" applyBorder="1" applyAlignment="1" applyProtection="1">
      <alignment horizontal="right" vertical="center"/>
      <protection locked="0"/>
    </xf>
    <xf numFmtId="0" fontId="24" fillId="0" borderId="297" xfId="0" applyFont="1" applyBorder="1" applyAlignment="1" applyProtection="1">
      <alignment horizontal="center" vertical="center" shrinkToFit="1"/>
      <protection locked="0"/>
    </xf>
    <xf numFmtId="0" fontId="24" fillId="0" borderId="311" xfId="0" applyFont="1" applyBorder="1" applyAlignment="1" applyProtection="1">
      <alignment horizontal="center" vertical="center"/>
      <protection locked="0"/>
    </xf>
    <xf numFmtId="0" fontId="24" fillId="0" borderId="307" xfId="0" applyFont="1" applyBorder="1" applyAlignment="1" applyProtection="1">
      <alignment horizontal="center" vertical="center"/>
      <protection locked="0"/>
    </xf>
    <xf numFmtId="0" fontId="24" fillId="0" borderId="318" xfId="0" applyFont="1" applyBorder="1" applyAlignment="1" applyProtection="1">
      <alignment horizontal="center" vertical="center" shrinkToFit="1"/>
      <protection locked="0"/>
    </xf>
    <xf numFmtId="0" fontId="8" fillId="0" borderId="94" xfId="0" applyFont="1" applyBorder="1" applyProtection="1">
      <alignment vertical="center"/>
      <protection locked="0"/>
    </xf>
    <xf numFmtId="0" fontId="24" fillId="0" borderId="164" xfId="0" applyFont="1" applyBorder="1" applyAlignment="1" applyProtection="1">
      <alignment vertical="center" shrinkToFit="1"/>
      <protection locked="0"/>
    </xf>
    <xf numFmtId="0" fontId="9" fillId="0" borderId="387" xfId="0" applyFont="1" applyBorder="1" applyAlignment="1" applyProtection="1">
      <alignment horizontal="left" vertical="center" shrinkToFit="1"/>
      <protection locked="0"/>
    </xf>
    <xf numFmtId="49" fontId="24" fillId="0" borderId="387" xfId="0" applyNumberFormat="1" applyFont="1" applyBorder="1" applyAlignment="1" applyProtection="1">
      <alignment horizontal="right" vertical="center" shrinkToFit="1"/>
      <protection locked="0"/>
    </xf>
    <xf numFmtId="49" fontId="24" fillId="0" borderId="388" xfId="0" applyNumberFormat="1" applyFont="1" applyBorder="1" applyAlignment="1" applyProtection="1">
      <alignment horizontal="right" vertical="center" shrinkToFit="1"/>
      <protection locked="0"/>
    </xf>
    <xf numFmtId="176" fontId="24" fillId="0" borderId="20" xfId="0" applyNumberFormat="1" applyFont="1" applyBorder="1" applyAlignment="1" applyProtection="1">
      <alignment horizontal="center" vertical="center" textRotation="255"/>
      <protection locked="0"/>
    </xf>
    <xf numFmtId="176" fontId="24" fillId="0" borderId="389" xfId="0" applyNumberFormat="1" applyFont="1" applyBorder="1" applyAlignment="1" applyProtection="1">
      <alignment horizontal="right" vertical="center"/>
      <protection locked="0"/>
    </xf>
    <xf numFmtId="176" fontId="24" fillId="0" borderId="195" xfId="0" applyNumberFormat="1" applyFont="1" applyBorder="1" applyAlignment="1" applyProtection="1">
      <alignment horizontal="right" vertical="center"/>
      <protection locked="0"/>
    </xf>
    <xf numFmtId="176" fontId="24" fillId="0" borderId="396" xfId="0" applyNumberFormat="1" applyFont="1" applyBorder="1" applyAlignment="1" applyProtection="1">
      <alignment horizontal="right" vertical="center"/>
      <protection locked="0"/>
    </xf>
    <xf numFmtId="176" fontId="24" fillId="0" borderId="397" xfId="0" applyNumberFormat="1" applyFont="1" applyBorder="1" applyAlignment="1" applyProtection="1">
      <alignment horizontal="right" vertical="center"/>
      <protection locked="0"/>
    </xf>
    <xf numFmtId="176" fontId="26" fillId="0" borderId="195" xfId="0" applyNumberFormat="1" applyFont="1" applyBorder="1" applyAlignment="1" applyProtection="1">
      <alignment horizontal="right" vertical="center"/>
      <protection locked="0"/>
    </xf>
    <xf numFmtId="177" fontId="26" fillId="0" borderId="195" xfId="0" applyNumberFormat="1" applyFont="1" applyBorder="1" applyAlignment="1" applyProtection="1">
      <alignment horizontal="center" vertical="center"/>
      <protection locked="0"/>
    </xf>
    <xf numFmtId="176" fontId="26" fillId="0" borderId="195" xfId="0" applyNumberFormat="1" applyFont="1" applyBorder="1" applyAlignment="1" applyProtection="1">
      <alignment horizontal="left" vertical="center"/>
      <protection locked="0"/>
    </xf>
    <xf numFmtId="176" fontId="24" fillId="0" borderId="398" xfId="0" applyNumberFormat="1" applyFont="1" applyBorder="1" applyAlignment="1" applyProtection="1">
      <alignment horizontal="right" vertical="center"/>
      <protection locked="0"/>
    </xf>
    <xf numFmtId="176" fontId="24" fillId="0" borderId="399" xfId="0" applyNumberFormat="1" applyFont="1" applyBorder="1" applyAlignment="1" applyProtection="1">
      <alignment horizontal="right" vertical="center"/>
      <protection locked="0"/>
    </xf>
    <xf numFmtId="176" fontId="24" fillId="0" borderId="400" xfId="0" applyNumberFormat="1" applyFont="1" applyBorder="1" applyAlignment="1" applyProtection="1">
      <alignment horizontal="right" vertical="center"/>
      <protection locked="0"/>
    </xf>
    <xf numFmtId="176" fontId="26" fillId="0" borderId="398" xfId="0" applyNumberFormat="1" applyFont="1" applyBorder="1" applyAlignment="1" applyProtection="1">
      <alignment horizontal="right" vertical="center"/>
      <protection locked="0"/>
    </xf>
    <xf numFmtId="177" fontId="26" fillId="0" borderId="401" xfId="0" applyNumberFormat="1" applyFont="1" applyBorder="1" applyAlignment="1" applyProtection="1">
      <alignment horizontal="center" vertical="center"/>
      <protection locked="0"/>
    </xf>
    <xf numFmtId="176" fontId="26" fillId="0" borderId="196" xfId="0" applyNumberFormat="1" applyFont="1" applyBorder="1" applyAlignment="1" applyProtection="1">
      <alignment horizontal="left" vertical="center"/>
      <protection locked="0"/>
    </xf>
    <xf numFmtId="177" fontId="24" fillId="0" borderId="389" xfId="0" applyNumberFormat="1" applyFont="1" applyBorder="1" applyAlignment="1" applyProtection="1">
      <alignment horizontal="right" vertical="center"/>
      <protection locked="0"/>
    </xf>
    <xf numFmtId="177" fontId="24" fillId="0" borderId="402" xfId="0" applyNumberFormat="1" applyFont="1" applyBorder="1" applyAlignment="1" applyProtection="1">
      <alignment horizontal="right" vertical="center"/>
      <protection locked="0"/>
    </xf>
    <xf numFmtId="177" fontId="24" fillId="0" borderId="196" xfId="0" applyNumberFormat="1" applyFont="1" applyBorder="1" applyAlignment="1" applyProtection="1">
      <alignment horizontal="right" vertical="center"/>
      <protection locked="0"/>
    </xf>
    <xf numFmtId="177" fontId="24" fillId="0" borderId="403" xfId="0" applyNumberFormat="1" applyFont="1" applyBorder="1" applyAlignment="1" applyProtection="1">
      <alignment horizontal="right" vertical="center"/>
      <protection locked="0"/>
    </xf>
    <xf numFmtId="177" fontId="26" fillId="0" borderId="389" xfId="0" applyNumberFormat="1" applyFont="1" applyBorder="1" applyAlignment="1" applyProtection="1">
      <alignment horizontal="right" vertical="center"/>
      <protection locked="0"/>
    </xf>
    <xf numFmtId="177" fontId="26" fillId="0" borderId="402" xfId="0" applyNumberFormat="1" applyFont="1" applyBorder="1" applyAlignment="1" applyProtection="1">
      <alignment horizontal="right" vertical="center"/>
      <protection locked="0"/>
    </xf>
    <xf numFmtId="177" fontId="26" fillId="0" borderId="196" xfId="0" applyNumberFormat="1" applyFont="1" applyBorder="1" applyAlignment="1" applyProtection="1">
      <alignment horizontal="right" vertical="center"/>
      <protection locked="0"/>
    </xf>
    <xf numFmtId="177" fontId="26" fillId="0" borderId="403" xfId="0" applyNumberFormat="1" applyFont="1" applyBorder="1" applyAlignment="1" applyProtection="1">
      <alignment horizontal="right" vertical="center"/>
      <protection locked="0"/>
    </xf>
    <xf numFmtId="178" fontId="26" fillId="0" borderId="196" xfId="0" applyNumberFormat="1" applyFont="1" applyBorder="1" applyAlignment="1" applyProtection="1">
      <alignment horizontal="center" vertical="center"/>
      <protection locked="0"/>
    </xf>
    <xf numFmtId="177" fontId="26" fillId="0" borderId="402" xfId="0" applyNumberFormat="1" applyFont="1" applyBorder="1" applyAlignment="1" applyProtection="1">
      <alignment horizontal="center" vertical="center"/>
      <protection locked="0"/>
    </xf>
    <xf numFmtId="177" fontId="26" fillId="0" borderId="196" xfId="0" applyNumberFormat="1" applyFont="1" applyBorder="1" applyAlignment="1" applyProtection="1">
      <alignment horizontal="center" vertical="center"/>
      <protection locked="0"/>
    </xf>
    <xf numFmtId="177" fontId="26" fillId="0" borderId="404" xfId="0" applyNumberFormat="1" applyFont="1" applyBorder="1" applyAlignment="1" applyProtection="1">
      <alignment horizontal="center" vertical="center"/>
      <protection locked="0"/>
    </xf>
    <xf numFmtId="177" fontId="24" fillId="0" borderId="195" xfId="0" applyNumberFormat="1" applyFont="1" applyBorder="1" applyAlignment="1" applyProtection="1">
      <alignment horizontal="right" vertical="center"/>
      <protection locked="0"/>
    </xf>
    <xf numFmtId="177" fontId="26" fillId="0" borderId="405" xfId="0" applyNumberFormat="1" applyFont="1" applyBorder="1" applyAlignment="1" applyProtection="1">
      <alignment horizontal="left" vertical="center"/>
      <protection locked="0"/>
    </xf>
    <xf numFmtId="177" fontId="24" fillId="0" borderId="196" xfId="0" applyNumberFormat="1" applyFont="1" applyBorder="1" applyProtection="1">
      <alignment vertical="center"/>
      <protection locked="0"/>
    </xf>
    <xf numFmtId="177" fontId="24" fillId="0" borderId="401" xfId="0" applyNumberFormat="1" applyFont="1" applyBorder="1" applyAlignment="1">
      <alignment horizontal="right" vertical="center"/>
    </xf>
    <xf numFmtId="177" fontId="26" fillId="0" borderId="196" xfId="0" applyNumberFormat="1" applyFont="1" applyBorder="1" applyAlignment="1" applyProtection="1">
      <alignment horizontal="left" vertical="center"/>
      <protection locked="0"/>
    </xf>
    <xf numFmtId="177" fontId="24" fillId="0" borderId="407" xfId="0" applyNumberFormat="1" applyFont="1" applyBorder="1" applyAlignment="1" applyProtection="1">
      <alignment horizontal="right" vertical="center"/>
      <protection locked="0"/>
    </xf>
    <xf numFmtId="177" fontId="24" fillId="0" borderId="406" xfId="0" applyNumberFormat="1" applyFont="1" applyBorder="1" applyAlignment="1" applyProtection="1">
      <alignment horizontal="right" vertical="center"/>
      <protection locked="0"/>
    </xf>
    <xf numFmtId="0" fontId="9" fillId="0" borderId="401" xfId="0" applyFont="1" applyBorder="1" applyAlignment="1" applyProtection="1">
      <alignment horizontal="right" vertical="center" wrapText="1"/>
      <protection locked="0"/>
    </xf>
    <xf numFmtId="177" fontId="26" fillId="0" borderId="408" xfId="0" applyNumberFormat="1" applyFont="1" applyBorder="1" applyAlignment="1" applyProtection="1">
      <alignment horizontal="center" vertical="center"/>
      <protection locked="0"/>
    </xf>
    <xf numFmtId="177" fontId="24" fillId="0" borderId="409" xfId="0" applyNumberFormat="1" applyFont="1" applyBorder="1" applyAlignment="1" applyProtection="1">
      <alignment horizontal="right" vertical="center"/>
      <protection locked="0"/>
    </xf>
    <xf numFmtId="177" fontId="24" fillId="0" borderId="410" xfId="0" applyNumberFormat="1" applyFont="1" applyBorder="1" applyAlignment="1" applyProtection="1">
      <alignment horizontal="right" vertical="center"/>
      <protection locked="0"/>
    </xf>
    <xf numFmtId="179" fontId="24" fillId="0" borderId="195" xfId="0" applyNumberFormat="1" applyFont="1" applyBorder="1" applyAlignment="1" applyProtection="1">
      <alignment horizontal="right" vertical="center"/>
      <protection locked="0"/>
    </xf>
    <xf numFmtId="178" fontId="26" fillId="0" borderId="196" xfId="0" applyNumberFormat="1" applyFont="1" applyBorder="1" applyAlignment="1" applyProtection="1">
      <alignment horizontal="right" vertical="center"/>
      <protection locked="0"/>
    </xf>
    <xf numFmtId="179" fontId="26" fillId="0" borderId="196" xfId="0" applyNumberFormat="1" applyFont="1" applyBorder="1" applyAlignment="1" applyProtection="1">
      <alignment horizontal="right" vertical="center"/>
      <protection locked="0"/>
    </xf>
    <xf numFmtId="177" fontId="24" fillId="0" borderId="411" xfId="0" applyNumberFormat="1" applyFont="1" applyBorder="1" applyAlignment="1" applyProtection="1">
      <alignment horizontal="right" vertical="center"/>
      <protection locked="0"/>
    </xf>
    <xf numFmtId="177" fontId="26" fillId="0" borderId="196" xfId="0" applyNumberFormat="1" applyFont="1" applyBorder="1" applyAlignment="1">
      <alignment horizontal="center" vertical="center"/>
    </xf>
    <xf numFmtId="177" fontId="26" fillId="0" borderId="405" xfId="0" applyNumberFormat="1" applyFont="1" applyBorder="1" applyAlignment="1">
      <alignment horizontal="left" vertical="center"/>
    </xf>
    <xf numFmtId="177" fontId="24" fillId="0" borderId="412" xfId="0" applyNumberFormat="1" applyFont="1" applyBorder="1" applyAlignment="1">
      <alignment horizontal="right" vertical="center"/>
    </xf>
    <xf numFmtId="177" fontId="26" fillId="0" borderId="414" xfId="0" applyNumberFormat="1" applyFont="1" applyBorder="1" applyAlignment="1">
      <alignment horizontal="center" vertical="center"/>
    </xf>
    <xf numFmtId="177" fontId="26" fillId="0" borderId="406" xfId="0" applyNumberFormat="1" applyFont="1" applyBorder="1" applyAlignment="1" applyProtection="1">
      <alignment horizontal="right" vertical="center"/>
      <protection locked="0"/>
    </xf>
    <xf numFmtId="177" fontId="26" fillId="0" borderId="407" xfId="0" applyNumberFormat="1" applyFont="1" applyBorder="1" applyAlignment="1" applyProtection="1">
      <alignment horizontal="right" vertical="center"/>
      <protection locked="0"/>
    </xf>
    <xf numFmtId="177" fontId="24" fillId="0" borderId="408" xfId="0" applyNumberFormat="1" applyFont="1" applyBorder="1" applyAlignment="1" applyProtection="1">
      <alignment horizontal="right" vertical="center"/>
      <protection locked="0"/>
    </xf>
    <xf numFmtId="0" fontId="15" fillId="0" borderId="196" xfId="0" applyFont="1" applyBorder="1" applyAlignment="1" applyProtection="1">
      <alignment horizontal="right" vertical="center" wrapText="1"/>
      <protection locked="0"/>
    </xf>
    <xf numFmtId="177" fontId="26" fillId="0" borderId="413" xfId="0" applyNumberFormat="1" applyFont="1" applyBorder="1" applyAlignment="1">
      <alignment horizontal="center" vertical="center"/>
    </xf>
    <xf numFmtId="177" fontId="26" fillId="0" borderId="408" xfId="0" applyNumberFormat="1" applyFont="1" applyBorder="1" applyAlignment="1">
      <alignment horizontal="left" vertical="center"/>
    </xf>
    <xf numFmtId="177" fontId="24" fillId="0" borderId="405" xfId="0" applyNumberFormat="1" applyFont="1" applyBorder="1" applyAlignment="1" applyProtection="1">
      <alignment horizontal="right" vertical="center"/>
      <protection locked="0"/>
    </xf>
    <xf numFmtId="179" fontId="24" fillId="0" borderId="412" xfId="0" applyNumberFormat="1" applyFont="1" applyBorder="1" applyAlignment="1" applyProtection="1">
      <alignment horizontal="right" vertical="center"/>
      <protection locked="0"/>
    </xf>
    <xf numFmtId="184" fontId="26" fillId="0" borderId="196" xfId="0" applyNumberFormat="1" applyFont="1" applyBorder="1" applyAlignment="1" applyProtection="1">
      <alignment horizontal="center" vertical="center"/>
      <protection locked="0"/>
    </xf>
    <xf numFmtId="183" fontId="26" fillId="0" borderId="412" xfId="0" applyNumberFormat="1" applyFont="1" applyBorder="1" applyAlignment="1" applyProtection="1">
      <alignment horizontal="right" vertical="center"/>
      <protection locked="0"/>
    </xf>
    <xf numFmtId="183" fontId="26" fillId="0" borderId="196" xfId="0" applyNumberFormat="1" applyFont="1" applyBorder="1" applyAlignment="1" applyProtection="1">
      <alignment horizontal="right" vertical="center"/>
      <protection locked="0"/>
    </xf>
    <xf numFmtId="183" fontId="26" fillId="0" borderId="408" xfId="0" applyNumberFormat="1" applyFont="1" applyBorder="1" applyAlignment="1">
      <alignment horizontal="right" vertical="center"/>
    </xf>
    <xf numFmtId="183" fontId="81" fillId="0" borderId="196" xfId="0" applyNumberFormat="1" applyFont="1" applyBorder="1" applyAlignment="1" applyProtection="1">
      <alignment horizontal="right" vertical="center"/>
      <protection locked="0"/>
    </xf>
    <xf numFmtId="178" fontId="26" fillId="0" borderId="389" xfId="0" applyNumberFormat="1" applyFont="1" applyBorder="1" applyAlignment="1" applyProtection="1">
      <alignment horizontal="center" vertical="center"/>
      <protection locked="0"/>
    </xf>
    <xf numFmtId="0" fontId="26" fillId="0" borderId="387" xfId="0" applyFont="1" applyBorder="1" applyAlignment="1" applyProtection="1">
      <alignment horizontal="center" vertical="center"/>
      <protection locked="0"/>
    </xf>
    <xf numFmtId="0" fontId="26" fillId="0" borderId="413" xfId="0" applyFont="1" applyBorder="1" applyAlignment="1">
      <alignment horizontal="center" vertical="center"/>
    </xf>
    <xf numFmtId="0" fontId="24" fillId="0" borderId="412" xfId="0" applyFont="1" applyBorder="1" applyAlignment="1" applyProtection="1">
      <alignment horizontal="center" vertical="center"/>
      <protection locked="0"/>
    </xf>
    <xf numFmtId="0" fontId="63" fillId="0" borderId="196" xfId="0" applyFont="1" applyBorder="1" applyAlignment="1" applyProtection="1">
      <alignment horizontal="center" vertical="center"/>
      <protection locked="0"/>
    </xf>
    <xf numFmtId="185" fontId="26" fillId="0" borderId="416" xfId="0" applyNumberFormat="1" applyFont="1" applyBorder="1" applyAlignment="1" applyProtection="1">
      <alignment horizontal="right" vertical="center"/>
      <protection locked="0"/>
    </xf>
    <xf numFmtId="0" fontId="26" fillId="0" borderId="412" xfId="0" applyFont="1" applyBorder="1" applyAlignment="1">
      <alignment horizontal="center" vertical="center"/>
    </xf>
    <xf numFmtId="0" fontId="24" fillId="0" borderId="196" xfId="0" applyFont="1" applyBorder="1" applyAlignment="1" applyProtection="1">
      <alignment horizontal="right" vertical="center"/>
      <protection locked="0"/>
    </xf>
    <xf numFmtId="0" fontId="63" fillId="0" borderId="196" xfId="0" applyFont="1" applyBorder="1" applyAlignment="1" applyProtection="1">
      <alignment horizontal="right" vertical="center"/>
      <protection locked="0"/>
    </xf>
    <xf numFmtId="178" fontId="26" fillId="0" borderId="389" xfId="0" applyNumberFormat="1" applyFont="1" applyBorder="1" applyAlignment="1" applyProtection="1">
      <alignment horizontal="right" vertical="center"/>
      <protection locked="0"/>
    </xf>
    <xf numFmtId="0" fontId="26" fillId="0" borderId="413" xfId="0" applyFont="1" applyBorder="1" applyAlignment="1" applyProtection="1">
      <alignment horizontal="center" vertical="center"/>
      <protection locked="0"/>
    </xf>
    <xf numFmtId="0" fontId="26" fillId="0" borderId="387" xfId="0" applyFont="1" applyBorder="1" applyAlignment="1">
      <alignment horizontal="center" vertical="center"/>
    </xf>
    <xf numFmtId="0" fontId="24" fillId="0" borderId="387" xfId="0" applyFont="1" applyBorder="1" applyAlignment="1" applyProtection="1">
      <alignment horizontal="right" vertical="center"/>
      <protection locked="0"/>
    </xf>
    <xf numFmtId="0" fontId="26" fillId="0" borderId="416" xfId="0" applyFont="1" applyBorder="1" applyAlignment="1" applyProtection="1">
      <alignment horizontal="center" vertical="center"/>
      <protection locked="0"/>
    </xf>
    <xf numFmtId="0" fontId="48" fillId="0" borderId="415" xfId="0" applyFont="1" applyBorder="1" applyAlignment="1" applyProtection="1">
      <alignment horizontal="right" vertical="center"/>
      <protection locked="0"/>
    </xf>
    <xf numFmtId="0" fontId="26" fillId="0" borderId="406" xfId="0" applyFont="1" applyBorder="1" applyAlignment="1" applyProtection="1">
      <alignment horizontal="center" vertical="center"/>
      <protection locked="0"/>
    </xf>
    <xf numFmtId="0" fontId="24" fillId="0" borderId="418" xfId="0" applyFont="1" applyBorder="1" applyAlignment="1" applyProtection="1">
      <alignment horizontal="center" vertical="center"/>
      <protection locked="0"/>
    </xf>
    <xf numFmtId="0" fontId="24" fillId="0" borderId="389" xfId="0" applyFont="1" applyBorder="1" applyAlignment="1" applyProtection="1">
      <alignment horizontal="center" vertical="center"/>
      <protection locked="0"/>
    </xf>
    <xf numFmtId="0" fontId="24" fillId="0" borderId="413" xfId="0" applyFont="1" applyBorder="1" applyAlignment="1" applyProtection="1">
      <alignment horizontal="center" vertical="center"/>
      <protection locked="0"/>
    </xf>
    <xf numFmtId="10" fontId="24" fillId="0" borderId="413" xfId="0" applyNumberFormat="1" applyFont="1" applyBorder="1" applyAlignment="1" applyProtection="1">
      <alignment horizontal="center" vertical="center"/>
      <protection locked="0"/>
    </xf>
    <xf numFmtId="0" fontId="24" fillId="0" borderId="407" xfId="0" applyFont="1" applyBorder="1" applyAlignment="1" applyProtection="1">
      <alignment horizontal="center" vertical="center"/>
      <protection locked="0"/>
    </xf>
    <xf numFmtId="0" fontId="24" fillId="0" borderId="406" xfId="0" applyFont="1" applyBorder="1" applyAlignment="1" applyProtection="1">
      <alignment horizontal="center" vertical="center"/>
      <protection locked="0"/>
    </xf>
    <xf numFmtId="10" fontId="24" fillId="0" borderId="196" xfId="0" applyNumberFormat="1" applyFont="1" applyBorder="1" applyAlignment="1" applyProtection="1">
      <alignment horizontal="center" vertical="center"/>
      <protection locked="0"/>
    </xf>
    <xf numFmtId="0" fontId="24" fillId="0" borderId="387" xfId="0" applyFont="1" applyBorder="1" applyAlignment="1" applyProtection="1">
      <alignment horizontal="center" vertical="center"/>
      <protection locked="0"/>
    </xf>
    <xf numFmtId="10" fontId="24" fillId="0" borderId="198" xfId="0" applyNumberFormat="1" applyFont="1" applyBorder="1" applyAlignment="1" applyProtection="1">
      <alignment horizontal="center" vertical="center"/>
      <protection locked="0"/>
    </xf>
    <xf numFmtId="0" fontId="24" fillId="0" borderId="412" xfId="0" applyFont="1" applyBorder="1" applyAlignment="1" applyProtection="1">
      <alignment horizontal="left" vertical="center"/>
      <protection locked="0"/>
    </xf>
    <xf numFmtId="0" fontId="24" fillId="0" borderId="408" xfId="0" applyFont="1" applyBorder="1" applyAlignment="1" applyProtection="1">
      <alignment horizontal="center" vertical="center"/>
      <protection locked="0"/>
    </xf>
    <xf numFmtId="0" fontId="24" fillId="0" borderId="412" xfId="0" applyFont="1" applyBorder="1" applyAlignment="1" applyProtection="1">
      <alignment horizontal="left" vertical="center" shrinkToFit="1"/>
      <protection locked="0"/>
    </xf>
    <xf numFmtId="0" fontId="24" fillId="0" borderId="407" xfId="0" applyFont="1" applyBorder="1" applyAlignment="1" applyProtection="1">
      <alignment horizontal="center" vertical="center" shrinkToFit="1"/>
      <protection locked="0"/>
    </xf>
    <xf numFmtId="0" fontId="24" fillId="0" borderId="403" xfId="0" applyFont="1" applyBorder="1" applyAlignment="1" applyProtection="1">
      <alignment horizontal="center" vertical="center" shrinkToFit="1"/>
      <protection locked="0"/>
    </xf>
    <xf numFmtId="185" fontId="26" fillId="0" borderId="389" xfId="0" applyNumberFormat="1" applyFont="1" applyBorder="1" applyAlignment="1" applyProtection="1">
      <alignment horizontal="center" vertical="center"/>
      <protection locked="0"/>
    </xf>
    <xf numFmtId="185" fontId="26" fillId="0" borderId="413" xfId="0" applyNumberFormat="1" applyFont="1" applyBorder="1" applyAlignment="1" applyProtection="1">
      <alignment horizontal="center" vertical="center"/>
      <protection locked="0"/>
    </xf>
    <xf numFmtId="179" fontId="26" fillId="0" borderId="407" xfId="0" applyNumberFormat="1" applyFont="1" applyBorder="1" applyAlignment="1">
      <alignment horizontal="center" vertical="center"/>
    </xf>
    <xf numFmtId="178" fontId="26" fillId="0" borderId="412" xfId="0" applyNumberFormat="1" applyFont="1" applyBorder="1" applyAlignment="1">
      <alignment horizontal="center" vertical="center"/>
    </xf>
    <xf numFmtId="179" fontId="26" fillId="0" borderId="407" xfId="0" applyNumberFormat="1" applyFont="1" applyBorder="1" applyAlignment="1" applyProtection="1">
      <alignment horizontal="center" vertical="center"/>
      <protection locked="0"/>
    </xf>
    <xf numFmtId="179" fontId="24" fillId="0" borderId="408" xfId="0" applyNumberFormat="1" applyFont="1" applyBorder="1" applyAlignment="1" applyProtection="1">
      <alignment horizontal="center" vertical="center"/>
      <protection locked="0"/>
    </xf>
    <xf numFmtId="179" fontId="24" fillId="0" borderId="196" xfId="0" applyNumberFormat="1" applyFont="1" applyBorder="1" applyAlignment="1" applyProtection="1">
      <alignment horizontal="center" vertical="center"/>
      <protection locked="0"/>
    </xf>
    <xf numFmtId="177" fontId="24" fillId="0" borderId="419" xfId="0" applyNumberFormat="1" applyFont="1" applyBorder="1" applyAlignment="1" applyProtection="1">
      <alignment horizontal="center" vertical="center"/>
      <protection locked="0"/>
    </xf>
    <xf numFmtId="177" fontId="24" fillId="0" borderId="196" xfId="0" applyNumberFormat="1" applyFont="1" applyBorder="1" applyAlignment="1" applyProtection="1">
      <alignment horizontal="center" vertical="center"/>
      <protection locked="0"/>
    </xf>
    <xf numFmtId="177" fontId="24" fillId="0" borderId="412" xfId="0" applyNumberFormat="1" applyFont="1" applyBorder="1" applyAlignment="1" applyProtection="1">
      <alignment horizontal="center" vertical="center"/>
      <protection locked="0"/>
    </xf>
    <xf numFmtId="177" fontId="24" fillId="0" borderId="408" xfId="0" applyNumberFormat="1" applyFont="1" applyBorder="1" applyAlignment="1" applyProtection="1">
      <alignment horizontal="center" vertical="center"/>
      <protection locked="0"/>
    </xf>
    <xf numFmtId="177" fontId="24" fillId="0" borderId="198" xfId="0" applyNumberFormat="1" applyFont="1" applyBorder="1" applyAlignment="1" applyProtection="1">
      <alignment horizontal="center" vertical="center"/>
      <protection locked="0"/>
    </xf>
    <xf numFmtId="177" fontId="24" fillId="0" borderId="420" xfId="0" applyNumberFormat="1" applyFont="1" applyBorder="1" applyAlignment="1" applyProtection="1">
      <alignment horizontal="center" vertical="center"/>
      <protection locked="0"/>
    </xf>
    <xf numFmtId="177" fontId="24" fillId="0" borderId="421" xfId="0" applyNumberFormat="1" applyFont="1" applyBorder="1" applyAlignment="1" applyProtection="1">
      <alignment horizontal="center" vertical="center"/>
      <protection locked="0"/>
    </xf>
    <xf numFmtId="177" fontId="9" fillId="0" borderId="196" xfId="0" applyNumberFormat="1" applyFont="1" applyBorder="1" applyAlignment="1" applyProtection="1">
      <alignment horizontal="center" vertical="center"/>
      <protection locked="0"/>
    </xf>
    <xf numFmtId="177" fontId="24" fillId="0" borderId="401" xfId="0" applyNumberFormat="1" applyFont="1" applyBorder="1" applyAlignment="1" applyProtection="1">
      <alignment horizontal="center" vertical="center"/>
      <protection locked="0"/>
    </xf>
    <xf numFmtId="177" fontId="24" fillId="0" borderId="409" xfId="0" applyNumberFormat="1" applyFont="1" applyBorder="1" applyAlignment="1" applyProtection="1">
      <alignment horizontal="center" vertical="center"/>
      <protection locked="0"/>
    </xf>
    <xf numFmtId="177" fontId="24" fillId="0" borderId="195" xfId="0" applyNumberFormat="1" applyFont="1" applyBorder="1" applyAlignment="1" applyProtection="1">
      <alignment horizontal="center" vertical="center"/>
      <protection locked="0"/>
    </xf>
    <xf numFmtId="177" fontId="24" fillId="0" borderId="407" xfId="0" applyNumberFormat="1" applyFont="1" applyBorder="1" applyAlignment="1" applyProtection="1">
      <alignment horizontal="center" vertical="center"/>
      <protection locked="0"/>
    </xf>
    <xf numFmtId="177" fontId="24" fillId="0" borderId="197" xfId="0" applyNumberFormat="1" applyFont="1" applyBorder="1" applyAlignment="1" applyProtection="1">
      <alignment horizontal="center" vertical="center"/>
      <protection locked="0"/>
    </xf>
    <xf numFmtId="177" fontId="24" fillId="0" borderId="398" xfId="0" applyNumberFormat="1" applyFont="1" applyBorder="1" applyAlignment="1" applyProtection="1">
      <alignment horizontal="center" vertical="center"/>
      <protection locked="0"/>
    </xf>
    <xf numFmtId="183" fontId="24" fillId="0" borderId="195" xfId="0" quotePrefix="1" applyNumberFormat="1" applyFont="1" applyBorder="1" applyAlignment="1">
      <alignment horizontal="right" vertical="center"/>
    </xf>
    <xf numFmtId="177" fontId="48" fillId="0" borderId="423" xfId="0" applyNumberFormat="1" applyFont="1" applyBorder="1" applyAlignment="1" applyProtection="1">
      <alignment horizontal="center" vertical="center"/>
      <protection locked="0"/>
    </xf>
    <xf numFmtId="182" fontId="26" fillId="0" borderId="196" xfId="0" applyNumberFormat="1" applyFont="1" applyBorder="1" applyAlignment="1" applyProtection="1">
      <alignment horizontal="center" vertical="center"/>
      <protection locked="0"/>
    </xf>
    <xf numFmtId="179" fontId="26" fillId="0" borderId="422" xfId="0" applyNumberFormat="1" applyFont="1" applyBorder="1" applyAlignment="1" applyProtection="1">
      <alignment horizontal="center" vertical="center"/>
      <protection locked="0"/>
    </xf>
    <xf numFmtId="180" fontId="26" fillId="0" borderId="196" xfId="0" applyNumberFormat="1" applyFont="1" applyBorder="1" applyAlignment="1" applyProtection="1">
      <alignment horizontal="right" vertical="center"/>
      <protection locked="0"/>
    </xf>
    <xf numFmtId="187" fontId="26" fillId="0" borderId="408" xfId="0" applyNumberFormat="1" applyFont="1" applyBorder="1" applyAlignment="1">
      <alignment horizontal="right" vertical="center"/>
    </xf>
    <xf numFmtId="181" fontId="26" fillId="0" borderId="387" xfId="0" applyNumberFormat="1" applyFont="1" applyBorder="1" applyAlignment="1" applyProtection="1">
      <alignment horizontal="right" vertical="center"/>
      <protection locked="0"/>
    </xf>
    <xf numFmtId="181" fontId="26" fillId="0" borderId="419" xfId="0" applyNumberFormat="1" applyFont="1" applyBorder="1" applyAlignment="1" applyProtection="1">
      <alignment horizontal="right" vertical="center"/>
      <protection locked="0"/>
    </xf>
    <xf numFmtId="0" fontId="24" fillId="0" borderId="412" xfId="0" applyFont="1" applyBorder="1" applyAlignment="1" applyProtection="1">
      <alignment horizontal="right" vertical="center"/>
      <protection locked="0"/>
    </xf>
    <xf numFmtId="182" fontId="24" fillId="0" borderId="407" xfId="0" applyNumberFormat="1" applyFont="1" applyBorder="1" applyAlignment="1" applyProtection="1">
      <alignment horizontal="right" vertical="center"/>
      <protection locked="0"/>
    </xf>
    <xf numFmtId="183" fontId="24" fillId="0" borderId="412" xfId="0" applyNumberFormat="1" applyFont="1" applyBorder="1" applyProtection="1">
      <alignment vertical="center"/>
      <protection locked="0"/>
    </xf>
    <xf numFmtId="180" fontId="24" fillId="0" borderId="196" xfId="0" applyNumberFormat="1" applyFont="1" applyBorder="1" applyAlignment="1" applyProtection="1">
      <alignment horizontal="right" vertical="center"/>
      <protection locked="0"/>
    </xf>
    <xf numFmtId="183" fontId="24" fillId="0" borderId="417" xfId="0" applyNumberFormat="1" applyFont="1" applyBorder="1" applyProtection="1">
      <alignment vertical="center"/>
      <protection locked="0"/>
    </xf>
    <xf numFmtId="179" fontId="24" fillId="0" borderId="3" xfId="0" applyNumberFormat="1" applyFont="1" applyBorder="1" applyProtection="1">
      <alignment vertical="center"/>
      <protection locked="0"/>
    </xf>
    <xf numFmtId="196" fontId="24" fillId="0" borderId="47" xfId="0" applyNumberFormat="1" applyFont="1" applyBorder="1" applyProtection="1">
      <alignment vertical="center"/>
      <protection locked="0"/>
    </xf>
    <xf numFmtId="196" fontId="24" fillId="0" borderId="27" xfId="0" applyNumberFormat="1" applyFont="1" applyBorder="1" applyAlignment="1" applyProtection="1">
      <alignment horizontal="right" vertical="center"/>
      <protection locked="0"/>
    </xf>
    <xf numFmtId="178" fontId="24" fillId="0" borderId="82" xfId="0" applyNumberFormat="1" applyFont="1" applyBorder="1" applyProtection="1">
      <alignment vertical="center"/>
      <protection locked="0"/>
    </xf>
    <xf numFmtId="181" fontId="24" fillId="0" borderId="81" xfId="0" applyNumberFormat="1" applyFont="1" applyBorder="1" applyProtection="1">
      <alignment vertical="center"/>
      <protection locked="0"/>
    </xf>
    <xf numFmtId="196" fontId="24" fillId="0" borderId="57" xfId="0" applyNumberFormat="1" applyFont="1" applyBorder="1" applyProtection="1">
      <alignment vertical="center"/>
      <protection locked="0"/>
    </xf>
    <xf numFmtId="0" fontId="15" fillId="0" borderId="3" xfId="0" applyFont="1" applyBorder="1" applyAlignment="1" applyProtection="1">
      <alignment vertical="center" wrapText="1"/>
      <protection locked="0"/>
    </xf>
    <xf numFmtId="0" fontId="26" fillId="0" borderId="60" xfId="0" applyFont="1" applyBorder="1" applyAlignment="1" applyProtection="1">
      <alignment horizontal="right" vertical="center"/>
      <protection locked="0"/>
    </xf>
    <xf numFmtId="177" fontId="26" fillId="0" borderId="60" xfId="0" applyNumberFormat="1" applyFont="1" applyBorder="1" applyAlignment="1" applyProtection="1">
      <alignment horizontal="center" vertical="center"/>
      <protection locked="0"/>
    </xf>
    <xf numFmtId="0" fontId="26" fillId="0" borderId="60" xfId="0" applyFont="1" applyBorder="1" applyAlignment="1" applyProtection="1">
      <alignment horizontal="left" vertical="center"/>
      <protection locked="0"/>
    </xf>
    <xf numFmtId="192" fontId="26" fillId="0" borderId="15" xfId="0" applyNumberFormat="1" applyFont="1" applyBorder="1" applyAlignment="1" applyProtection="1">
      <alignment horizontal="right" vertical="center"/>
      <protection locked="0"/>
    </xf>
    <xf numFmtId="188" fontId="26" fillId="0" borderId="15" xfId="0" applyNumberFormat="1" applyFont="1" applyBorder="1" applyAlignment="1" applyProtection="1">
      <alignment horizontal="center" vertical="center"/>
      <protection locked="0"/>
    </xf>
    <xf numFmtId="192" fontId="26" fillId="0" borderId="15" xfId="0" applyNumberFormat="1" applyFont="1" applyBorder="1" applyAlignment="1" applyProtection="1">
      <alignment horizontal="left" vertical="center"/>
      <protection locked="0"/>
    </xf>
    <xf numFmtId="176" fontId="26" fillId="0" borderId="15" xfId="0" applyNumberFormat="1" applyFont="1" applyBorder="1" applyAlignment="1">
      <alignment horizontal="center" vertical="center"/>
    </xf>
    <xf numFmtId="176" fontId="26" fillId="0" borderId="41" xfId="0" applyNumberFormat="1" applyFont="1" applyBorder="1" applyAlignment="1" applyProtection="1">
      <alignment horizontal="left" vertical="center"/>
      <protection locked="0"/>
    </xf>
    <xf numFmtId="0" fontId="26" fillId="0" borderId="41" xfId="0" applyFont="1" applyBorder="1" applyAlignment="1" applyProtection="1">
      <alignment horizontal="right" vertical="center"/>
      <protection locked="0"/>
    </xf>
    <xf numFmtId="177" fontId="26" fillId="0" borderId="41" xfId="0" applyNumberFormat="1" applyFont="1" applyBorder="1" applyAlignment="1" applyProtection="1">
      <alignment horizontal="center" vertical="center"/>
      <protection locked="0"/>
    </xf>
    <xf numFmtId="0" fontId="26" fillId="0" borderId="41" xfId="0" applyFont="1" applyBorder="1" applyAlignment="1" applyProtection="1">
      <alignment horizontal="left" vertical="center"/>
      <protection locked="0"/>
    </xf>
    <xf numFmtId="176" fontId="26" fillId="0" borderId="15" xfId="0" applyNumberFormat="1" applyFont="1" applyBorder="1" applyAlignment="1" applyProtection="1">
      <alignment horizontal="center" vertical="center"/>
      <protection locked="0"/>
    </xf>
    <xf numFmtId="0" fontId="26" fillId="0" borderId="223" xfId="0" applyFont="1" applyBorder="1" applyAlignment="1" applyProtection="1">
      <alignment horizontal="right" vertical="center"/>
      <protection locked="0"/>
    </xf>
    <xf numFmtId="0" fontId="26" fillId="0" borderId="32" xfId="0" applyFont="1" applyBorder="1" applyAlignment="1" applyProtection="1">
      <alignment horizontal="right" vertical="center"/>
      <protection locked="0"/>
    </xf>
    <xf numFmtId="0" fontId="26" fillId="0" borderId="71" xfId="0" applyFont="1" applyBorder="1" applyAlignment="1">
      <alignment horizontal="right" vertical="center"/>
    </xf>
    <xf numFmtId="189" fontId="26" fillId="0" borderId="123" xfId="0" applyNumberFormat="1" applyFont="1" applyBorder="1" applyAlignment="1">
      <alignment horizontal="right" vertical="center"/>
    </xf>
    <xf numFmtId="189" fontId="26" fillId="0" borderId="7" xfId="0" applyNumberFormat="1" applyFont="1" applyBorder="1" applyAlignment="1" applyProtection="1">
      <alignment horizontal="center" vertical="center"/>
      <protection locked="0"/>
    </xf>
    <xf numFmtId="189" fontId="26" fillId="0" borderId="82" xfId="0" applyNumberFormat="1" applyFont="1" applyBorder="1" applyAlignment="1" applyProtection="1">
      <alignment horizontal="right" vertical="center"/>
      <protection locked="0"/>
    </xf>
    <xf numFmtId="189" fontId="26" fillId="0" borderId="3" xfId="0" applyNumberFormat="1" applyFont="1" applyBorder="1" applyAlignment="1" applyProtection="1">
      <alignment horizontal="right" vertical="center"/>
      <protection locked="0"/>
    </xf>
    <xf numFmtId="183" fontId="26" fillId="0" borderId="82" xfId="0" applyNumberFormat="1" applyFont="1" applyBorder="1" applyAlignment="1" applyProtection="1">
      <alignment horizontal="right" vertical="center" shrinkToFit="1"/>
      <protection locked="0"/>
    </xf>
    <xf numFmtId="183" fontId="26" fillId="0" borderId="98" xfId="0" applyNumberFormat="1" applyFont="1" applyBorder="1" applyAlignment="1" applyProtection="1">
      <alignment horizontal="right" vertical="center"/>
      <protection locked="0"/>
    </xf>
    <xf numFmtId="186" fontId="26" fillId="0" borderId="82" xfId="0" applyNumberFormat="1" applyFont="1" applyBorder="1" applyAlignment="1" applyProtection="1">
      <alignment horizontal="right" vertical="center"/>
      <protection locked="0"/>
    </xf>
    <xf numFmtId="0" fontId="26" fillId="0" borderId="98" xfId="0" applyFont="1" applyBorder="1" applyAlignment="1" applyProtection="1">
      <alignment horizontal="right" vertical="center"/>
      <protection locked="0"/>
    </xf>
    <xf numFmtId="0" fontId="26" fillId="0" borderId="0" xfId="0" applyFont="1" applyAlignment="1" applyProtection="1">
      <alignment horizontal="right" vertical="center"/>
      <protection locked="0"/>
    </xf>
    <xf numFmtId="0" fontId="26" fillId="0" borderId="23" xfId="0" applyFont="1" applyBorder="1" applyAlignment="1">
      <alignment horizontal="right" vertical="center"/>
    </xf>
    <xf numFmtId="195" fontId="26" fillId="0" borderId="82" xfId="0" applyNumberFormat="1" applyFont="1" applyBorder="1" applyAlignment="1" applyProtection="1">
      <alignment horizontal="right" vertical="center"/>
      <protection locked="0"/>
    </xf>
    <xf numFmtId="183" fontId="15" fillId="0" borderId="123" xfId="0" applyNumberFormat="1" applyFont="1" applyBorder="1" applyAlignment="1">
      <alignment horizontal="right" vertical="center"/>
    </xf>
    <xf numFmtId="185" fontId="26" fillId="0" borderId="82" xfId="0" applyNumberFormat="1" applyFont="1" applyBorder="1" applyAlignment="1" applyProtection="1">
      <alignment horizontal="right" vertical="center"/>
      <protection locked="0"/>
    </xf>
    <xf numFmtId="185" fontId="26" fillId="0" borderId="3" xfId="0" applyNumberFormat="1" applyFont="1" applyBorder="1" applyAlignment="1" applyProtection="1">
      <alignment horizontal="right" vertical="center"/>
      <protection locked="0"/>
    </xf>
    <xf numFmtId="183" fontId="26" fillId="0" borderId="82" xfId="0" applyNumberFormat="1" applyFont="1" applyBorder="1" applyAlignment="1" applyProtection="1">
      <alignment horizontal="center" vertical="center"/>
      <protection locked="0"/>
    </xf>
    <xf numFmtId="183" fontId="26" fillId="0" borderId="123" xfId="0" applyNumberFormat="1" applyFont="1" applyBorder="1" applyAlignment="1">
      <alignment horizontal="center" vertical="center"/>
    </xf>
    <xf numFmtId="0" fontId="15" fillId="0" borderId="83" xfId="0" applyFont="1" applyBorder="1" applyAlignment="1" applyProtection="1">
      <alignment horizontal="center" vertical="center"/>
      <protection locked="0"/>
    </xf>
    <xf numFmtId="0" fontId="15" fillId="0" borderId="28" xfId="0" applyFont="1" applyBorder="1" applyAlignment="1" applyProtection="1">
      <alignment horizontal="center" vertical="center"/>
      <protection locked="0"/>
    </xf>
    <xf numFmtId="0" fontId="15" fillId="0" borderId="98" xfId="0" applyFont="1" applyBorder="1" applyAlignment="1" applyProtection="1">
      <alignment horizontal="center" vertical="center" wrapText="1"/>
      <protection locked="0"/>
    </xf>
    <xf numFmtId="0" fontId="26" fillId="0" borderId="82" xfId="0" applyFont="1" applyBorder="1" applyAlignment="1">
      <alignment horizontal="center" vertical="center"/>
    </xf>
    <xf numFmtId="185" fontId="26" fillId="0" borderId="280" xfId="0" applyNumberFormat="1" applyFont="1" applyBorder="1" applyAlignment="1" applyProtection="1">
      <alignment horizontal="center" vertical="center"/>
      <protection locked="0"/>
    </xf>
    <xf numFmtId="0" fontId="26" fillId="0" borderId="281" xfId="0" applyFont="1" applyBorder="1" applyAlignment="1" applyProtection="1">
      <alignment horizontal="left" vertical="center"/>
      <protection locked="0"/>
    </xf>
    <xf numFmtId="0" fontId="26" fillId="0" borderId="275" xfId="0" applyFont="1" applyBorder="1" applyAlignment="1">
      <alignment horizontal="left" vertical="center"/>
    </xf>
    <xf numFmtId="0" fontId="26" fillId="0" borderId="276" xfId="0" applyFont="1" applyBorder="1" applyAlignment="1" applyProtection="1">
      <alignment horizontal="right" vertical="center"/>
      <protection locked="0"/>
    </xf>
    <xf numFmtId="193" fontId="26" fillId="0" borderId="34" xfId="0" applyNumberFormat="1" applyFont="1" applyBorder="1" applyAlignment="1" applyProtection="1">
      <alignment horizontal="right" vertical="center"/>
      <protection locked="0"/>
    </xf>
    <xf numFmtId="185" fontId="26" fillId="0" borderId="83" xfId="0" applyNumberFormat="1" applyFont="1" applyBorder="1" applyAlignment="1" applyProtection="1">
      <alignment horizontal="right" vertical="center"/>
      <protection locked="0"/>
    </xf>
    <xf numFmtId="0" fontId="26" fillId="0" borderId="28" xfId="0" applyFont="1" applyBorder="1" applyAlignment="1" applyProtection="1">
      <alignment horizontal="center" vertical="center"/>
      <protection locked="0"/>
    </xf>
    <xf numFmtId="185" fontId="26" fillId="0" borderId="34" xfId="0" applyNumberFormat="1" applyFont="1" applyBorder="1" applyAlignment="1" applyProtection="1">
      <alignment horizontal="left" vertical="center"/>
      <protection locked="0"/>
    </xf>
    <xf numFmtId="185" fontId="26" fillId="0" borderId="390" xfId="0" applyNumberFormat="1" applyFont="1" applyBorder="1" applyAlignment="1" applyProtection="1">
      <alignment horizontal="center" vertical="center"/>
      <protection locked="0"/>
    </xf>
    <xf numFmtId="0" fontId="26" fillId="0" borderId="391" xfId="0" applyFont="1" applyBorder="1" applyAlignment="1" applyProtection="1">
      <alignment horizontal="left" vertical="center"/>
      <protection locked="0"/>
    </xf>
    <xf numFmtId="0" fontId="26" fillId="0" borderId="392" xfId="0" applyFont="1" applyBorder="1" applyAlignment="1">
      <alignment horizontal="left" vertical="center"/>
    </xf>
    <xf numFmtId="0" fontId="26" fillId="0" borderId="393" xfId="0" applyFont="1" applyBorder="1" applyAlignment="1" applyProtection="1">
      <alignment horizontal="right" vertical="center"/>
      <protection locked="0"/>
    </xf>
    <xf numFmtId="0" fontId="26" fillId="0" borderId="322" xfId="0" applyFont="1" applyBorder="1" applyAlignment="1">
      <alignment horizontal="center" vertical="center"/>
    </xf>
    <xf numFmtId="0" fontId="15" fillId="0" borderId="262" xfId="0" applyFont="1" applyBorder="1" applyAlignment="1">
      <alignment horizontal="center" vertical="center"/>
    </xf>
    <xf numFmtId="185" fontId="26" fillId="0" borderId="34" xfId="0" applyNumberFormat="1" applyFont="1" applyBorder="1" applyAlignment="1" applyProtection="1">
      <alignment horizontal="center" vertical="center"/>
      <protection locked="0"/>
    </xf>
    <xf numFmtId="178" fontId="26" fillId="0" borderId="31" xfId="0" applyNumberFormat="1" applyFont="1" applyBorder="1" applyAlignment="1" applyProtection="1">
      <alignment horizontal="center" vertical="center"/>
      <protection locked="0"/>
    </xf>
    <xf numFmtId="0" fontId="26" fillId="0" borderId="229" xfId="0" applyFont="1" applyBorder="1" applyAlignment="1">
      <alignment horizontal="left" vertical="center"/>
    </xf>
    <xf numFmtId="0" fontId="26" fillId="0" borderId="229" xfId="0" applyFont="1" applyBorder="1" applyAlignment="1" applyProtection="1">
      <alignment horizontal="right" vertical="center"/>
      <protection locked="0"/>
    </xf>
    <xf numFmtId="191" fontId="26" fillId="0" borderId="7" xfId="0" applyNumberFormat="1" applyFont="1" applyBorder="1" applyAlignment="1" applyProtection="1">
      <alignment horizontal="right" vertical="center"/>
      <protection locked="0"/>
    </xf>
    <xf numFmtId="178" fontId="26" fillId="0" borderId="22" xfId="0" applyNumberFormat="1" applyFont="1" applyBorder="1" applyAlignment="1" applyProtection="1">
      <alignment horizontal="right" vertical="center"/>
      <protection locked="0"/>
    </xf>
    <xf numFmtId="0" fontId="26" fillId="0" borderId="29" xfId="0" applyFont="1" applyBorder="1" applyAlignment="1" applyProtection="1">
      <alignment horizontal="center" vertical="center"/>
      <protection locked="0"/>
    </xf>
    <xf numFmtId="178" fontId="26" fillId="0" borderId="22" xfId="0" applyNumberFormat="1" applyFont="1" applyBorder="1" applyAlignment="1" applyProtection="1">
      <alignment horizontal="center" vertical="center"/>
      <protection locked="0"/>
    </xf>
    <xf numFmtId="0" fontId="26" fillId="0" borderId="28" xfId="0" applyFont="1" applyBorder="1" applyAlignment="1">
      <alignment horizontal="left" vertical="center"/>
    </xf>
    <xf numFmtId="0" fontId="26" fillId="0" borderId="28" xfId="0" applyFont="1" applyBorder="1" applyAlignment="1" applyProtection="1">
      <alignment horizontal="right" vertical="center"/>
      <protection locked="0"/>
    </xf>
    <xf numFmtId="0" fontId="15" fillId="0" borderId="81" xfId="0" applyFont="1" applyBorder="1" applyAlignment="1">
      <alignment horizontal="center" vertical="center"/>
    </xf>
    <xf numFmtId="0" fontId="26" fillId="0" borderId="281" xfId="0" applyFont="1" applyBorder="1" applyAlignment="1">
      <alignment horizontal="left" vertical="center"/>
    </xf>
    <xf numFmtId="0" fontId="26" fillId="0" borderId="277" xfId="0" applyFont="1" applyBorder="1" applyAlignment="1" applyProtection="1">
      <alignment horizontal="right" vertical="center"/>
      <protection locked="0"/>
    </xf>
    <xf numFmtId="0" fontId="26" fillId="0" borderId="307" xfId="0" applyFont="1" applyBorder="1" applyAlignment="1">
      <alignment horizontal="center" vertical="center"/>
    </xf>
    <xf numFmtId="0" fontId="26" fillId="0" borderId="391" xfId="0" applyFont="1" applyBorder="1" applyAlignment="1">
      <alignment horizontal="left" vertical="center"/>
    </xf>
    <xf numFmtId="0" fontId="26" fillId="0" borderId="293" xfId="0" applyFont="1" applyBorder="1" applyAlignment="1" applyProtection="1">
      <alignment horizontal="right" vertical="center"/>
      <protection locked="0"/>
    </xf>
    <xf numFmtId="0" fontId="15" fillId="0" borderId="336" xfId="0" applyFont="1" applyBorder="1" applyAlignment="1">
      <alignment horizontal="center" vertical="center"/>
    </xf>
    <xf numFmtId="0" fontId="15" fillId="0" borderId="229" xfId="0" applyFont="1" applyBorder="1" applyAlignment="1" applyProtection="1">
      <alignment horizontal="center" vertical="center"/>
      <protection locked="0"/>
    </xf>
    <xf numFmtId="0" fontId="15" fillId="0" borderId="229" xfId="0" applyFont="1" applyBorder="1" applyAlignment="1" applyProtection="1">
      <alignment horizontal="center" vertical="center" wrapText="1"/>
      <protection locked="0"/>
    </xf>
    <xf numFmtId="0" fontId="26" fillId="0" borderId="306" xfId="0" applyFont="1" applyBorder="1" applyAlignment="1">
      <alignment horizontal="center" vertical="center"/>
    </xf>
    <xf numFmtId="0" fontId="9" fillId="0" borderId="3" xfId="0" applyFont="1" applyBorder="1" applyAlignment="1" applyProtection="1">
      <alignment horizontal="right" vertical="center"/>
      <protection locked="0"/>
    </xf>
    <xf numFmtId="0" fontId="19" fillId="0" borderId="82" xfId="0" applyFont="1" applyBorder="1" applyAlignment="1" applyProtection="1">
      <alignment horizontal="left" vertical="center" shrinkToFit="1"/>
      <protection locked="0"/>
    </xf>
    <xf numFmtId="0" fontId="15" fillId="0" borderId="22" xfId="0" applyFont="1" applyBorder="1" applyAlignment="1" applyProtection="1">
      <alignment horizontal="center" vertical="center"/>
      <protection locked="0"/>
    </xf>
    <xf numFmtId="179" fontId="26" fillId="0" borderId="225" xfId="0" applyNumberFormat="1" applyFont="1" applyBorder="1" applyAlignment="1">
      <alignment horizontal="center" vertical="center"/>
    </xf>
    <xf numFmtId="178" fontId="26" fillId="0" borderId="223" xfId="0" applyNumberFormat="1" applyFont="1" applyBorder="1" applyAlignment="1">
      <alignment horizontal="center" vertical="center"/>
    </xf>
    <xf numFmtId="190" fontId="26" fillId="0" borderId="260" xfId="0" applyNumberFormat="1" applyFont="1" applyBorder="1" applyAlignment="1">
      <alignment horizontal="center" vertical="center"/>
    </xf>
    <xf numFmtId="193" fontId="26" fillId="0" borderId="122" xfId="0" applyNumberFormat="1" applyFont="1" applyBorder="1" applyAlignment="1" applyProtection="1">
      <alignment horizontal="center" vertical="center"/>
      <protection locked="0"/>
    </xf>
    <xf numFmtId="190" fontId="26" fillId="0" borderId="260" xfId="0" applyNumberFormat="1" applyFont="1" applyBorder="1" applyAlignment="1" applyProtection="1">
      <alignment horizontal="center" vertical="center"/>
      <protection locked="0"/>
    </xf>
    <xf numFmtId="179" fontId="26" fillId="0" borderId="82" xfId="0" applyNumberFormat="1" applyFont="1" applyBorder="1" applyAlignment="1">
      <alignment horizontal="center" vertical="center"/>
    </xf>
    <xf numFmtId="179" fontId="26" fillId="0" borderId="64" xfId="0" applyNumberFormat="1" applyFont="1" applyBorder="1" applyAlignment="1">
      <alignment horizontal="center" vertical="center"/>
    </xf>
    <xf numFmtId="178" fontId="26" fillId="0" borderId="98" xfId="0" applyNumberFormat="1" applyFont="1" applyBorder="1" applyAlignment="1">
      <alignment horizontal="center" vertical="center"/>
    </xf>
    <xf numFmtId="179" fontId="26" fillId="0" borderId="126" xfId="0" applyNumberFormat="1" applyFont="1" applyBorder="1" applyAlignment="1">
      <alignment horizontal="center" vertical="center"/>
    </xf>
    <xf numFmtId="179" fontId="26" fillId="0" borderId="260" xfId="0" applyNumberFormat="1" applyFont="1" applyBorder="1" applyAlignment="1">
      <alignment horizontal="center" vertical="center" shrinkToFit="1"/>
    </xf>
    <xf numFmtId="179" fontId="26" fillId="0" borderId="123" xfId="0" applyNumberFormat="1" applyFont="1" applyBorder="1" applyAlignment="1">
      <alignment horizontal="center" vertical="center"/>
    </xf>
    <xf numFmtId="177" fontId="24" fillId="0" borderId="426" xfId="0" applyNumberFormat="1" applyFont="1" applyBorder="1" applyAlignment="1" applyProtection="1">
      <alignment horizontal="center" vertical="center"/>
      <protection locked="0"/>
    </xf>
    <xf numFmtId="177" fontId="24" fillId="0" borderId="427" xfId="0" applyNumberFormat="1" applyFont="1" applyBorder="1" applyAlignment="1" applyProtection="1">
      <alignment horizontal="center" vertical="center"/>
      <protection locked="0"/>
    </xf>
    <xf numFmtId="177" fontId="24" fillId="0" borderId="428" xfId="0" applyNumberFormat="1" applyFont="1" applyBorder="1" applyAlignment="1" applyProtection="1">
      <alignment horizontal="center" vertical="center"/>
      <protection locked="0"/>
    </xf>
    <xf numFmtId="177" fontId="24" fillId="0" borderId="429" xfId="0" applyNumberFormat="1" applyFont="1" applyBorder="1" applyAlignment="1" applyProtection="1">
      <alignment horizontal="center" vertical="center"/>
      <protection locked="0"/>
    </xf>
    <xf numFmtId="177" fontId="24" fillId="0" borderId="430" xfId="0" applyNumberFormat="1" applyFont="1" applyBorder="1" applyAlignment="1" applyProtection="1">
      <alignment horizontal="center" vertical="center"/>
      <protection locked="0"/>
    </xf>
    <xf numFmtId="177" fontId="24" fillId="0" borderId="431" xfId="0" applyNumberFormat="1" applyFont="1" applyBorder="1" applyAlignment="1" applyProtection="1">
      <alignment horizontal="center" vertical="center"/>
      <protection locked="0"/>
    </xf>
    <xf numFmtId="177" fontId="24" fillId="0" borderId="270" xfId="0" applyNumberFormat="1" applyFont="1" applyBorder="1" applyAlignment="1" applyProtection="1">
      <alignment horizontal="center" vertical="center"/>
      <protection locked="0"/>
    </xf>
    <xf numFmtId="177" fontId="26" fillId="0" borderId="267" xfId="0" applyNumberFormat="1" applyFont="1" applyBorder="1" applyAlignment="1" applyProtection="1">
      <alignment horizontal="center" vertical="center"/>
      <protection locked="0"/>
    </xf>
    <xf numFmtId="188" fontId="87" fillId="0" borderId="426" xfId="0" applyNumberFormat="1" applyFont="1" applyBorder="1" applyAlignment="1" applyProtection="1">
      <alignment horizontal="center" vertical="center"/>
      <protection locked="0"/>
    </xf>
    <xf numFmtId="188" fontId="87" fillId="0" borderId="270" xfId="0" applyNumberFormat="1" applyFont="1" applyBorder="1" applyAlignment="1" applyProtection="1">
      <alignment horizontal="center" vertical="center"/>
      <protection locked="0"/>
    </xf>
    <xf numFmtId="188" fontId="89" fillId="0" borderId="267" xfId="0" applyNumberFormat="1" applyFont="1" applyBorder="1" applyAlignment="1" applyProtection="1">
      <alignment horizontal="center" vertical="center"/>
      <protection locked="0"/>
    </xf>
    <xf numFmtId="188" fontId="87" fillId="0" borderId="267" xfId="0" applyNumberFormat="1" applyFont="1" applyBorder="1" applyAlignment="1" applyProtection="1">
      <alignment horizontal="center" vertical="center"/>
      <protection locked="0"/>
    </xf>
    <xf numFmtId="177" fontId="24" fillId="0" borderId="432" xfId="0" applyNumberFormat="1" applyFont="1" applyBorder="1" applyAlignment="1" applyProtection="1">
      <alignment horizontal="center" vertical="center"/>
      <protection locked="0"/>
    </xf>
    <xf numFmtId="177" fontId="26" fillId="0" borderId="433" xfId="0" applyNumberFormat="1" applyFont="1" applyBorder="1" applyAlignment="1" applyProtection="1">
      <alignment horizontal="center" vertical="center"/>
      <protection locked="0"/>
    </xf>
    <xf numFmtId="177" fontId="24" fillId="0" borderId="434" xfId="0" applyNumberFormat="1" applyFont="1" applyBorder="1" applyAlignment="1" applyProtection="1">
      <alignment horizontal="center" vertical="center"/>
      <protection locked="0"/>
    </xf>
    <xf numFmtId="177" fontId="24" fillId="0" borderId="435" xfId="0" applyNumberFormat="1" applyFont="1" applyBorder="1" applyAlignment="1" applyProtection="1">
      <alignment horizontal="center" vertical="center"/>
      <protection locked="0"/>
    </xf>
    <xf numFmtId="177" fontId="24" fillId="0" borderId="436" xfId="0" applyNumberFormat="1" applyFont="1" applyBorder="1" applyAlignment="1" applyProtection="1">
      <alignment horizontal="center" vertical="center"/>
      <protection locked="0"/>
    </xf>
    <xf numFmtId="177" fontId="26" fillId="0" borderId="437" xfId="0" applyNumberFormat="1" applyFont="1" applyBorder="1" applyAlignment="1" applyProtection="1">
      <alignment horizontal="center" vertical="center"/>
      <protection locked="0"/>
    </xf>
    <xf numFmtId="177" fontId="24" fillId="0" borderId="437" xfId="0" applyNumberFormat="1" applyFont="1" applyBorder="1" applyAlignment="1" applyProtection="1">
      <alignment horizontal="center" vertical="center"/>
      <protection locked="0"/>
    </xf>
    <xf numFmtId="177" fontId="24" fillId="0" borderId="438" xfId="0" applyNumberFormat="1" applyFont="1" applyBorder="1" applyAlignment="1" applyProtection="1">
      <alignment horizontal="center" vertical="center"/>
      <protection locked="0"/>
    </xf>
    <xf numFmtId="177" fontId="24" fillId="0" borderId="439" xfId="0" applyNumberFormat="1" applyFont="1" applyBorder="1" applyAlignment="1" applyProtection="1">
      <alignment horizontal="center" vertical="center"/>
      <protection locked="0"/>
    </xf>
    <xf numFmtId="177" fontId="24" fillId="0" borderId="440" xfId="0" applyNumberFormat="1" applyFont="1" applyBorder="1" applyAlignment="1" applyProtection="1">
      <alignment horizontal="center" vertical="center"/>
      <protection locked="0"/>
    </xf>
    <xf numFmtId="177" fontId="24" fillId="0" borderId="433" xfId="0" applyNumberFormat="1" applyFont="1" applyBorder="1" applyAlignment="1" applyProtection="1">
      <alignment horizontal="center" vertical="center"/>
      <protection locked="0"/>
    </xf>
    <xf numFmtId="177" fontId="24" fillId="0" borderId="441" xfId="0" applyNumberFormat="1" applyFont="1" applyBorder="1" applyAlignment="1" applyProtection="1">
      <alignment horizontal="center" vertical="center"/>
      <protection locked="0"/>
    </xf>
    <xf numFmtId="177" fontId="24" fillId="0" borderId="442" xfId="0" applyNumberFormat="1" applyFont="1" applyBorder="1" applyAlignment="1" applyProtection="1">
      <alignment horizontal="center" vertical="center"/>
      <protection locked="0"/>
    </xf>
    <xf numFmtId="0" fontId="10" fillId="0" borderId="433" xfId="0" applyFont="1" applyBorder="1" applyAlignment="1" applyProtection="1">
      <alignment horizontal="right" vertical="top" wrapText="1"/>
      <protection locked="0"/>
    </xf>
    <xf numFmtId="0" fontId="10" fillId="0" borderId="441" xfId="0" applyFont="1" applyBorder="1" applyAlignment="1" applyProtection="1">
      <alignment horizontal="right" vertical="top" wrapText="1"/>
      <protection locked="0"/>
    </xf>
    <xf numFmtId="0" fontId="10" fillId="0" borderId="442" xfId="0" applyFont="1" applyBorder="1" applyAlignment="1" applyProtection="1">
      <alignment horizontal="right" vertical="top" wrapText="1"/>
      <protection locked="0"/>
    </xf>
    <xf numFmtId="188" fontId="44" fillId="0" borderId="437" xfId="0" applyNumberFormat="1" applyFont="1" applyBorder="1" applyAlignment="1" applyProtection="1">
      <alignment horizontal="center" vertical="center"/>
      <protection locked="0"/>
    </xf>
    <xf numFmtId="177" fontId="47" fillId="0" borderId="270" xfId="0" applyNumberFormat="1" applyFont="1" applyBorder="1" applyAlignment="1" applyProtection="1">
      <alignment horizontal="center" vertical="center"/>
      <protection locked="0"/>
    </xf>
    <xf numFmtId="177" fontId="44" fillId="0" borderId="267" xfId="0" applyNumberFormat="1" applyFont="1" applyBorder="1" applyAlignment="1" applyProtection="1">
      <alignment horizontal="center" vertical="center"/>
      <protection locked="0"/>
    </xf>
    <xf numFmtId="177" fontId="47" fillId="0" borderId="267" xfId="0" applyNumberFormat="1" applyFont="1" applyBorder="1" applyAlignment="1" applyProtection="1">
      <alignment horizontal="center" vertical="center"/>
      <protection locked="0"/>
    </xf>
    <xf numFmtId="177" fontId="47" fillId="0" borderId="426" xfId="0" applyNumberFormat="1" applyFont="1" applyBorder="1" applyAlignment="1" applyProtection="1">
      <alignment horizontal="center" vertical="center"/>
      <protection locked="0"/>
    </xf>
    <xf numFmtId="177" fontId="52" fillId="0" borderId="433" xfId="0" applyNumberFormat="1" applyFont="1" applyBorder="1" applyAlignment="1" applyProtection="1">
      <alignment horizontal="center" vertical="center"/>
      <protection locked="0"/>
    </xf>
    <xf numFmtId="177" fontId="52" fillId="0" borderId="441" xfId="0" applyNumberFormat="1" applyFont="1" applyBorder="1" applyAlignment="1" applyProtection="1">
      <alignment horizontal="center" vertical="center"/>
      <protection locked="0"/>
    </xf>
    <xf numFmtId="177" fontId="52" fillId="0" borderId="442" xfId="0" applyNumberFormat="1" applyFont="1" applyBorder="1" applyAlignment="1" applyProtection="1">
      <alignment horizontal="center" vertical="center"/>
      <protection locked="0"/>
    </xf>
    <xf numFmtId="177" fontId="47" fillId="0" borderId="436" xfId="0" applyNumberFormat="1" applyFont="1" applyBorder="1" applyAlignment="1" applyProtection="1">
      <alignment horizontal="center" vertical="center"/>
      <protection locked="0"/>
    </xf>
    <xf numFmtId="177" fontId="44" fillId="0" borderId="437" xfId="0" applyNumberFormat="1" applyFont="1" applyBorder="1" applyAlignment="1" applyProtection="1">
      <alignment horizontal="center" vertical="center"/>
      <protection locked="0"/>
    </xf>
    <xf numFmtId="177" fontId="47" fillId="0" borderId="437" xfId="0" applyNumberFormat="1" applyFont="1" applyBorder="1" applyAlignment="1" applyProtection="1">
      <alignment horizontal="center" vertical="center"/>
      <protection locked="0"/>
    </xf>
    <xf numFmtId="177" fontId="47" fillId="0" borderId="438" xfId="0" applyNumberFormat="1" applyFont="1" applyBorder="1" applyAlignment="1" applyProtection="1">
      <alignment horizontal="center" vertical="center"/>
      <protection locked="0"/>
    </xf>
    <xf numFmtId="177" fontId="47" fillId="0" borderId="439" xfId="0" applyNumberFormat="1" applyFont="1" applyBorder="1" applyAlignment="1" applyProtection="1">
      <alignment horizontal="center" vertical="center"/>
      <protection locked="0"/>
    </xf>
    <xf numFmtId="177" fontId="47" fillId="0" borderId="428" xfId="0" applyNumberFormat="1" applyFont="1" applyBorder="1" applyAlignment="1" applyProtection="1">
      <alignment horizontal="center" vertical="center"/>
      <protection locked="0"/>
    </xf>
    <xf numFmtId="177" fontId="47" fillId="0" borderId="440" xfId="0" applyNumberFormat="1" applyFont="1" applyBorder="1" applyAlignment="1" applyProtection="1">
      <alignment horizontal="center" vertical="center"/>
      <protection locked="0"/>
    </xf>
    <xf numFmtId="177" fontId="24" fillId="0" borderId="443" xfId="0" applyNumberFormat="1" applyFont="1" applyBorder="1" applyAlignment="1" applyProtection="1">
      <alignment horizontal="center" vertical="center"/>
      <protection locked="0"/>
    </xf>
    <xf numFmtId="177" fontId="24" fillId="0" borderId="444" xfId="0" applyNumberFormat="1" applyFont="1" applyBorder="1" applyAlignment="1" applyProtection="1">
      <alignment horizontal="center" vertical="center"/>
      <protection locked="0"/>
    </xf>
    <xf numFmtId="177" fontId="26" fillId="0" borderId="445" xfId="0" applyNumberFormat="1" applyFont="1" applyBorder="1" applyAlignment="1" applyProtection="1">
      <alignment horizontal="center" vertical="center"/>
      <protection locked="0"/>
    </xf>
    <xf numFmtId="177" fontId="24" fillId="0" borderId="445" xfId="0" applyNumberFormat="1" applyFont="1" applyBorder="1" applyAlignment="1" applyProtection="1">
      <alignment horizontal="center" vertical="center"/>
      <protection locked="0"/>
    </xf>
    <xf numFmtId="177" fontId="24" fillId="0" borderId="446" xfId="0" applyNumberFormat="1" applyFont="1" applyBorder="1" applyAlignment="1" applyProtection="1">
      <alignment horizontal="center" vertical="center"/>
      <protection locked="0"/>
    </xf>
    <xf numFmtId="177" fontId="24" fillId="0" borderId="447" xfId="0" applyNumberFormat="1" applyFont="1" applyBorder="1" applyAlignment="1" applyProtection="1">
      <alignment horizontal="center" vertical="center"/>
      <protection locked="0"/>
    </xf>
    <xf numFmtId="177" fontId="24" fillId="0" borderId="448" xfId="0" applyNumberFormat="1" applyFont="1" applyBorder="1" applyAlignment="1" applyProtection="1">
      <alignment horizontal="center" vertical="center"/>
      <protection locked="0"/>
    </xf>
    <xf numFmtId="177" fontId="24" fillId="0" borderId="449" xfId="0" applyNumberFormat="1" applyFont="1" applyBorder="1" applyAlignment="1" applyProtection="1">
      <alignment horizontal="center" vertical="center"/>
      <protection locked="0"/>
    </xf>
    <xf numFmtId="177" fontId="24" fillId="0" borderId="450" xfId="0" applyNumberFormat="1" applyFont="1" applyBorder="1" applyAlignment="1" applyProtection="1">
      <alignment horizontal="center" vertical="center"/>
      <protection locked="0"/>
    </xf>
    <xf numFmtId="177" fontId="24" fillId="0" borderId="451" xfId="0" applyNumberFormat="1" applyFont="1" applyBorder="1" applyAlignment="1" applyProtection="1">
      <alignment horizontal="center" vertical="center"/>
      <protection locked="0"/>
    </xf>
    <xf numFmtId="177" fontId="47" fillId="0" borderId="429" xfId="0" applyNumberFormat="1" applyFont="1" applyBorder="1" applyAlignment="1" applyProtection="1">
      <alignment horizontal="center" vertical="center"/>
      <protection locked="0"/>
    </xf>
    <xf numFmtId="177" fontId="24" fillId="0" borderId="452" xfId="0" applyNumberFormat="1" applyFont="1" applyBorder="1" applyAlignment="1" applyProtection="1">
      <alignment horizontal="center" vertical="center"/>
      <protection locked="0"/>
    </xf>
    <xf numFmtId="177" fontId="47" fillId="0" borderId="7" xfId="0" applyNumberFormat="1" applyFont="1" applyBorder="1" applyAlignment="1" applyProtection="1">
      <alignment horizontal="center" vertical="center"/>
      <protection locked="0"/>
    </xf>
    <xf numFmtId="177" fontId="47" fillId="0" borderId="452" xfId="0" applyNumberFormat="1" applyFont="1" applyBorder="1" applyAlignment="1" applyProtection="1">
      <alignment horizontal="center" vertical="center"/>
      <protection locked="0"/>
    </xf>
    <xf numFmtId="188" fontId="87" fillId="0" borderId="7" xfId="0" applyNumberFormat="1" applyFont="1" applyBorder="1" applyAlignment="1" applyProtection="1">
      <alignment horizontal="center" vertical="center"/>
      <protection locked="0"/>
    </xf>
    <xf numFmtId="188" fontId="87" fillId="0" borderId="265" xfId="0" applyNumberFormat="1" applyFont="1" applyBorder="1" applyAlignment="1" applyProtection="1">
      <alignment horizontal="center" vertical="center"/>
      <protection locked="0"/>
    </xf>
    <xf numFmtId="188" fontId="87" fillId="0" borderId="452" xfId="0" applyNumberFormat="1" applyFont="1" applyBorder="1" applyAlignment="1" applyProtection="1">
      <alignment horizontal="center" vertical="center"/>
      <protection locked="0"/>
    </xf>
    <xf numFmtId="177" fontId="24" fillId="0" borderId="453" xfId="0" applyNumberFormat="1" applyFont="1" applyBorder="1" applyAlignment="1" applyProtection="1">
      <alignment horizontal="center" vertical="center"/>
      <protection locked="0"/>
    </xf>
    <xf numFmtId="177" fontId="24" fillId="0" borderId="454" xfId="0" applyNumberFormat="1" applyFont="1" applyBorder="1" applyAlignment="1" applyProtection="1">
      <alignment horizontal="center" vertical="center"/>
      <protection locked="0"/>
    </xf>
    <xf numFmtId="177" fontId="24" fillId="0" borderId="455" xfId="0" applyNumberFormat="1" applyFont="1" applyBorder="1" applyAlignment="1" applyProtection="1">
      <alignment horizontal="center" vertical="center"/>
      <protection locked="0"/>
    </xf>
    <xf numFmtId="177" fontId="24" fillId="0" borderId="456" xfId="0" applyNumberFormat="1" applyFont="1" applyBorder="1" applyAlignment="1" applyProtection="1">
      <alignment horizontal="center" vertical="center"/>
      <protection locked="0"/>
    </xf>
    <xf numFmtId="177" fontId="24" fillId="0" borderId="457" xfId="0" applyNumberFormat="1" applyFont="1" applyBorder="1" applyAlignment="1" applyProtection="1">
      <alignment horizontal="center" vertical="center"/>
      <protection locked="0"/>
    </xf>
    <xf numFmtId="177" fontId="24" fillId="0" borderId="458" xfId="0" applyNumberFormat="1" applyFont="1" applyBorder="1" applyAlignment="1" applyProtection="1">
      <alignment horizontal="center" vertical="center"/>
      <protection locked="0"/>
    </xf>
    <xf numFmtId="177" fontId="24" fillId="0" borderId="459" xfId="0" applyNumberFormat="1" applyFont="1" applyBorder="1" applyAlignment="1" applyProtection="1">
      <alignment horizontal="center" vertical="center"/>
      <protection locked="0"/>
    </xf>
    <xf numFmtId="177" fontId="24" fillId="0" borderId="460" xfId="0" applyNumberFormat="1" applyFont="1" applyBorder="1" applyAlignment="1" applyProtection="1">
      <alignment horizontal="center" vertical="center"/>
      <protection locked="0"/>
    </xf>
    <xf numFmtId="177" fontId="24" fillId="0" borderId="461" xfId="0" applyNumberFormat="1" applyFont="1" applyBorder="1" applyAlignment="1" applyProtection="1">
      <alignment horizontal="center" vertical="center"/>
      <protection locked="0"/>
    </xf>
    <xf numFmtId="177" fontId="24" fillId="0" borderId="462" xfId="0" applyNumberFormat="1" applyFont="1" applyBorder="1" applyAlignment="1" applyProtection="1">
      <alignment horizontal="center" vertical="center"/>
      <protection locked="0"/>
    </xf>
    <xf numFmtId="177" fontId="24" fillId="0" borderId="463" xfId="0" applyNumberFormat="1" applyFont="1" applyBorder="1" applyAlignment="1" applyProtection="1">
      <alignment horizontal="center" vertical="center"/>
      <protection locked="0"/>
    </xf>
    <xf numFmtId="177" fontId="47" fillId="0" borderId="456" xfId="0" applyNumberFormat="1" applyFont="1" applyBorder="1" applyAlignment="1" applyProtection="1">
      <alignment horizontal="center" vertical="center"/>
      <protection locked="0"/>
    </xf>
    <xf numFmtId="177" fontId="47" fillId="0" borderId="457" xfId="0" applyNumberFormat="1" applyFont="1" applyBorder="1" applyAlignment="1" applyProtection="1">
      <alignment horizontal="center" vertical="center"/>
      <protection locked="0"/>
    </xf>
    <xf numFmtId="177" fontId="47" fillId="0" borderId="458" xfId="0" applyNumberFormat="1" applyFont="1" applyBorder="1" applyAlignment="1" applyProtection="1">
      <alignment horizontal="center" vertical="center"/>
      <protection locked="0"/>
    </xf>
    <xf numFmtId="177" fontId="52" fillId="0" borderId="459" xfId="0" applyNumberFormat="1" applyFont="1" applyBorder="1" applyAlignment="1" applyProtection="1">
      <alignment horizontal="center" vertical="center"/>
      <protection locked="0"/>
    </xf>
    <xf numFmtId="177" fontId="52" fillId="0" borderId="460" xfId="0" applyNumberFormat="1" applyFont="1" applyBorder="1" applyAlignment="1" applyProtection="1">
      <alignment horizontal="center" vertical="center"/>
      <protection locked="0"/>
    </xf>
    <xf numFmtId="177" fontId="52" fillId="0" borderId="452" xfId="0" applyNumberFormat="1" applyFont="1" applyBorder="1" applyAlignment="1" applyProtection="1">
      <alignment horizontal="center" vertical="center"/>
      <protection locked="0"/>
    </xf>
    <xf numFmtId="0" fontId="10" fillId="0" borderId="459" xfId="0" applyFont="1" applyBorder="1" applyAlignment="1" applyProtection="1">
      <alignment horizontal="right" vertical="top" wrapText="1"/>
      <protection locked="0"/>
    </xf>
    <xf numFmtId="0" fontId="10" fillId="0" borderId="460" xfId="0" applyFont="1" applyBorder="1" applyAlignment="1" applyProtection="1">
      <alignment horizontal="right" vertical="top" wrapText="1"/>
      <protection locked="0"/>
    </xf>
    <xf numFmtId="0" fontId="10" fillId="0" borderId="452" xfId="0" applyFont="1" applyBorder="1" applyAlignment="1" applyProtection="1">
      <alignment horizontal="right" vertical="top" wrapText="1"/>
      <protection locked="0"/>
    </xf>
    <xf numFmtId="177" fontId="26" fillId="0" borderId="457" xfId="0" applyNumberFormat="1" applyFont="1" applyBorder="1" applyAlignment="1" applyProtection="1">
      <alignment horizontal="center" vertical="center"/>
      <protection locked="0"/>
    </xf>
    <xf numFmtId="0" fontId="3" fillId="0" borderId="51" xfId="0" applyFont="1" applyBorder="1" applyAlignment="1" applyProtection="1">
      <alignment horizontal="left" vertical="center" readingOrder="1"/>
      <protection locked="0"/>
    </xf>
    <xf numFmtId="177" fontId="17" fillId="0" borderId="81" xfId="0" applyNumberFormat="1" applyFont="1" applyBorder="1" applyAlignment="1" applyProtection="1">
      <alignment horizontal="right" vertical="center"/>
      <protection locked="0"/>
    </xf>
    <xf numFmtId="0" fontId="9" fillId="0" borderId="131" xfId="0" applyFont="1" applyBorder="1" applyAlignment="1" applyProtection="1">
      <alignment horizontal="center" vertical="top" textRotation="255" wrapText="1" readingOrder="1"/>
      <protection locked="0"/>
    </xf>
    <xf numFmtId="0" fontId="3" fillId="0" borderId="464" xfId="0" applyFont="1" applyBorder="1" applyProtection="1">
      <alignment vertical="center"/>
      <protection locked="0"/>
    </xf>
    <xf numFmtId="0" fontId="3" fillId="0" borderId="337" xfId="0" applyFont="1" applyBorder="1" applyAlignment="1" applyProtection="1">
      <alignment horizontal="center" vertical="center" textRotation="255"/>
      <protection locked="0"/>
    </xf>
    <xf numFmtId="0" fontId="3" fillId="0" borderId="221" xfId="0" applyFont="1" applyBorder="1" applyProtection="1">
      <alignment vertical="center"/>
      <protection locked="0"/>
    </xf>
    <xf numFmtId="0" fontId="3" fillId="0" borderId="221" xfId="0" applyFont="1" applyBorder="1" applyAlignment="1" applyProtection="1">
      <alignment horizontal="center" vertical="center" textRotation="255"/>
      <protection locked="0"/>
    </xf>
    <xf numFmtId="0" fontId="3" fillId="0" borderId="221" xfId="0" applyFont="1" applyBorder="1" applyAlignment="1" applyProtection="1">
      <alignment horizontal="center" vertical="center"/>
      <protection locked="0"/>
    </xf>
    <xf numFmtId="181" fontId="24" fillId="0" borderId="3" xfId="0" applyNumberFormat="1" applyFont="1" applyBorder="1" applyAlignment="1" applyProtection="1">
      <alignment horizontal="center" vertical="center"/>
      <protection locked="0"/>
    </xf>
    <xf numFmtId="198" fontId="24" fillId="0" borderId="123" xfId="0" applyNumberFormat="1" applyFont="1" applyBorder="1" applyProtection="1">
      <alignment vertical="center"/>
      <protection locked="0"/>
    </xf>
    <xf numFmtId="198" fontId="24" fillId="0" borderId="122" xfId="0" applyNumberFormat="1" applyFont="1" applyBorder="1" applyProtection="1">
      <alignment vertical="center"/>
      <protection locked="0"/>
    </xf>
    <xf numFmtId="179" fontId="24" fillId="0" borderId="122" xfId="0" applyNumberFormat="1" applyFont="1" applyBorder="1" applyAlignment="1" applyProtection="1">
      <alignment horizontal="right" vertical="center"/>
      <protection locked="0"/>
    </xf>
    <xf numFmtId="179" fontId="24" fillId="0" borderId="123" xfId="0" applyNumberFormat="1" applyFont="1" applyBorder="1" applyProtection="1">
      <alignment vertical="center"/>
      <protection locked="0"/>
    </xf>
    <xf numFmtId="198" fontId="24" fillId="0" borderId="122" xfId="0" applyNumberFormat="1" applyFont="1" applyBorder="1" applyAlignment="1" applyProtection="1">
      <alignment horizontal="right" vertical="center"/>
      <protection locked="0"/>
    </xf>
    <xf numFmtId="49" fontId="9" fillId="0" borderId="465" xfId="0" applyNumberFormat="1" applyFont="1" applyBorder="1" applyProtection="1">
      <alignment vertical="center"/>
      <protection locked="0"/>
    </xf>
    <xf numFmtId="0" fontId="9" fillId="0" borderId="97" xfId="0" applyFont="1" applyBorder="1" applyAlignment="1">
      <alignment horizontal="center" vertical="center"/>
    </xf>
    <xf numFmtId="178" fontId="17" fillId="0" borderId="0" xfId="0" applyNumberFormat="1" applyFont="1" applyProtection="1">
      <alignment vertical="center"/>
      <protection locked="0"/>
    </xf>
    <xf numFmtId="179" fontId="17" fillId="0" borderId="32" xfId="0" applyNumberFormat="1" applyFont="1" applyBorder="1" applyProtection="1">
      <alignment vertical="center"/>
      <protection locked="0"/>
    </xf>
    <xf numFmtId="0" fontId="73" fillId="0" borderId="98" xfId="0" applyFont="1" applyBorder="1" applyAlignment="1" applyProtection="1">
      <alignment horizontal="center" vertical="center" textRotation="255" shrinkToFit="1"/>
      <protection locked="0"/>
    </xf>
    <xf numFmtId="177" fontId="17" fillId="0" borderId="57" xfId="0" applyNumberFormat="1" applyFont="1" applyBorder="1" applyAlignment="1" applyProtection="1">
      <alignment horizontal="right" vertical="center"/>
      <protection locked="0"/>
    </xf>
    <xf numFmtId="38" fontId="17" fillId="0" borderId="57" xfId="0" applyNumberFormat="1" applyFont="1" applyBorder="1" applyProtection="1">
      <alignment vertical="center"/>
      <protection locked="0"/>
    </xf>
    <xf numFmtId="0" fontId="90" fillId="0" borderId="15" xfId="0" applyFont="1" applyBorder="1" applyAlignment="1" applyProtection="1">
      <alignment horizontal="center" vertical="center"/>
      <protection locked="0"/>
    </xf>
    <xf numFmtId="0" fontId="9" fillId="0" borderId="15" xfId="0" applyFont="1" applyBorder="1" applyAlignment="1" applyProtection="1">
      <alignment horizontal="center" vertical="center"/>
      <protection locked="0"/>
    </xf>
    <xf numFmtId="0" fontId="3" fillId="0" borderId="96" xfId="0" applyFont="1" applyBorder="1" applyAlignment="1" applyProtection="1">
      <alignment vertical="center" wrapText="1"/>
      <protection locked="0"/>
    </xf>
    <xf numFmtId="0" fontId="4" fillId="0" borderId="41" xfId="0" applyFont="1" applyBorder="1" applyAlignment="1" applyProtection="1">
      <alignment horizontal="right" vertical="center" wrapText="1"/>
      <protection locked="0"/>
    </xf>
    <xf numFmtId="0" fontId="9" fillId="0" borderId="41" xfId="0" applyFont="1" applyBorder="1" applyAlignment="1" applyProtection="1">
      <alignment horizontal="right" vertical="center"/>
      <protection locked="0"/>
    </xf>
    <xf numFmtId="0" fontId="9" fillId="0" borderId="60" xfId="0" applyFont="1" applyBorder="1" applyAlignment="1" applyProtection="1">
      <alignment horizontal="right" vertical="center" wrapText="1"/>
      <protection locked="0"/>
    </xf>
    <xf numFmtId="0" fontId="9" fillId="0" borderId="229" xfId="0" applyFont="1" applyBorder="1" applyAlignment="1" applyProtection="1">
      <alignment horizontal="right" vertical="center" wrapText="1"/>
      <protection locked="0"/>
    </xf>
    <xf numFmtId="0" fontId="9" fillId="0" borderId="228" xfId="0" applyFont="1" applyBorder="1" applyAlignment="1" applyProtection="1">
      <alignment horizontal="right" vertical="center" wrapText="1"/>
      <protection locked="0"/>
    </xf>
    <xf numFmtId="0" fontId="24" fillId="0" borderId="228" xfId="0" applyFont="1" applyBorder="1" applyAlignment="1" applyProtection="1">
      <alignment horizontal="center" vertical="center"/>
      <protection locked="0"/>
    </xf>
    <xf numFmtId="0" fontId="48" fillId="0" borderId="228" xfId="0" applyFont="1" applyBorder="1" applyAlignment="1" applyProtection="1">
      <alignment horizontal="left" vertical="center"/>
      <protection locked="0"/>
    </xf>
    <xf numFmtId="0" fontId="24" fillId="0" borderId="29" xfId="0" applyFont="1" applyBorder="1" applyAlignment="1" applyProtection="1">
      <alignment horizontal="center" vertical="center"/>
      <protection locked="0"/>
    </xf>
    <xf numFmtId="0" fontId="48" fillId="0" borderId="29" xfId="0" applyFont="1" applyBorder="1" applyAlignment="1" applyProtection="1">
      <alignment horizontal="left" vertical="center"/>
      <protection locked="0"/>
    </xf>
    <xf numFmtId="0" fontId="24" fillId="0" borderId="29" xfId="0" applyFont="1" applyBorder="1" applyAlignment="1" applyProtection="1">
      <alignment horizontal="center" vertical="center" shrinkToFit="1"/>
      <protection locked="0"/>
    </xf>
    <xf numFmtId="0" fontId="24" fillId="0" borderId="228" xfId="0" applyFont="1" applyBorder="1" applyAlignment="1" applyProtection="1">
      <alignment horizontal="left" shrinkToFit="1"/>
      <protection locked="0"/>
    </xf>
    <xf numFmtId="0" fontId="24" fillId="0" borderId="299" xfId="0" applyFont="1" applyBorder="1" applyAlignment="1" applyProtection="1">
      <alignment horizontal="center" vertical="center"/>
      <protection locked="0"/>
    </xf>
    <xf numFmtId="177" fontId="48" fillId="0" borderId="230" xfId="0" applyNumberFormat="1" applyFont="1" applyBorder="1" applyAlignment="1" applyProtection="1">
      <alignment horizontal="left" vertical="center"/>
      <protection locked="0"/>
    </xf>
    <xf numFmtId="177" fontId="24" fillId="0" borderId="92" xfId="0" applyNumberFormat="1" applyFont="1" applyBorder="1" applyAlignment="1" applyProtection="1">
      <alignment horizontal="left" vertical="center"/>
      <protection locked="0"/>
    </xf>
    <xf numFmtId="177" fontId="48" fillId="0" borderId="92" xfId="0" applyNumberFormat="1" applyFont="1" applyBorder="1" applyAlignment="1" applyProtection="1">
      <alignment horizontal="left" vertical="center"/>
      <protection locked="0"/>
    </xf>
    <xf numFmtId="177" fontId="24" fillId="0" borderId="92" xfId="0" applyNumberFormat="1" applyFont="1" applyBorder="1" applyAlignment="1" applyProtection="1">
      <alignment horizontal="center" vertical="center" shrinkToFit="1"/>
      <protection locked="0"/>
    </xf>
    <xf numFmtId="177" fontId="24" fillId="0" borderId="230" xfId="0" applyNumberFormat="1" applyFont="1" applyBorder="1" applyAlignment="1" applyProtection="1">
      <alignment horizontal="left" shrinkToFit="1"/>
      <protection locked="0"/>
    </xf>
    <xf numFmtId="177" fontId="24" fillId="0" borderId="303" xfId="0" applyNumberFormat="1" applyFont="1" applyBorder="1" applyAlignment="1" applyProtection="1">
      <alignment horizontal="center" vertical="center"/>
      <protection locked="0"/>
    </xf>
    <xf numFmtId="177" fontId="9" fillId="0" borderId="31" xfId="0" applyNumberFormat="1" applyFont="1" applyBorder="1" applyAlignment="1" applyProtection="1">
      <alignment horizontal="center" vertical="center" wrapText="1"/>
      <protection locked="0"/>
    </xf>
    <xf numFmtId="177" fontId="15" fillId="0" borderId="61" xfId="0" applyNumberFormat="1" applyFont="1" applyBorder="1" applyAlignment="1" applyProtection="1">
      <alignment horizontal="left" vertical="center" wrapText="1"/>
      <protection locked="0"/>
    </xf>
    <xf numFmtId="188" fontId="26" fillId="0" borderId="3" xfId="0" applyNumberFormat="1" applyFont="1" applyBorder="1" applyAlignment="1" applyProtection="1">
      <alignment horizontal="right" vertical="center"/>
      <protection locked="0"/>
    </xf>
    <xf numFmtId="0" fontId="9" fillId="0" borderId="98" xfId="0" applyFont="1" applyBorder="1" applyAlignment="1" applyProtection="1">
      <alignment horizontal="center" vertical="center" wrapText="1"/>
      <protection locked="0"/>
    </xf>
    <xf numFmtId="0" fontId="24" fillId="0" borderId="223" xfId="0" applyFont="1" applyBorder="1" applyAlignment="1" applyProtection="1">
      <alignment horizontal="center" vertical="center"/>
      <protection locked="0"/>
    </xf>
    <xf numFmtId="0" fontId="24" fillId="0" borderId="98" xfId="0" applyFont="1" applyBorder="1" applyAlignment="1" applyProtection="1">
      <alignment horizontal="center" vertical="center"/>
      <protection locked="0"/>
    </xf>
    <xf numFmtId="0" fontId="26" fillId="0" borderId="229" xfId="0" applyFont="1" applyBorder="1" applyAlignment="1" applyProtection="1">
      <alignment horizontal="center" vertical="center"/>
      <protection locked="0"/>
    </xf>
    <xf numFmtId="0" fontId="26" fillId="0" borderId="228" xfId="0" applyFont="1" applyBorder="1" applyAlignment="1">
      <alignment horizontal="center" vertical="center"/>
    </xf>
    <xf numFmtId="191" fontId="26" fillId="0" borderId="7" xfId="0" applyNumberFormat="1" applyFont="1" applyBorder="1" applyAlignment="1" applyProtection="1">
      <alignment horizontal="center" vertical="center"/>
      <protection locked="0"/>
    </xf>
    <xf numFmtId="0" fontId="26" fillId="0" borderId="29" xfId="0" applyFont="1" applyBorder="1" applyAlignment="1">
      <alignment horizontal="center" vertical="center"/>
    </xf>
    <xf numFmtId="0" fontId="15" fillId="0" borderId="122" xfId="0" applyFont="1" applyBorder="1" applyAlignment="1">
      <alignment horizontal="center" vertical="center"/>
    </xf>
    <xf numFmtId="0" fontId="73" fillId="0" borderId="145" xfId="0" applyFont="1" applyBorder="1" applyAlignment="1">
      <alignment horizontal="center" vertical="center"/>
    </xf>
    <xf numFmtId="177" fontId="9" fillId="0" borderId="265" xfId="0" applyNumberFormat="1" applyFont="1" applyBorder="1" applyAlignment="1" applyProtection="1">
      <alignment horizontal="center" vertical="center"/>
      <protection locked="0"/>
    </xf>
    <xf numFmtId="0" fontId="15" fillId="0" borderId="101" xfId="0" applyFont="1" applyBorder="1" applyAlignment="1">
      <alignment horizontal="center" vertical="center" wrapText="1"/>
    </xf>
    <xf numFmtId="0" fontId="9" fillId="0" borderId="101" xfId="0" applyFont="1" applyBorder="1" applyAlignment="1">
      <alignment horizontal="left" vertical="center"/>
    </xf>
    <xf numFmtId="49" fontId="9" fillId="0" borderId="202" xfId="0" applyNumberFormat="1" applyFont="1" applyBorder="1" applyAlignment="1">
      <alignment horizontal="center" vertical="center" wrapText="1"/>
    </xf>
    <xf numFmtId="49" fontId="9" fillId="0" borderId="97" xfId="0" applyNumberFormat="1" applyFont="1" applyBorder="1" applyAlignment="1">
      <alignment horizontal="center" vertical="center" wrapText="1"/>
    </xf>
    <xf numFmtId="181" fontId="9" fillId="0" borderId="97" xfId="0" applyNumberFormat="1" applyFont="1" applyBorder="1" applyAlignment="1">
      <alignment horizontal="right" vertical="center" wrapText="1"/>
    </xf>
    <xf numFmtId="181" fontId="9" fillId="0" borderId="79" xfId="0" applyNumberFormat="1" applyFont="1" applyBorder="1" applyAlignment="1">
      <alignment horizontal="right" vertical="center" wrapText="1"/>
    </xf>
    <xf numFmtId="181" fontId="26" fillId="0" borderId="3" xfId="0" applyNumberFormat="1" applyFont="1" applyBorder="1" applyAlignment="1">
      <alignment horizontal="right" vertical="center"/>
    </xf>
    <xf numFmtId="0" fontId="73" fillId="0" borderId="98" xfId="0" applyFont="1" applyBorder="1" applyAlignment="1">
      <alignment vertical="center" shrinkToFit="1"/>
    </xf>
    <xf numFmtId="177" fontId="9" fillId="0" borderId="98" xfId="0" applyNumberFormat="1" applyFont="1" applyBorder="1" applyAlignment="1" applyProtection="1">
      <alignment horizontal="right" vertical="center" shrinkToFit="1"/>
      <protection locked="0"/>
    </xf>
    <xf numFmtId="180" fontId="25" fillId="0" borderId="82" xfId="0" applyNumberFormat="1" applyFont="1" applyBorder="1" applyAlignment="1" applyProtection="1">
      <alignment horizontal="right" vertical="center"/>
      <protection locked="0"/>
    </xf>
    <xf numFmtId="181" fontId="24" fillId="0" borderId="223" xfId="0" applyNumberFormat="1" applyFont="1" applyBorder="1" applyAlignment="1" applyProtection="1">
      <alignment horizontal="right" vertical="center"/>
      <protection locked="0"/>
    </xf>
    <xf numFmtId="181" fontId="24" fillId="0" borderId="98" xfId="0" applyNumberFormat="1" applyFont="1" applyBorder="1" applyAlignment="1" applyProtection="1">
      <alignment horizontal="right" vertical="center"/>
      <protection locked="0"/>
    </xf>
    <xf numFmtId="181" fontId="24" fillId="0" borderId="82" xfId="0" applyNumberFormat="1" applyFont="1" applyBorder="1" applyAlignment="1" applyProtection="1">
      <alignment horizontal="right" vertical="center"/>
      <protection locked="0"/>
    </xf>
    <xf numFmtId="181" fontId="87" fillId="0" borderId="82" xfId="0" applyNumberFormat="1" applyFont="1" applyBorder="1" applyAlignment="1" applyProtection="1">
      <alignment horizontal="right" vertical="center"/>
      <protection locked="0"/>
    </xf>
    <xf numFmtId="181" fontId="48" fillId="0" borderId="82" xfId="0" applyNumberFormat="1" applyFont="1" applyBorder="1" applyAlignment="1" applyProtection="1">
      <alignment horizontal="right" vertical="center"/>
      <protection locked="0"/>
    </xf>
    <xf numFmtId="181" fontId="24" fillId="0" borderId="98" xfId="0" applyNumberFormat="1" applyFont="1" applyBorder="1" applyProtection="1">
      <alignment vertical="center"/>
      <protection locked="0"/>
    </xf>
    <xf numFmtId="182" fontId="24" fillId="0" borderId="82" xfId="0" applyNumberFormat="1" applyFont="1" applyBorder="1" applyAlignment="1" applyProtection="1">
      <alignment horizontal="right" vertical="center"/>
      <protection locked="0"/>
    </xf>
    <xf numFmtId="180" fontId="24" fillId="0" borderId="82" xfId="0" applyNumberFormat="1" applyFont="1" applyBorder="1" applyAlignment="1" applyProtection="1">
      <alignment horizontal="right" vertical="center"/>
      <protection locked="0"/>
    </xf>
    <xf numFmtId="181" fontId="24" fillId="0" borderId="306" xfId="0" applyNumberFormat="1" applyFont="1" applyBorder="1" applyAlignment="1" applyProtection="1">
      <alignment horizontal="right" vertical="center"/>
      <protection locked="0"/>
    </xf>
    <xf numFmtId="180" fontId="48" fillId="0" borderId="82" xfId="0" applyNumberFormat="1" applyFont="1" applyBorder="1" applyAlignment="1" applyProtection="1">
      <alignment horizontal="right" vertical="center"/>
      <protection locked="0"/>
    </xf>
    <xf numFmtId="178" fontId="17" fillId="0" borderId="380" xfId="0" applyNumberFormat="1" applyFont="1" applyBorder="1" applyProtection="1">
      <alignment vertical="center"/>
      <protection locked="0"/>
    </xf>
    <xf numFmtId="191" fontId="92" fillId="0" borderId="381" xfId="0" applyNumberFormat="1" applyFont="1" applyBorder="1" applyProtection="1">
      <alignment vertical="center"/>
      <protection locked="0"/>
    </xf>
    <xf numFmtId="178" fontId="17" fillId="0" borderId="381" xfId="0" applyNumberFormat="1" applyFont="1" applyBorder="1" applyProtection="1">
      <alignment vertical="center"/>
      <protection locked="0"/>
    </xf>
    <xf numFmtId="179" fontId="17" fillId="0" borderId="466" xfId="0" applyNumberFormat="1" applyFont="1" applyBorder="1" applyProtection="1">
      <alignment vertical="center"/>
      <protection locked="0"/>
    </xf>
    <xf numFmtId="178" fontId="17" fillId="0" borderId="467" xfId="0" applyNumberFormat="1" applyFont="1" applyBorder="1" applyProtection="1">
      <alignment vertical="center"/>
      <protection locked="0"/>
    </xf>
    <xf numFmtId="0" fontId="73" fillId="0" borderId="469" xfId="0" applyFont="1" applyBorder="1" applyAlignment="1">
      <alignment horizontal="center" vertical="center"/>
    </xf>
    <xf numFmtId="0" fontId="9" fillId="0" borderId="60" xfId="0" applyFont="1" applyBorder="1" applyAlignment="1">
      <alignment horizontal="center" vertical="center"/>
    </xf>
    <xf numFmtId="0" fontId="9" fillId="0" borderId="16" xfId="0" applyFont="1" applyBorder="1" applyProtection="1">
      <alignment vertical="center"/>
      <protection locked="0"/>
    </xf>
    <xf numFmtId="0" fontId="9" fillId="0" borderId="352" xfId="0" applyFont="1" applyBorder="1">
      <alignment vertical="center"/>
    </xf>
    <xf numFmtId="178" fontId="24" fillId="0" borderId="47" xfId="0" applyNumberFormat="1" applyFont="1" applyBorder="1" applyProtection="1">
      <alignment vertical="center"/>
      <protection locked="0"/>
    </xf>
    <xf numFmtId="178" fontId="24" fillId="0" borderId="225" xfId="0" applyNumberFormat="1" applyFont="1" applyBorder="1" applyProtection="1">
      <alignment vertical="center"/>
      <protection locked="0"/>
    </xf>
    <xf numFmtId="178" fontId="24" fillId="0" borderId="260" xfId="0" applyNumberFormat="1" applyFont="1" applyBorder="1" applyProtection="1">
      <alignment vertical="center"/>
      <protection locked="0"/>
    </xf>
    <xf numFmtId="191" fontId="87" fillId="0" borderId="260" xfId="0" applyNumberFormat="1" applyFont="1" applyBorder="1" applyProtection="1">
      <alignment vertical="center"/>
      <protection locked="0"/>
    </xf>
    <xf numFmtId="178" fontId="24" fillId="0" borderId="230" xfId="0" applyNumberFormat="1" applyFont="1" applyBorder="1" applyProtection="1">
      <alignment vertical="center"/>
      <protection locked="0"/>
    </xf>
    <xf numFmtId="178" fontId="24" fillId="0" borderId="256" xfId="0" applyNumberFormat="1" applyFont="1" applyBorder="1" applyProtection="1">
      <alignment vertical="center"/>
      <protection locked="0"/>
    </xf>
    <xf numFmtId="191" fontId="87" fillId="0" borderId="256" xfId="0" applyNumberFormat="1" applyFont="1" applyBorder="1" applyProtection="1">
      <alignment vertical="center"/>
      <protection locked="0"/>
    </xf>
    <xf numFmtId="0" fontId="9" fillId="0" borderId="230" xfId="0" applyFont="1" applyBorder="1" applyAlignment="1">
      <alignment horizontal="center" vertical="center"/>
    </xf>
    <xf numFmtId="178" fontId="24" fillId="0" borderId="237" xfId="0" applyNumberFormat="1" applyFont="1" applyBorder="1" applyProtection="1">
      <alignment vertical="center"/>
      <protection locked="0"/>
    </xf>
    <xf numFmtId="178" fontId="24" fillId="0" borderId="265" xfId="0" applyNumberFormat="1" applyFont="1" applyBorder="1" applyProtection="1">
      <alignment vertical="center"/>
      <protection locked="0"/>
    </xf>
    <xf numFmtId="191" fontId="87" fillId="0" borderId="265" xfId="0" applyNumberFormat="1" applyFont="1" applyBorder="1" applyProtection="1">
      <alignment vertical="center"/>
      <protection locked="0"/>
    </xf>
    <xf numFmtId="0" fontId="95" fillId="0" borderId="0" xfId="0" applyFont="1" applyAlignment="1">
      <alignment horizontal="center" vertical="center"/>
    </xf>
    <xf numFmtId="0" fontId="73" fillId="0" borderId="354" xfId="0" applyFont="1" applyBorder="1" applyAlignment="1">
      <alignment horizontal="center" vertical="center"/>
    </xf>
    <xf numFmtId="0" fontId="73" fillId="0" borderId="352" xfId="0" applyFont="1" applyBorder="1" applyAlignment="1">
      <alignment horizontal="center" vertical="center"/>
    </xf>
    <xf numFmtId="178" fontId="24" fillId="0" borderId="225" xfId="0" applyNumberFormat="1" applyFont="1" applyBorder="1" applyAlignment="1" applyProtection="1">
      <alignment horizontal="right" vertical="center"/>
      <protection locked="0"/>
    </xf>
    <xf numFmtId="178" fontId="24" fillId="0" borderId="32" xfId="0" applyNumberFormat="1" applyFont="1" applyBorder="1" applyAlignment="1" applyProtection="1">
      <alignment horizontal="right" vertical="center"/>
      <protection locked="0"/>
    </xf>
    <xf numFmtId="178" fontId="63" fillId="0" borderId="260" xfId="0" applyNumberFormat="1" applyFont="1" applyBorder="1" applyProtection="1">
      <alignment vertical="center"/>
      <protection locked="0"/>
    </xf>
    <xf numFmtId="178" fontId="63" fillId="0" borderId="3" xfId="0" applyNumberFormat="1" applyFont="1" applyBorder="1" applyProtection="1">
      <alignment vertical="center"/>
      <protection locked="0"/>
    </xf>
    <xf numFmtId="178" fontId="63" fillId="0" borderId="256" xfId="0" applyNumberFormat="1" applyFont="1" applyBorder="1" applyProtection="1">
      <alignment vertical="center"/>
      <protection locked="0"/>
    </xf>
    <xf numFmtId="178" fontId="63" fillId="0" borderId="16" xfId="0" applyNumberFormat="1" applyFont="1" applyBorder="1" applyProtection="1">
      <alignment vertical="center"/>
      <protection locked="0"/>
    </xf>
    <xf numFmtId="178" fontId="63" fillId="0" borderId="15" xfId="0" applyNumberFormat="1" applyFont="1" applyBorder="1" applyProtection="1">
      <alignment vertical="center"/>
      <protection locked="0"/>
    </xf>
    <xf numFmtId="178" fontId="63" fillId="0" borderId="265" xfId="0" applyNumberFormat="1" applyFont="1" applyBorder="1" applyProtection="1">
      <alignment vertical="center"/>
      <protection locked="0"/>
    </xf>
    <xf numFmtId="178" fontId="63" fillId="0" borderId="82" xfId="0" applyNumberFormat="1" applyFont="1" applyBorder="1" applyProtection="1">
      <alignment vertical="center"/>
      <protection locked="0"/>
    </xf>
    <xf numFmtId="178" fontId="24" fillId="5" borderId="32" xfId="0" applyNumberFormat="1" applyFont="1" applyFill="1" applyBorder="1" applyProtection="1">
      <alignment vertical="center"/>
      <protection locked="0"/>
    </xf>
    <xf numFmtId="178" fontId="43" fillId="0" borderId="3" xfId="0" applyNumberFormat="1" applyFont="1" applyBorder="1" applyProtection="1">
      <alignment vertical="center"/>
      <protection locked="0"/>
    </xf>
    <xf numFmtId="179" fontId="24" fillId="0" borderId="42" xfId="0" applyNumberFormat="1" applyFont="1" applyBorder="1" applyProtection="1">
      <alignment vertical="center"/>
      <protection locked="0"/>
    </xf>
    <xf numFmtId="179" fontId="9" fillId="0" borderId="42" xfId="0" applyNumberFormat="1" applyFont="1" applyBorder="1" applyProtection="1">
      <alignment vertical="center"/>
      <protection locked="0"/>
    </xf>
    <xf numFmtId="179" fontId="24" fillId="0" borderId="308" xfId="0" applyNumberFormat="1" applyFont="1" applyBorder="1" applyProtection="1">
      <alignment vertical="center"/>
      <protection locked="0"/>
    </xf>
    <xf numFmtId="179" fontId="26" fillId="0" borderId="42" xfId="0" applyNumberFormat="1" applyFont="1" applyBorder="1" applyProtection="1">
      <alignment vertical="center"/>
      <protection locked="0"/>
    </xf>
    <xf numFmtId="178" fontId="48" fillId="4" borderId="244" xfId="0" applyNumberFormat="1" applyFont="1" applyFill="1" applyBorder="1" applyAlignment="1" applyProtection="1">
      <alignment horizontal="right" vertical="center"/>
      <protection locked="0"/>
    </xf>
    <xf numFmtId="179" fontId="24" fillId="5" borderId="42" xfId="0" applyNumberFormat="1" applyFont="1" applyFill="1" applyBorder="1" applyProtection="1">
      <alignment vertical="center"/>
      <protection locked="0"/>
    </xf>
    <xf numFmtId="178" fontId="24" fillId="5" borderId="32" xfId="0" applyNumberFormat="1" applyFont="1" applyFill="1" applyBorder="1" applyAlignment="1" applyProtection="1">
      <alignment horizontal="center" vertical="center"/>
      <protection locked="0"/>
    </xf>
    <xf numFmtId="177" fontId="24" fillId="5" borderId="229" xfId="0" applyNumberFormat="1" applyFont="1" applyFill="1" applyBorder="1" applyAlignment="1" applyProtection="1">
      <alignment horizontal="center" vertical="center"/>
      <protection locked="0"/>
    </xf>
    <xf numFmtId="179" fontId="4" fillId="0" borderId="289" xfId="0" applyNumberFormat="1" applyFont="1" applyBorder="1" applyProtection="1">
      <alignment vertical="center"/>
      <protection locked="0"/>
    </xf>
    <xf numFmtId="178" fontId="17" fillId="0" borderId="46" xfId="0" applyNumberFormat="1" applyFont="1" applyBorder="1" applyProtection="1">
      <alignment vertical="center"/>
      <protection locked="0"/>
    </xf>
    <xf numFmtId="0" fontId="5" fillId="0" borderId="41" xfId="0" applyFont="1" applyBorder="1">
      <alignment vertical="center"/>
    </xf>
    <xf numFmtId="177" fontId="24" fillId="5" borderId="0" xfId="0" applyNumberFormat="1" applyFont="1" applyFill="1" applyAlignment="1" applyProtection="1">
      <alignment horizontal="right" vertical="center"/>
      <protection locked="0"/>
    </xf>
    <xf numFmtId="177" fontId="24" fillId="5" borderId="47" xfId="0" applyNumberFormat="1" applyFont="1" applyFill="1" applyBorder="1" applyAlignment="1" applyProtection="1">
      <alignment horizontal="right" vertical="center"/>
      <protection locked="0"/>
    </xf>
    <xf numFmtId="0" fontId="24" fillId="5" borderId="0" xfId="0" applyFont="1" applyFill="1" applyAlignment="1" applyProtection="1">
      <alignment horizontal="center" vertical="center"/>
      <protection locked="0"/>
    </xf>
    <xf numFmtId="0" fontId="24" fillId="5" borderId="31" xfId="0" applyFont="1" applyFill="1" applyBorder="1" applyAlignment="1" applyProtection="1">
      <alignment horizontal="center" vertical="center"/>
      <protection locked="0"/>
    </xf>
    <xf numFmtId="0" fontId="24" fillId="5" borderId="32" xfId="0" applyFont="1" applyFill="1" applyBorder="1" applyAlignment="1" applyProtection="1">
      <alignment horizontal="center" vertical="center"/>
      <protection locked="0"/>
    </xf>
    <xf numFmtId="177" fontId="26" fillId="0" borderId="126" xfId="0" applyNumberFormat="1" applyFont="1" applyBorder="1" applyAlignment="1" applyProtection="1">
      <alignment horizontal="left" vertical="center"/>
      <protection locked="0"/>
    </xf>
    <xf numFmtId="177" fontId="26" fillId="0" borderId="260" xfId="0" applyNumberFormat="1" applyFont="1" applyBorder="1" applyAlignment="1" applyProtection="1">
      <alignment horizontal="left" vertical="center"/>
      <protection locked="0"/>
    </xf>
    <xf numFmtId="188" fontId="26" fillId="0" borderId="3" xfId="0" applyNumberFormat="1" applyFont="1" applyBorder="1" applyAlignment="1">
      <alignment horizontal="center" vertical="center"/>
    </xf>
    <xf numFmtId="188" fontId="26" fillId="0" borderId="46" xfId="0" applyNumberFormat="1" applyFont="1" applyBorder="1" applyAlignment="1">
      <alignment horizontal="left" vertical="center"/>
    </xf>
    <xf numFmtId="188" fontId="26" fillId="0" borderId="262" xfId="0" applyNumberFormat="1" applyFont="1" applyBorder="1" applyAlignment="1">
      <alignment horizontal="center" vertical="center"/>
    </xf>
    <xf numFmtId="188" fontId="26" fillId="0" borderId="122" xfId="0" applyNumberFormat="1" applyFont="1" applyBorder="1" applyAlignment="1">
      <alignment horizontal="center" vertical="center"/>
    </xf>
    <xf numFmtId="188" fontId="26" fillId="0" borderId="122" xfId="0" applyNumberFormat="1" applyFont="1" applyBorder="1" applyAlignment="1">
      <alignment horizontal="left" vertical="center"/>
    </xf>
    <xf numFmtId="188" fontId="24" fillId="0" borderId="271" xfId="0" applyNumberFormat="1" applyFont="1" applyBorder="1" applyAlignment="1" applyProtection="1">
      <alignment horizontal="right" vertical="center"/>
      <protection locked="0"/>
    </xf>
    <xf numFmtId="190" fontId="26" fillId="0" borderId="3" xfId="0" applyNumberFormat="1" applyFont="1" applyBorder="1" applyAlignment="1" applyProtection="1">
      <alignment horizontal="center" vertical="center"/>
      <protection locked="0"/>
    </xf>
    <xf numFmtId="178" fontId="26" fillId="0" borderId="3" xfId="0" applyNumberFormat="1" applyFont="1" applyBorder="1" applyAlignment="1" applyProtection="1">
      <alignment horizontal="left" vertical="center"/>
      <protection locked="0"/>
    </xf>
    <xf numFmtId="179" fontId="26" fillId="0" borderId="3" xfId="0" applyNumberFormat="1" applyFont="1" applyBorder="1" applyAlignment="1" applyProtection="1">
      <alignment horizontal="left" vertical="center"/>
      <protection locked="0"/>
    </xf>
    <xf numFmtId="177" fontId="24" fillId="0" borderId="92" xfId="0" applyNumberFormat="1" applyFont="1" applyBorder="1" applyAlignment="1" applyProtection="1">
      <alignment horizontal="right" vertical="center"/>
      <protection locked="0"/>
    </xf>
    <xf numFmtId="188" fontId="26" fillId="0" borderId="69" xfId="0" applyNumberFormat="1" applyFont="1" applyBorder="1" applyAlignment="1">
      <alignment horizontal="center" vertical="center"/>
    </xf>
    <xf numFmtId="188" fontId="26" fillId="0" borderId="320" xfId="0" applyNumberFormat="1" applyFont="1" applyBorder="1" applyAlignment="1">
      <alignment horizontal="left" vertical="center"/>
    </xf>
    <xf numFmtId="177" fontId="26" fillId="0" borderId="320" xfId="0" applyNumberFormat="1" applyFont="1" applyBorder="1" applyAlignment="1">
      <alignment horizontal="center" vertical="center"/>
    </xf>
    <xf numFmtId="179" fontId="9" fillId="0" borderId="0" xfId="0" applyNumberFormat="1" applyFont="1" applyAlignment="1" applyProtection="1">
      <alignment horizontal="right" vertical="center"/>
      <protection locked="0"/>
    </xf>
    <xf numFmtId="177" fontId="17" fillId="0" borderId="2" xfId="0" applyNumberFormat="1" applyFont="1" applyBorder="1" applyAlignment="1" applyProtection="1">
      <alignment horizontal="center" vertical="center"/>
      <protection locked="0"/>
    </xf>
    <xf numFmtId="177" fontId="17" fillId="0" borderId="3" xfId="0" applyNumberFormat="1" applyFont="1" applyBorder="1" applyAlignment="1" applyProtection="1">
      <alignment horizontal="right" vertical="center"/>
      <protection locked="0"/>
    </xf>
    <xf numFmtId="177" fontId="78" fillId="0" borderId="3" xfId="0" applyNumberFormat="1" applyFont="1" applyBorder="1" applyAlignment="1" applyProtection="1">
      <alignment horizontal="center" vertical="center"/>
      <protection locked="0"/>
    </xf>
    <xf numFmtId="178" fontId="63" fillId="6" borderId="3" xfId="0" applyNumberFormat="1" applyFont="1" applyFill="1" applyBorder="1" applyProtection="1">
      <alignment vertical="center"/>
      <protection locked="0"/>
    </xf>
    <xf numFmtId="178" fontId="24" fillId="6" borderId="3" xfId="0" applyNumberFormat="1" applyFont="1" applyFill="1" applyBorder="1" applyProtection="1">
      <alignment vertical="center"/>
      <protection locked="0"/>
    </xf>
    <xf numFmtId="178" fontId="4" fillId="0" borderId="381" xfId="0" applyNumberFormat="1" applyFont="1" applyBorder="1" applyProtection="1">
      <alignment vertical="center"/>
      <protection locked="0"/>
    </xf>
    <xf numFmtId="178" fontId="48" fillId="0" borderId="3" xfId="0" applyNumberFormat="1" applyFont="1" applyBorder="1" applyAlignment="1" applyProtection="1">
      <alignment horizontal="center" vertical="center"/>
      <protection locked="0"/>
    </xf>
    <xf numFmtId="177" fontId="9" fillId="0" borderId="229" xfId="0" applyNumberFormat="1" applyFont="1" applyBorder="1" applyAlignment="1" applyProtection="1">
      <alignment horizontal="right" vertical="center"/>
      <protection locked="0"/>
    </xf>
    <xf numFmtId="0" fontId="17" fillId="0" borderId="122" xfId="0" applyFont="1" applyBorder="1" applyProtection="1">
      <alignment vertical="center"/>
      <protection locked="0"/>
    </xf>
    <xf numFmtId="0" fontId="9" fillId="5" borderId="0" xfId="0" applyFont="1" applyFill="1" applyProtection="1">
      <alignment vertical="center"/>
      <protection locked="0"/>
    </xf>
    <xf numFmtId="178" fontId="17" fillId="5" borderId="380" xfId="0" applyNumberFormat="1" applyFont="1" applyFill="1" applyBorder="1" applyProtection="1">
      <alignment vertical="center"/>
      <protection locked="0"/>
    </xf>
    <xf numFmtId="178" fontId="9" fillId="5" borderId="226" xfId="0" applyNumberFormat="1" applyFont="1" applyFill="1" applyBorder="1" applyProtection="1">
      <alignment vertical="center"/>
      <protection locked="0"/>
    </xf>
    <xf numFmtId="177" fontId="24" fillId="5" borderId="0" xfId="0" applyNumberFormat="1" applyFont="1" applyFill="1" applyAlignment="1" applyProtection="1">
      <alignment horizontal="center" vertical="center"/>
      <protection locked="0"/>
    </xf>
    <xf numFmtId="177" fontId="78" fillId="0" borderId="3" xfId="0" applyNumberFormat="1" applyFont="1" applyBorder="1" applyAlignment="1" applyProtection="1">
      <alignment horizontal="right" vertical="center"/>
      <protection locked="0"/>
    </xf>
    <xf numFmtId="0" fontId="57" fillId="0" borderId="433" xfId="0" applyFont="1" applyBorder="1" applyAlignment="1" applyProtection="1">
      <alignment horizontal="right" vertical="top" wrapText="1"/>
      <protection locked="0"/>
    </xf>
    <xf numFmtId="177" fontId="17" fillId="0" borderId="427" xfId="0" applyNumberFormat="1" applyFont="1" applyBorder="1" applyAlignment="1" applyProtection="1">
      <alignment horizontal="right" vertical="center"/>
      <protection locked="0"/>
    </xf>
    <xf numFmtId="177" fontId="17" fillId="0" borderId="428" xfId="0" applyNumberFormat="1" applyFont="1" applyBorder="1" applyAlignment="1" applyProtection="1">
      <alignment horizontal="right" vertical="center"/>
      <protection locked="0"/>
    </xf>
    <xf numFmtId="177" fontId="17" fillId="0" borderId="0" xfId="0" applyNumberFormat="1" applyFont="1" applyAlignment="1" applyProtection="1">
      <alignment horizontal="right" vertical="center"/>
      <protection locked="0"/>
    </xf>
    <xf numFmtId="177" fontId="17" fillId="0" borderId="433" xfId="0" applyNumberFormat="1" applyFont="1" applyBorder="1" applyAlignment="1" applyProtection="1">
      <alignment horizontal="right" vertical="center"/>
      <protection locked="0"/>
    </xf>
    <xf numFmtId="188" fontId="92" fillId="0" borderId="3" xfId="0" applyNumberFormat="1" applyFont="1" applyBorder="1" applyAlignment="1" applyProtection="1">
      <alignment horizontal="right" vertical="center"/>
      <protection locked="0"/>
    </xf>
    <xf numFmtId="177" fontId="17" fillId="0" borderId="32" xfId="0" applyNumberFormat="1" applyFont="1" applyBorder="1" applyAlignment="1" applyProtection="1">
      <alignment horizontal="right" vertical="center"/>
      <protection locked="0"/>
    </xf>
    <xf numFmtId="177" fontId="78" fillId="0" borderId="428" xfId="0" applyNumberFormat="1" applyFont="1" applyBorder="1" applyAlignment="1" applyProtection="1">
      <alignment horizontal="right" vertical="center"/>
      <protection locked="0"/>
    </xf>
    <xf numFmtId="177" fontId="17" fillId="0" borderId="448" xfId="0" applyNumberFormat="1" applyFont="1" applyBorder="1" applyAlignment="1" applyProtection="1">
      <alignment horizontal="right" vertical="center"/>
      <protection locked="0"/>
    </xf>
    <xf numFmtId="177" fontId="96" fillId="0" borderId="0" xfId="0" applyNumberFormat="1" applyFont="1" applyAlignment="1" applyProtection="1">
      <alignment horizontal="right" vertical="center"/>
      <protection locked="0"/>
    </xf>
    <xf numFmtId="177" fontId="17" fillId="5" borderId="433" xfId="0" applyNumberFormat="1" applyFont="1" applyFill="1" applyBorder="1" applyAlignment="1" applyProtection="1">
      <alignment horizontal="right" vertical="center"/>
      <protection locked="0"/>
    </xf>
    <xf numFmtId="0" fontId="73" fillId="0" borderId="41" xfId="0" applyFont="1" applyBorder="1" applyAlignment="1" applyProtection="1">
      <alignment vertical="top" wrapText="1"/>
      <protection locked="0"/>
    </xf>
    <xf numFmtId="177" fontId="24" fillId="5" borderId="32" xfId="0" applyNumberFormat="1" applyFont="1" applyFill="1" applyBorder="1" applyAlignment="1" applyProtection="1">
      <alignment horizontal="left" vertical="center"/>
      <protection locked="0"/>
    </xf>
    <xf numFmtId="178" fontId="26" fillId="0" borderId="123" xfId="0" applyNumberFormat="1" applyFont="1" applyBorder="1" applyAlignment="1" applyProtection="1">
      <alignment horizontal="left" vertical="center"/>
      <protection locked="0"/>
    </xf>
    <xf numFmtId="178" fontId="26" fillId="0" borderId="71" xfId="0" applyNumberFormat="1" applyFont="1" applyBorder="1" applyAlignment="1" applyProtection="1">
      <alignment horizontal="left" vertical="center"/>
      <protection locked="0"/>
    </xf>
    <xf numFmtId="178" fontId="26" fillId="0" borderId="46" xfId="0" applyNumberFormat="1" applyFont="1" applyBorder="1" applyProtection="1">
      <alignment vertical="center"/>
      <protection locked="0"/>
    </xf>
    <xf numFmtId="0" fontId="9" fillId="0" borderId="471" xfId="0" applyFont="1" applyBorder="1" applyAlignment="1">
      <alignment horizontal="center" vertical="center" wrapText="1"/>
    </xf>
    <xf numFmtId="0" fontId="95" fillId="0" borderId="66" xfId="0" applyFont="1" applyBorder="1" applyAlignment="1">
      <alignment horizontal="center" vertical="center"/>
    </xf>
    <xf numFmtId="0" fontId="9" fillId="0" borderId="66" xfId="0" applyFont="1" applyBorder="1" applyAlignment="1">
      <alignment horizontal="center" vertical="center"/>
    </xf>
    <xf numFmtId="178" fontId="63" fillId="0" borderId="46" xfId="0" applyNumberFormat="1" applyFont="1" applyBorder="1" applyProtection="1">
      <alignment vertical="center"/>
      <protection locked="0"/>
    </xf>
    <xf numFmtId="178" fontId="24" fillId="0" borderId="66" xfId="0" applyNumberFormat="1" applyFont="1" applyBorder="1" applyProtection="1">
      <alignment vertical="center"/>
      <protection locked="0"/>
    </xf>
    <xf numFmtId="178" fontId="24" fillId="0" borderId="405" xfId="0" applyNumberFormat="1" applyFont="1" applyBorder="1" applyProtection="1">
      <alignment vertical="center"/>
      <protection locked="0"/>
    </xf>
    <xf numFmtId="178" fontId="85" fillId="0" borderId="472" xfId="0" applyNumberFormat="1" applyFont="1" applyBorder="1" applyAlignment="1" applyProtection="1">
      <alignment horizontal="left" vertical="center"/>
      <protection locked="0"/>
    </xf>
    <xf numFmtId="178" fontId="82" fillId="0" borderId="473" xfId="0" applyNumberFormat="1" applyFont="1" applyBorder="1" applyAlignment="1" applyProtection="1">
      <alignment horizontal="left" vertical="center"/>
      <protection locked="0"/>
    </xf>
    <xf numFmtId="0" fontId="24" fillId="5" borderId="60" xfId="0" applyFont="1" applyFill="1" applyBorder="1" applyAlignment="1" applyProtection="1">
      <alignment horizontal="right" vertical="center"/>
      <protection locked="0"/>
    </xf>
    <xf numFmtId="176" fontId="24" fillId="5" borderId="228" xfId="0" applyNumberFormat="1" applyFont="1" applyFill="1" applyBorder="1" applyAlignment="1" applyProtection="1">
      <alignment horizontal="right" vertical="center"/>
      <protection locked="0"/>
    </xf>
    <xf numFmtId="177" fontId="24" fillId="5" borderId="434" xfId="0" applyNumberFormat="1" applyFont="1" applyFill="1" applyBorder="1" applyAlignment="1" applyProtection="1">
      <alignment horizontal="center" vertical="center"/>
      <protection locked="0"/>
    </xf>
    <xf numFmtId="177" fontId="17" fillId="0" borderId="427" xfId="0" applyNumberFormat="1" applyFont="1" applyBorder="1" applyAlignment="1" applyProtection="1">
      <alignment horizontal="left" vertical="center"/>
      <protection locked="0"/>
    </xf>
    <xf numFmtId="177" fontId="24" fillId="5" borderId="237" xfId="0" applyNumberFormat="1" applyFont="1" applyFill="1" applyBorder="1" applyAlignment="1" applyProtection="1">
      <alignment horizontal="left" vertical="center"/>
      <protection locked="0"/>
    </xf>
    <xf numFmtId="177" fontId="24" fillId="5" borderId="32" xfId="0" applyNumberFormat="1" applyFont="1" applyFill="1" applyBorder="1" applyAlignment="1" applyProtection="1">
      <alignment horizontal="center" vertical="center"/>
      <protection locked="0"/>
    </xf>
    <xf numFmtId="0" fontId="73" fillId="0" borderId="16" xfId="0" applyFont="1" applyBorder="1" applyAlignment="1">
      <alignment horizontal="left" vertical="top"/>
    </xf>
    <xf numFmtId="0" fontId="73" fillId="0" borderId="47" xfId="0" applyFont="1" applyBorder="1" applyAlignment="1">
      <alignment horizontal="left" vertical="top"/>
    </xf>
    <xf numFmtId="179" fontId="9" fillId="0" borderId="47" xfId="0" applyNumberFormat="1" applyFont="1" applyBorder="1" applyAlignment="1" applyProtection="1">
      <alignment horizontal="center" vertical="center"/>
      <protection locked="0"/>
    </xf>
    <xf numFmtId="179" fontId="9" fillId="0" borderId="47" xfId="0" applyNumberFormat="1" applyFont="1" applyBorder="1" applyAlignment="1" applyProtection="1">
      <alignment horizontal="right" vertical="center" wrapText="1"/>
      <protection locked="0"/>
    </xf>
    <xf numFmtId="179" fontId="24" fillId="0" borderId="16" xfId="0" applyNumberFormat="1" applyFont="1" applyBorder="1" applyProtection="1">
      <alignment vertical="center"/>
      <protection locked="0"/>
    </xf>
    <xf numFmtId="179" fontId="9" fillId="0" borderId="16" xfId="0" applyNumberFormat="1" applyFont="1" applyBorder="1" applyProtection="1">
      <alignment vertical="center"/>
      <protection locked="0"/>
    </xf>
    <xf numFmtId="179" fontId="17" fillId="0" borderId="16" xfId="0" applyNumberFormat="1" applyFont="1" applyBorder="1" applyProtection="1">
      <alignment vertical="center"/>
      <protection locked="0"/>
    </xf>
    <xf numFmtId="179" fontId="9" fillId="0" borderId="47" xfId="0" applyNumberFormat="1" applyFont="1" applyBorder="1" applyProtection="1">
      <alignment vertical="center"/>
      <protection locked="0"/>
    </xf>
    <xf numFmtId="179" fontId="9" fillId="5" borderId="47" xfId="0" applyNumberFormat="1" applyFont="1" applyFill="1" applyBorder="1" applyProtection="1">
      <alignment vertical="center"/>
      <protection locked="0"/>
    </xf>
    <xf numFmtId="179" fontId="24" fillId="5" borderId="47" xfId="0" applyNumberFormat="1" applyFont="1" applyFill="1" applyBorder="1" applyProtection="1">
      <alignment vertical="center"/>
      <protection locked="0"/>
    </xf>
    <xf numFmtId="179" fontId="97" fillId="0" borderId="16" xfId="0" applyNumberFormat="1" applyFont="1" applyBorder="1" applyProtection="1">
      <alignment vertical="center"/>
      <protection locked="0"/>
    </xf>
    <xf numFmtId="178" fontId="24" fillId="5" borderId="226" xfId="0" applyNumberFormat="1" applyFont="1" applyFill="1" applyBorder="1" applyProtection="1">
      <alignment vertical="center"/>
      <protection locked="0"/>
    </xf>
    <xf numFmtId="177" fontId="98" fillId="0" borderId="29" xfId="0" applyNumberFormat="1" applyFont="1" applyBorder="1" applyAlignment="1" applyProtection="1">
      <alignment horizontal="center" vertical="center" wrapText="1"/>
      <protection locked="0"/>
    </xf>
    <xf numFmtId="49" fontId="4" fillId="0" borderId="41" xfId="0" applyNumberFormat="1" applyFont="1" applyBorder="1" applyAlignment="1" applyProtection="1">
      <alignment vertical="top" wrapText="1"/>
      <protection locked="0"/>
    </xf>
    <xf numFmtId="0" fontId="74" fillId="0" borderId="41" xfId="0" applyFont="1" applyBorder="1" applyAlignment="1" applyProtection="1">
      <alignment vertical="top" wrapText="1"/>
      <protection locked="0"/>
    </xf>
    <xf numFmtId="177" fontId="26" fillId="0" borderId="16" xfId="0" applyNumberFormat="1" applyFont="1" applyBorder="1" applyAlignment="1" applyProtection="1">
      <alignment horizontal="left" vertical="center"/>
      <protection locked="0"/>
    </xf>
    <xf numFmtId="188" fontId="26" fillId="0" borderId="16" xfId="0" applyNumberFormat="1" applyFont="1" applyBorder="1" applyAlignment="1" applyProtection="1">
      <alignment horizontal="left" vertical="center"/>
      <protection locked="0"/>
    </xf>
    <xf numFmtId="188" fontId="89" fillId="0" borderId="16" xfId="0" applyNumberFormat="1" applyFont="1" applyBorder="1" applyAlignment="1" applyProtection="1">
      <alignment horizontal="left" vertical="center"/>
      <protection locked="0"/>
    </xf>
    <xf numFmtId="177" fontId="26" fillId="0" borderId="197" xfId="0" applyNumberFormat="1" applyFont="1" applyBorder="1" applyAlignment="1" applyProtection="1">
      <alignment horizontal="left" vertical="center"/>
      <protection locked="0"/>
    </xf>
    <xf numFmtId="176" fontId="9" fillId="0" borderId="0" xfId="0" applyNumberFormat="1" applyFont="1" applyAlignment="1" applyProtection="1">
      <alignment horizontal="right" vertical="center"/>
      <protection locked="0"/>
    </xf>
    <xf numFmtId="176" fontId="9" fillId="0" borderId="0" xfId="0" applyNumberFormat="1" applyFont="1" applyProtection="1">
      <alignment vertical="center"/>
      <protection locked="0"/>
    </xf>
    <xf numFmtId="176" fontId="15" fillId="0" borderId="0" xfId="0" applyNumberFormat="1" applyFont="1" applyProtection="1">
      <alignment vertical="center"/>
      <protection locked="0"/>
    </xf>
    <xf numFmtId="176" fontId="15" fillId="0" borderId="0" xfId="0" applyNumberFormat="1" applyFont="1" applyAlignment="1" applyProtection="1">
      <alignment horizontal="center" vertical="center"/>
      <protection locked="0"/>
    </xf>
    <xf numFmtId="176" fontId="15" fillId="0" borderId="0" xfId="0" applyNumberFormat="1" applyFont="1" applyAlignment="1" applyProtection="1">
      <alignment horizontal="left" vertical="center"/>
      <protection locked="0"/>
    </xf>
    <xf numFmtId="176" fontId="15" fillId="0" borderId="0" xfId="0" applyNumberFormat="1" applyFont="1" applyAlignment="1" applyProtection="1">
      <alignment horizontal="right" vertical="center"/>
      <protection locked="0"/>
    </xf>
    <xf numFmtId="179" fontId="9" fillId="0" borderId="56" xfId="0" applyNumberFormat="1" applyFont="1" applyBorder="1" applyAlignment="1" applyProtection="1">
      <alignment horizontal="right" vertical="center"/>
      <protection locked="0"/>
    </xf>
    <xf numFmtId="176" fontId="9" fillId="0" borderId="0" xfId="0" applyNumberFormat="1" applyFont="1" applyAlignment="1" applyProtection="1">
      <alignment horizontal="left" vertical="center"/>
      <protection locked="0"/>
    </xf>
    <xf numFmtId="177" fontId="15" fillId="0" borderId="0" xfId="0" applyNumberFormat="1" applyFont="1" applyAlignment="1">
      <alignment horizontal="center" vertical="center"/>
    </xf>
    <xf numFmtId="177" fontId="15" fillId="0" borderId="0" xfId="0" applyNumberFormat="1" applyFont="1" applyAlignment="1">
      <alignment horizontal="left" vertical="center"/>
    </xf>
    <xf numFmtId="49" fontId="6" fillId="0" borderId="6" xfId="0" applyNumberFormat="1" applyFont="1" applyBorder="1" applyAlignment="1" applyProtection="1">
      <alignment horizontal="left" vertical="center" wrapText="1"/>
      <protection locked="0"/>
    </xf>
    <xf numFmtId="177" fontId="9" fillId="0" borderId="6" xfId="0" applyNumberFormat="1" applyFont="1" applyBorder="1" applyAlignment="1" applyProtection="1">
      <alignment horizontal="left" vertical="center" wrapText="1"/>
      <protection locked="0"/>
    </xf>
    <xf numFmtId="177" fontId="9" fillId="0" borderId="16" xfId="0" applyNumberFormat="1" applyFont="1" applyBorder="1" applyAlignment="1" applyProtection="1">
      <alignment horizontal="left" vertical="center" wrapText="1"/>
      <protection locked="0"/>
    </xf>
    <xf numFmtId="178" fontId="15" fillId="0" borderId="66" xfId="0" applyNumberFormat="1" applyFont="1" applyBorder="1" applyAlignment="1" applyProtection="1">
      <alignment horizontal="left" vertical="center" wrapText="1"/>
      <protection locked="0"/>
    </xf>
    <xf numFmtId="0" fontId="73" fillId="0" borderId="66" xfId="0" applyFont="1" applyBorder="1" applyAlignment="1" applyProtection="1">
      <alignment horizontal="left" vertical="top" wrapText="1"/>
      <protection locked="0"/>
    </xf>
    <xf numFmtId="182" fontId="9" fillId="0" borderId="66" xfId="0" applyNumberFormat="1" applyFont="1" applyBorder="1" applyAlignment="1" applyProtection="1">
      <alignment horizontal="left" vertical="top" wrapText="1"/>
      <protection locked="0"/>
    </xf>
    <xf numFmtId="177" fontId="9" fillId="0" borderId="3" xfId="0" applyNumberFormat="1" applyFont="1" applyBorder="1" applyAlignment="1" applyProtection="1">
      <alignment horizontal="left" vertical="center" wrapText="1"/>
      <protection locked="0"/>
    </xf>
    <xf numFmtId="178" fontId="14" fillId="0" borderId="3" xfId="0" applyNumberFormat="1" applyFont="1" applyBorder="1" applyAlignment="1" applyProtection="1">
      <alignment horizontal="left" vertical="center" wrapText="1"/>
      <protection locked="0"/>
    </xf>
    <xf numFmtId="178" fontId="15" fillId="0" borderId="28" xfId="0" applyNumberFormat="1" applyFont="1" applyBorder="1" applyAlignment="1" applyProtection="1">
      <alignment horizontal="left" vertical="center" wrapText="1"/>
      <protection locked="0"/>
    </xf>
    <xf numFmtId="0" fontId="74" fillId="0" borderId="28" xfId="0" applyFont="1" applyBorder="1" applyAlignment="1" applyProtection="1">
      <alignment horizontal="left" vertical="top" wrapText="1"/>
      <protection locked="0"/>
    </xf>
    <xf numFmtId="177" fontId="15" fillId="0" borderId="28" xfId="0" applyNumberFormat="1" applyFont="1" applyBorder="1" applyAlignment="1" applyProtection="1">
      <alignment horizontal="left" vertical="center" wrapText="1"/>
      <protection locked="0"/>
    </xf>
    <xf numFmtId="177" fontId="11" fillId="0" borderId="229" xfId="0" applyNumberFormat="1" applyFont="1" applyBorder="1" applyAlignment="1" applyProtection="1">
      <alignment horizontal="left" vertical="center" wrapText="1"/>
      <protection locked="0"/>
    </xf>
    <xf numFmtId="177" fontId="26" fillId="0" borderId="81" xfId="0" applyNumberFormat="1" applyFont="1" applyBorder="1" applyAlignment="1" applyProtection="1">
      <alignment horizontal="left" vertical="center"/>
      <protection locked="0"/>
    </xf>
    <xf numFmtId="177" fontId="44" fillId="0" borderId="81" xfId="0" applyNumberFormat="1" applyFont="1" applyBorder="1" applyAlignment="1" applyProtection="1">
      <alignment horizontal="left" vertical="center"/>
      <protection locked="0"/>
    </xf>
    <xf numFmtId="188" fontId="44" fillId="0" borderId="81" xfId="0" applyNumberFormat="1" applyFont="1" applyBorder="1" applyAlignment="1" applyProtection="1">
      <alignment horizontal="left" vertical="center"/>
      <protection locked="0"/>
    </xf>
    <xf numFmtId="188" fontId="89" fillId="0" borderId="81" xfId="0" applyNumberFormat="1" applyFont="1" applyBorder="1" applyAlignment="1" applyProtection="1">
      <alignment horizontal="left" vertical="center"/>
      <protection locked="0"/>
    </xf>
    <xf numFmtId="177" fontId="45" fillId="0" borderId="81" xfId="0" applyNumberFormat="1" applyFont="1" applyBorder="1" applyAlignment="1" applyProtection="1">
      <alignment horizontal="left" vertical="center"/>
      <protection locked="0"/>
    </xf>
    <xf numFmtId="177" fontId="26" fillId="0" borderId="387" xfId="0" applyNumberFormat="1" applyFont="1" applyBorder="1" applyAlignment="1" applyProtection="1">
      <alignment horizontal="left" vertical="center"/>
      <protection locked="0"/>
    </xf>
    <xf numFmtId="49" fontId="15" fillId="0" borderId="6" xfId="0" applyNumberFormat="1" applyFont="1" applyBorder="1" applyAlignment="1" applyProtection="1">
      <alignment horizontal="left" vertical="center"/>
      <protection locked="0"/>
    </xf>
    <xf numFmtId="177" fontId="11" fillId="0" borderId="6" xfId="0" applyNumberFormat="1" applyFont="1" applyBorder="1" applyAlignment="1" applyProtection="1">
      <alignment horizontal="left" vertical="top" wrapText="1"/>
      <protection locked="0"/>
    </xf>
    <xf numFmtId="177" fontId="15" fillId="0" borderId="3" xfId="0" applyNumberFormat="1" applyFont="1" applyBorder="1" applyAlignment="1" applyProtection="1">
      <alignment horizontal="left" vertical="center" wrapText="1"/>
      <protection locked="0"/>
    </xf>
    <xf numFmtId="177" fontId="15" fillId="0" borderId="28" xfId="0" applyNumberFormat="1" applyFont="1" applyBorder="1" applyAlignment="1" applyProtection="1">
      <alignment horizontal="left" vertical="top" wrapText="1"/>
      <protection locked="0"/>
    </xf>
    <xf numFmtId="177" fontId="15" fillId="0" borderId="28" xfId="0" applyNumberFormat="1" applyFont="1" applyBorder="1" applyAlignment="1" applyProtection="1">
      <alignment horizontal="left" vertical="top"/>
      <protection locked="0"/>
    </xf>
    <xf numFmtId="0" fontId="15" fillId="0" borderId="28" xfId="0" applyFont="1" applyBorder="1" applyAlignment="1" applyProtection="1">
      <alignment horizontal="left" vertical="top" wrapText="1"/>
      <protection locked="0"/>
    </xf>
    <xf numFmtId="177" fontId="27" fillId="0" borderId="81" xfId="0" applyNumberFormat="1" applyFont="1" applyBorder="1" applyAlignment="1" applyProtection="1">
      <alignment horizontal="left" vertical="center"/>
      <protection locked="0"/>
    </xf>
    <xf numFmtId="177" fontId="27" fillId="0" borderId="28" xfId="0" applyNumberFormat="1" applyFont="1" applyBorder="1" applyAlignment="1" applyProtection="1">
      <alignment horizontal="left" vertical="center"/>
      <protection locked="0"/>
    </xf>
    <xf numFmtId="177" fontId="15" fillId="0" borderId="28" xfId="0" applyNumberFormat="1" applyFont="1" applyBorder="1" applyAlignment="1" applyProtection="1">
      <alignment horizontal="left" vertical="center"/>
      <protection locked="0"/>
    </xf>
    <xf numFmtId="178" fontId="15" fillId="0" borderId="81" xfId="0" applyNumberFormat="1" applyFont="1" applyBorder="1" applyAlignment="1" applyProtection="1">
      <alignment horizontal="left" vertical="center" wrapText="1"/>
      <protection locked="0"/>
    </xf>
    <xf numFmtId="178" fontId="15" fillId="0" borderId="47" xfId="0" applyNumberFormat="1" applyFont="1" applyBorder="1" applyAlignment="1" applyProtection="1">
      <alignment horizontal="left" vertical="center" wrapText="1"/>
      <protection locked="0"/>
    </xf>
    <xf numFmtId="177" fontId="15" fillId="0" borderId="229" xfId="0" applyNumberFormat="1" applyFont="1" applyBorder="1" applyAlignment="1" applyProtection="1">
      <alignment horizontal="left" vertical="center" wrapText="1"/>
      <protection locked="0"/>
    </xf>
    <xf numFmtId="185" fontId="26" fillId="0" borderId="81" xfId="0" applyNumberFormat="1" applyFont="1" applyBorder="1" applyAlignment="1" applyProtection="1">
      <alignment horizontal="left" vertical="center"/>
      <protection locked="0"/>
    </xf>
    <xf numFmtId="188" fontId="26" fillId="0" borderId="81" xfId="0" applyNumberFormat="1" applyFont="1" applyBorder="1" applyAlignment="1" applyProtection="1">
      <alignment horizontal="left" vertical="center"/>
      <protection locked="0"/>
    </xf>
    <xf numFmtId="185" fontId="26" fillId="0" borderId="387" xfId="0" applyNumberFormat="1" applyFont="1" applyBorder="1" applyAlignment="1" applyProtection="1">
      <alignment horizontal="left" vertical="center"/>
      <protection locked="0"/>
    </xf>
    <xf numFmtId="177" fontId="15" fillId="0" borderId="81" xfId="0" applyNumberFormat="1" applyFont="1" applyBorder="1" applyAlignment="1" applyProtection="1">
      <alignment horizontal="left" vertical="center"/>
      <protection locked="0"/>
    </xf>
    <xf numFmtId="49" fontId="15" fillId="0" borderId="6" xfId="0" applyNumberFormat="1" applyFont="1" applyBorder="1" applyAlignment="1" applyProtection="1">
      <alignment horizontal="left" vertical="center" wrapText="1"/>
      <protection locked="0"/>
    </xf>
    <xf numFmtId="49" fontId="15" fillId="0" borderId="5" xfId="0" applyNumberFormat="1" applyFont="1" applyBorder="1" applyAlignment="1" applyProtection="1">
      <alignment horizontal="left" vertical="center"/>
      <protection locked="0"/>
    </xf>
    <xf numFmtId="0" fontId="11" fillId="0" borderId="6" xfId="0" applyFont="1" applyBorder="1" applyAlignment="1" applyProtection="1">
      <alignment horizontal="left" vertical="center" wrapText="1"/>
      <protection locked="0"/>
    </xf>
    <xf numFmtId="177" fontId="11" fillId="0" borderId="10" xfId="0" applyNumberFormat="1" applyFont="1" applyBorder="1" applyAlignment="1" applyProtection="1">
      <alignment horizontal="left" vertical="top" wrapText="1"/>
      <protection locked="0"/>
    </xf>
    <xf numFmtId="177" fontId="9" fillId="0" borderId="41" xfId="0" applyNumberFormat="1" applyFont="1" applyBorder="1" applyAlignment="1" applyProtection="1">
      <alignment horizontal="left" vertical="center"/>
      <protection locked="0"/>
    </xf>
    <xf numFmtId="0" fontId="9" fillId="0" borderId="92" xfId="0" applyFont="1" applyBorder="1" applyAlignment="1" applyProtection="1">
      <alignment horizontal="left" vertical="center"/>
      <protection locked="0"/>
    </xf>
    <xf numFmtId="49" fontId="12" fillId="0" borderId="6" xfId="0" applyNumberFormat="1" applyFont="1" applyBorder="1" applyAlignment="1" applyProtection="1">
      <alignment horizontal="left" vertical="center" wrapText="1"/>
      <protection locked="0"/>
    </xf>
    <xf numFmtId="177" fontId="15" fillId="0" borderId="6" xfId="0" applyNumberFormat="1" applyFont="1" applyBorder="1" applyAlignment="1" applyProtection="1">
      <alignment horizontal="left" vertical="center" wrapText="1"/>
      <protection locked="0"/>
    </xf>
    <xf numFmtId="178" fontId="15" fillId="0" borderId="29" xfId="0" applyNumberFormat="1" applyFont="1" applyBorder="1" applyAlignment="1" applyProtection="1">
      <alignment horizontal="left" vertical="center" wrapText="1"/>
      <protection locked="0"/>
    </xf>
    <xf numFmtId="0" fontId="15" fillId="0" borderId="28" xfId="0" applyFont="1" applyBorder="1" applyAlignment="1" applyProtection="1">
      <alignment horizontal="left" vertical="top"/>
      <protection locked="0"/>
    </xf>
    <xf numFmtId="0" fontId="9" fillId="0" borderId="28" xfId="0" applyFont="1" applyBorder="1" applyAlignment="1" applyProtection="1">
      <alignment horizontal="left" vertical="top"/>
      <protection locked="0"/>
    </xf>
    <xf numFmtId="0" fontId="73" fillId="0" borderId="29" xfId="0" applyFont="1" applyBorder="1" applyAlignment="1" applyProtection="1">
      <alignment horizontal="left" vertical="top"/>
      <protection locked="0"/>
    </xf>
    <xf numFmtId="0" fontId="74" fillId="0" borderId="28" xfId="0" applyFont="1" applyBorder="1" applyAlignment="1" applyProtection="1">
      <alignment horizontal="left" vertical="top"/>
      <protection locked="0"/>
    </xf>
    <xf numFmtId="0" fontId="73" fillId="0" borderId="28" xfId="0" applyFont="1" applyBorder="1" applyAlignment="1" applyProtection="1">
      <alignment horizontal="left" vertical="top"/>
      <protection locked="0"/>
    </xf>
    <xf numFmtId="182" fontId="15" fillId="0" borderId="28" xfId="0" applyNumberFormat="1" applyFont="1" applyBorder="1" applyAlignment="1" applyProtection="1">
      <alignment horizontal="left" vertical="top" wrapText="1"/>
      <protection locked="0"/>
    </xf>
    <xf numFmtId="182" fontId="9" fillId="0" borderId="28" xfId="0" applyNumberFormat="1" applyFont="1" applyBorder="1" applyAlignment="1" applyProtection="1">
      <alignment horizontal="left" vertical="top" wrapText="1"/>
      <protection locked="0"/>
    </xf>
    <xf numFmtId="182" fontId="9" fillId="0" borderId="29" xfId="0" applyNumberFormat="1" applyFont="1" applyBorder="1" applyAlignment="1" applyProtection="1">
      <alignment horizontal="left" vertical="top" wrapText="1"/>
      <protection locked="0"/>
    </xf>
    <xf numFmtId="177" fontId="11" fillId="0" borderId="231" xfId="0" applyNumberFormat="1" applyFont="1" applyBorder="1" applyAlignment="1" applyProtection="1">
      <alignment horizontal="left" vertical="center" wrapText="1"/>
      <protection locked="0"/>
    </xf>
    <xf numFmtId="177" fontId="3" fillId="0" borderId="229" xfId="0" applyNumberFormat="1" applyFont="1" applyBorder="1" applyAlignment="1" applyProtection="1">
      <alignment horizontal="left" vertical="center" wrapText="1"/>
      <protection locked="0"/>
    </xf>
    <xf numFmtId="177" fontId="26" fillId="0" borderId="126" xfId="0" applyNumberFormat="1" applyFont="1" applyBorder="1" applyAlignment="1">
      <alignment horizontal="left" vertical="center"/>
    </xf>
    <xf numFmtId="177" fontId="27" fillId="0" borderId="229" xfId="0" applyNumberFormat="1" applyFont="1" applyBorder="1" applyAlignment="1" applyProtection="1">
      <alignment horizontal="left" vertical="center"/>
      <protection locked="0"/>
    </xf>
    <xf numFmtId="188" fontId="44" fillId="0" borderId="126" xfId="0" applyNumberFormat="1" applyFont="1" applyBorder="1" applyAlignment="1">
      <alignment horizontal="left" vertical="center"/>
    </xf>
    <xf numFmtId="188" fontId="89" fillId="0" borderId="126" xfId="0" applyNumberFormat="1" applyFont="1" applyBorder="1" applyAlignment="1">
      <alignment horizontal="left" vertical="center"/>
    </xf>
    <xf numFmtId="177" fontId="44" fillId="0" borderId="126" xfId="0" applyNumberFormat="1" applyFont="1" applyBorder="1" applyAlignment="1" applyProtection="1">
      <alignment horizontal="left" vertical="center"/>
      <protection locked="0"/>
    </xf>
    <xf numFmtId="177" fontId="26" fillId="0" borderId="406" xfId="0" applyNumberFormat="1" applyFont="1" applyBorder="1" applyAlignment="1">
      <alignment horizontal="left" vertical="center"/>
    </xf>
    <xf numFmtId="177" fontId="9" fillId="0" borderId="41" xfId="0" applyNumberFormat="1" applyFont="1" applyBorder="1" applyAlignment="1" applyProtection="1">
      <alignment horizontal="right" vertical="center" wrapText="1"/>
      <protection locked="0"/>
    </xf>
    <xf numFmtId="177" fontId="15" fillId="0" borderId="69" xfId="0" applyNumberFormat="1" applyFont="1" applyBorder="1" applyAlignment="1" applyProtection="1">
      <alignment horizontal="center" vertical="center" wrapText="1"/>
      <protection locked="0"/>
    </xf>
    <xf numFmtId="188" fontId="44" fillId="0" borderId="333" xfId="0" applyNumberFormat="1" applyFont="1" applyBorder="1" applyAlignment="1" applyProtection="1">
      <alignment horizontal="right" vertical="center"/>
      <protection locked="0"/>
    </xf>
    <xf numFmtId="177" fontId="44" fillId="0" borderId="260" xfId="0" applyNumberFormat="1" applyFont="1" applyBorder="1" applyAlignment="1" applyProtection="1">
      <alignment horizontal="right" vertical="center"/>
      <protection locked="0"/>
    </xf>
    <xf numFmtId="177" fontId="44" fillId="0" borderId="333" xfId="0" applyNumberFormat="1" applyFont="1" applyBorder="1" applyAlignment="1" applyProtection="1">
      <alignment horizontal="right" vertical="center"/>
      <protection locked="0"/>
    </xf>
    <xf numFmtId="0" fontId="12" fillId="0" borderId="6" xfId="0" applyFont="1" applyBorder="1" applyAlignment="1" applyProtection="1">
      <alignment horizontal="center" vertical="center" wrapText="1"/>
      <protection locked="0"/>
    </xf>
    <xf numFmtId="188" fontId="44" fillId="0" borderId="323" xfId="0" applyNumberFormat="1" applyFont="1" applyBorder="1" applyAlignment="1" applyProtection="1">
      <alignment horizontal="right" vertical="center"/>
      <protection locked="0"/>
    </xf>
    <xf numFmtId="177" fontId="44" fillId="0" borderId="323" xfId="0" applyNumberFormat="1" applyFont="1" applyBorder="1" applyAlignment="1" applyProtection="1">
      <alignment horizontal="right" vertical="center"/>
      <protection locked="0"/>
    </xf>
    <xf numFmtId="177" fontId="15" fillId="0" borderId="70" xfId="0" applyNumberFormat="1" applyFont="1" applyBorder="1" applyAlignment="1" applyProtection="1">
      <alignment horizontal="center" vertical="center" wrapText="1"/>
      <protection locked="0"/>
    </xf>
    <xf numFmtId="49" fontId="99" fillId="0" borderId="6" xfId="0" applyNumberFormat="1" applyFont="1" applyBorder="1" applyAlignment="1" applyProtection="1">
      <alignment vertical="center" wrapText="1"/>
      <protection locked="0"/>
    </xf>
    <xf numFmtId="0" fontId="99" fillId="0" borderId="6" xfId="0" applyFont="1" applyBorder="1" applyAlignment="1" applyProtection="1">
      <alignment horizontal="center" vertical="center" wrapText="1"/>
      <protection locked="0"/>
    </xf>
    <xf numFmtId="0" fontId="11" fillId="0" borderId="65" xfId="0" applyFont="1" applyBorder="1" applyAlignment="1" applyProtection="1">
      <alignment horizontal="center" vertical="top" wrapText="1"/>
      <protection locked="0"/>
    </xf>
    <xf numFmtId="0" fontId="11" fillId="0" borderId="65" xfId="0" applyFont="1" applyBorder="1" applyAlignment="1" applyProtection="1">
      <alignment horizontal="left" vertical="top"/>
      <protection locked="0"/>
    </xf>
    <xf numFmtId="0" fontId="15" fillId="0" borderId="65" xfId="0" applyFont="1" applyBorder="1" applyAlignment="1" applyProtection="1">
      <alignment horizontal="right" vertical="center" wrapText="1"/>
      <protection locked="0"/>
    </xf>
    <xf numFmtId="177" fontId="20" fillId="0" borderId="230" xfId="0" applyNumberFormat="1" applyFont="1" applyBorder="1" applyAlignment="1" applyProtection="1">
      <alignment horizontal="right" vertical="center"/>
      <protection locked="0"/>
    </xf>
    <xf numFmtId="177" fontId="26" fillId="0" borderId="256" xfId="0" applyNumberFormat="1" applyFont="1" applyBorder="1" applyAlignment="1" applyProtection="1">
      <alignment horizontal="right" vertical="center"/>
      <protection locked="0"/>
    </xf>
    <xf numFmtId="188" fontId="44" fillId="0" borderId="256" xfId="0" applyNumberFormat="1" applyFont="1" applyBorder="1" applyAlignment="1" applyProtection="1">
      <alignment horizontal="right" vertical="center"/>
      <protection locked="0"/>
    </xf>
    <xf numFmtId="188" fontId="89" fillId="0" borderId="256" xfId="0" applyNumberFormat="1" applyFont="1" applyBorder="1" applyAlignment="1" applyProtection="1">
      <alignment horizontal="right" vertical="center"/>
      <protection locked="0"/>
    </xf>
    <xf numFmtId="177" fontId="45" fillId="0" borderId="256" xfId="0" applyNumberFormat="1" applyFont="1" applyBorder="1" applyAlignment="1" applyProtection="1">
      <alignment horizontal="right" vertical="center"/>
      <protection locked="0"/>
    </xf>
    <xf numFmtId="177" fontId="20" fillId="0" borderId="92" xfId="0" applyNumberFormat="1" applyFont="1" applyBorder="1" applyAlignment="1" applyProtection="1">
      <alignment horizontal="right" vertical="center"/>
      <protection locked="0"/>
    </xf>
    <xf numFmtId="0" fontId="15" fillId="0" borderId="401" xfId="0" applyFont="1" applyBorder="1" applyAlignment="1" applyProtection="1">
      <alignment horizontal="right" vertical="center" wrapText="1"/>
      <protection locked="0"/>
    </xf>
    <xf numFmtId="177" fontId="18" fillId="0" borderId="256" xfId="0" applyNumberFormat="1" applyFont="1" applyBorder="1" applyAlignment="1" applyProtection="1">
      <alignment horizontal="right" vertical="center"/>
      <protection locked="0"/>
    </xf>
    <xf numFmtId="177" fontId="26" fillId="0" borderId="230" xfId="0" applyNumberFormat="1" applyFont="1" applyBorder="1" applyAlignment="1" applyProtection="1">
      <alignment horizontal="right" vertical="center"/>
      <protection locked="0"/>
    </xf>
    <xf numFmtId="177" fontId="15" fillId="0" borderId="16" xfId="0" applyNumberFormat="1" applyFont="1" applyBorder="1" applyAlignment="1" applyProtection="1">
      <alignment horizontal="right" vertical="center" wrapText="1"/>
      <protection locked="0"/>
    </xf>
    <xf numFmtId="0" fontId="9" fillId="0" borderId="116" xfId="0" applyFont="1" applyBorder="1" applyAlignment="1" applyProtection="1">
      <alignment horizontal="center" vertical="top"/>
      <protection locked="0"/>
    </xf>
    <xf numFmtId="0" fontId="9" fillId="0" borderId="116" xfId="0" applyFont="1" applyBorder="1" applyAlignment="1" applyProtection="1">
      <alignment horizontal="right" vertical="center" wrapText="1"/>
      <protection locked="0"/>
    </xf>
    <xf numFmtId="177" fontId="98" fillId="0" borderId="98" xfId="0" applyNumberFormat="1" applyFont="1" applyBorder="1" applyAlignment="1" applyProtection="1">
      <alignment horizontal="center" vertical="center" wrapText="1"/>
      <protection locked="0"/>
    </xf>
    <xf numFmtId="177" fontId="22" fillId="0" borderId="6" xfId="0" applyNumberFormat="1" applyFont="1" applyBorder="1" applyAlignment="1" applyProtection="1">
      <alignment horizontal="center" vertical="center" wrapText="1"/>
      <protection locked="0"/>
    </xf>
    <xf numFmtId="177" fontId="22" fillId="0" borderId="69" xfId="0" applyNumberFormat="1" applyFont="1" applyBorder="1" applyAlignment="1" applyProtection="1">
      <alignment horizontal="center" vertical="center" wrapText="1"/>
      <protection locked="0"/>
    </xf>
    <xf numFmtId="177" fontId="22" fillId="0" borderId="6" xfId="0" applyNumberFormat="1" applyFont="1" applyBorder="1" applyAlignment="1" applyProtection="1">
      <alignment horizontal="left" vertical="center" wrapText="1"/>
      <protection locked="0"/>
    </xf>
    <xf numFmtId="177" fontId="22" fillId="0" borderId="0" xfId="0" applyNumberFormat="1" applyFont="1" applyAlignment="1" applyProtection="1">
      <alignment horizontal="left" vertical="center"/>
      <protection locked="0"/>
    </xf>
    <xf numFmtId="49" fontId="99" fillId="0" borderId="6" xfId="0" applyNumberFormat="1" applyFont="1" applyBorder="1" applyAlignment="1" applyProtection="1">
      <alignment horizontal="left" vertical="center" wrapText="1"/>
      <protection locked="0"/>
    </xf>
    <xf numFmtId="49" fontId="12" fillId="0" borderId="6" xfId="0" applyNumberFormat="1" applyFont="1" applyBorder="1" applyAlignment="1" applyProtection="1">
      <alignment horizontal="center" vertical="center" wrapText="1"/>
      <protection locked="0"/>
    </xf>
    <xf numFmtId="177" fontId="14" fillId="0" borderId="0" xfId="0" applyNumberFormat="1" applyFont="1" applyAlignment="1" applyProtection="1">
      <alignment horizontal="center" vertical="center" wrapText="1"/>
      <protection locked="0"/>
    </xf>
    <xf numFmtId="177" fontId="38" fillId="0" borderId="0" xfId="0" applyNumberFormat="1" applyFont="1" applyAlignment="1" applyProtection="1">
      <alignment horizontal="center" vertical="center" wrapText="1"/>
      <protection locked="0"/>
    </xf>
    <xf numFmtId="177" fontId="26" fillId="0" borderId="331" xfId="0" applyNumberFormat="1" applyFont="1" applyBorder="1" applyAlignment="1" applyProtection="1">
      <alignment horizontal="center" vertical="center"/>
      <protection locked="0"/>
    </xf>
    <xf numFmtId="177" fontId="26" fillId="0" borderId="323" xfId="0" applyNumberFormat="1" applyFont="1" applyBorder="1" applyAlignment="1" applyProtection="1">
      <alignment horizontal="center" vertical="center"/>
      <protection locked="0"/>
    </xf>
    <xf numFmtId="188" fontId="26" fillId="0" borderId="323" xfId="0" applyNumberFormat="1" applyFont="1" applyBorder="1" applyAlignment="1" applyProtection="1">
      <alignment horizontal="center" vertical="center"/>
      <protection locked="0"/>
    </xf>
    <xf numFmtId="188" fontId="89" fillId="0" borderId="126" xfId="0" applyNumberFormat="1" applyFont="1" applyBorder="1" applyAlignment="1" applyProtection="1">
      <alignment horizontal="center" vertical="center"/>
      <protection locked="0"/>
    </xf>
    <xf numFmtId="177" fontId="26" fillId="0" borderId="200" xfId="0" applyNumberFormat="1" applyFont="1" applyBorder="1" applyAlignment="1" applyProtection="1">
      <alignment horizontal="center" vertical="center"/>
      <protection locked="0"/>
    </xf>
    <xf numFmtId="177" fontId="26" fillId="0" borderId="406" xfId="0" applyNumberFormat="1" applyFont="1" applyBorder="1" applyAlignment="1" applyProtection="1">
      <alignment horizontal="center" vertical="center"/>
      <protection locked="0"/>
    </xf>
    <xf numFmtId="177" fontId="38" fillId="0" borderId="97" xfId="0" applyNumberFormat="1" applyFont="1" applyBorder="1" applyAlignment="1" applyProtection="1">
      <alignment horizontal="center" vertical="center" wrapText="1"/>
      <protection locked="0"/>
    </xf>
    <xf numFmtId="177" fontId="26" fillId="0" borderId="332" xfId="0" applyNumberFormat="1" applyFont="1" applyBorder="1" applyAlignment="1" applyProtection="1">
      <alignment horizontal="center" vertical="center"/>
      <protection locked="0"/>
    </xf>
    <xf numFmtId="177" fontId="26" fillId="0" borderId="333" xfId="0" applyNumberFormat="1" applyFont="1" applyBorder="1" applyAlignment="1" applyProtection="1">
      <alignment horizontal="center" vertical="center"/>
      <protection locked="0"/>
    </xf>
    <xf numFmtId="188" fontId="26" fillId="0" borderId="333" xfId="0" applyNumberFormat="1" applyFont="1" applyBorder="1" applyAlignment="1" applyProtection="1">
      <alignment horizontal="center" vertical="center"/>
      <protection locked="0"/>
    </xf>
    <xf numFmtId="188" fontId="89" fillId="0" borderId="260" xfId="0" applyNumberFormat="1" applyFont="1" applyBorder="1" applyAlignment="1" applyProtection="1">
      <alignment horizontal="center" vertical="center"/>
      <protection locked="0"/>
    </xf>
    <xf numFmtId="177" fontId="26" fillId="0" borderId="127" xfId="0" applyNumberFormat="1" applyFont="1" applyBorder="1" applyAlignment="1" applyProtection="1">
      <alignment horizontal="center" vertical="center"/>
      <protection locked="0"/>
    </xf>
    <xf numFmtId="177" fontId="26" fillId="0" borderId="407" xfId="0" applyNumberFormat="1" applyFont="1" applyBorder="1" applyAlignment="1" applyProtection="1">
      <alignment horizontal="center" vertical="center"/>
      <protection locked="0"/>
    </xf>
    <xf numFmtId="49" fontId="99" fillId="0" borderId="6" xfId="0" applyNumberFormat="1" applyFont="1" applyBorder="1" applyAlignment="1" applyProtection="1">
      <alignment horizontal="center" vertical="center" wrapText="1"/>
      <protection locked="0"/>
    </xf>
    <xf numFmtId="0" fontId="11" fillId="0" borderId="29" xfId="0" applyFont="1" applyBorder="1" applyAlignment="1" applyProtection="1">
      <alignment horizontal="center" vertical="center" wrapText="1"/>
      <protection locked="0"/>
    </xf>
    <xf numFmtId="178" fontId="14" fillId="0" borderId="73" xfId="0" applyNumberFormat="1" applyFont="1" applyBorder="1" applyAlignment="1" applyProtection="1">
      <alignment horizontal="left" vertical="center" wrapText="1"/>
      <protection locked="0"/>
    </xf>
    <xf numFmtId="178" fontId="15" fillId="0" borderId="100" xfId="0" applyNumberFormat="1" applyFont="1" applyBorder="1" applyAlignment="1" applyProtection="1">
      <alignment horizontal="left" vertical="center" wrapText="1"/>
      <protection locked="0"/>
    </xf>
    <xf numFmtId="188" fontId="26" fillId="0" borderId="3" xfId="0" applyNumberFormat="1" applyFont="1" applyBorder="1" applyAlignment="1" applyProtection="1">
      <alignment horizontal="left" vertical="center"/>
      <protection locked="0"/>
    </xf>
    <xf numFmtId="188" fontId="89" fillId="0" borderId="3" xfId="0" applyNumberFormat="1" applyFont="1" applyBorder="1" applyAlignment="1">
      <alignment horizontal="left" vertical="center"/>
    </xf>
    <xf numFmtId="177" fontId="26" fillId="0" borderId="196" xfId="0" applyNumberFormat="1" applyFont="1" applyBorder="1" applyAlignment="1">
      <alignment horizontal="left" vertical="center"/>
    </xf>
    <xf numFmtId="177" fontId="26" fillId="0" borderId="69" xfId="0" applyNumberFormat="1" applyFont="1" applyBorder="1" applyAlignment="1">
      <alignment horizontal="left" vertical="center"/>
    </xf>
    <xf numFmtId="188" fontId="26" fillId="0" borderId="69" xfId="0" applyNumberFormat="1" applyFont="1" applyBorder="1" applyAlignment="1">
      <alignment horizontal="left" vertical="center"/>
    </xf>
    <xf numFmtId="177" fontId="26" fillId="0" borderId="76" xfId="0" applyNumberFormat="1" applyFont="1" applyBorder="1" applyAlignment="1">
      <alignment horizontal="left" vertical="center"/>
    </xf>
    <xf numFmtId="177" fontId="26" fillId="0" borderId="323" xfId="0" applyNumberFormat="1" applyFont="1" applyBorder="1" applyAlignment="1">
      <alignment horizontal="left" vertical="center"/>
    </xf>
    <xf numFmtId="49" fontId="22" fillId="0" borderId="6" xfId="0" applyNumberFormat="1" applyFont="1" applyBorder="1" applyAlignment="1" applyProtection="1">
      <alignment horizontal="left" vertical="center"/>
      <protection locked="0"/>
    </xf>
    <xf numFmtId="177" fontId="100" fillId="0" borderId="6" xfId="0" applyNumberFormat="1" applyFont="1" applyBorder="1" applyAlignment="1" applyProtection="1">
      <alignment horizontal="left" vertical="top" wrapText="1"/>
      <protection locked="0"/>
    </xf>
    <xf numFmtId="177" fontId="15" fillId="0" borderId="330" xfId="0" applyNumberFormat="1" applyFont="1" applyBorder="1" applyAlignment="1" applyProtection="1">
      <alignment horizontal="left" vertical="center" wrapText="1"/>
      <protection locked="0"/>
    </xf>
    <xf numFmtId="177" fontId="15" fillId="0" borderId="74" xfId="0" applyNumberFormat="1" applyFont="1" applyBorder="1" applyAlignment="1" applyProtection="1">
      <alignment horizontal="left" vertical="center" wrapText="1"/>
      <protection locked="0"/>
    </xf>
    <xf numFmtId="0" fontId="74" fillId="0" borderId="66" xfId="0" applyFont="1" applyBorder="1" applyAlignment="1" applyProtection="1">
      <alignment horizontal="left" vertical="top" wrapText="1"/>
      <protection locked="0"/>
    </xf>
    <xf numFmtId="182" fontId="15" fillId="0" borderId="66" xfId="0" applyNumberFormat="1" applyFont="1" applyBorder="1" applyAlignment="1" applyProtection="1">
      <alignment horizontal="left" vertical="top" wrapText="1"/>
      <protection locked="0"/>
    </xf>
    <xf numFmtId="177" fontId="26" fillId="0" borderId="82" xfId="0" applyNumberFormat="1" applyFont="1" applyBorder="1" applyAlignment="1" applyProtection="1">
      <alignment horizontal="left" vertical="center"/>
      <protection locked="0"/>
    </xf>
    <xf numFmtId="177" fontId="26" fillId="0" borderId="122" xfId="0" applyNumberFormat="1" applyFont="1" applyBorder="1" applyAlignment="1" applyProtection="1">
      <alignment horizontal="left" vertical="center"/>
      <protection locked="0"/>
    </xf>
    <xf numFmtId="177" fontId="26" fillId="0" borderId="223" xfId="0" applyNumberFormat="1" applyFont="1" applyBorder="1" applyAlignment="1" applyProtection="1">
      <alignment horizontal="left" vertical="center"/>
      <protection locked="0"/>
    </xf>
    <xf numFmtId="177" fontId="26" fillId="0" borderId="228" xfId="0" applyNumberFormat="1" applyFont="1" applyBorder="1" applyAlignment="1" applyProtection="1">
      <alignment horizontal="left" vertical="center"/>
      <protection locked="0"/>
    </xf>
    <xf numFmtId="188" fontId="26" fillId="0" borderId="82" xfId="0" applyNumberFormat="1" applyFont="1" applyBorder="1" applyAlignment="1" applyProtection="1">
      <alignment horizontal="left" vertical="center"/>
      <protection locked="0"/>
    </xf>
    <xf numFmtId="188" fontId="26" fillId="0" borderId="122" xfId="0" applyNumberFormat="1" applyFont="1" applyBorder="1" applyAlignment="1" applyProtection="1">
      <alignment horizontal="left" vertical="center"/>
      <protection locked="0"/>
    </xf>
    <xf numFmtId="188" fontId="89" fillId="0" borderId="82" xfId="0" applyNumberFormat="1" applyFont="1" applyBorder="1" applyAlignment="1" applyProtection="1">
      <alignment horizontal="left" vertical="center"/>
      <protection locked="0"/>
    </xf>
    <xf numFmtId="188" fontId="89" fillId="0" borderId="122" xfId="0" applyNumberFormat="1" applyFont="1" applyBorder="1" applyAlignment="1" applyProtection="1">
      <alignment horizontal="left" vertical="center"/>
      <protection locked="0"/>
    </xf>
    <xf numFmtId="177" fontId="26" fillId="0" borderId="29" xfId="0" applyNumberFormat="1" applyFont="1" applyBorder="1" applyAlignment="1" applyProtection="1">
      <alignment horizontal="left" vertical="center"/>
      <protection locked="0"/>
    </xf>
    <xf numFmtId="177" fontId="26" fillId="0" borderId="98" xfId="0" applyNumberFormat="1" applyFont="1" applyBorder="1" applyAlignment="1" applyProtection="1">
      <alignment horizontal="left" vertical="center"/>
      <protection locked="0"/>
    </xf>
    <xf numFmtId="177" fontId="26" fillId="0" borderId="412" xfId="0" applyNumberFormat="1" applyFont="1" applyBorder="1" applyAlignment="1" applyProtection="1">
      <alignment horizontal="left" vertical="center"/>
      <protection locked="0"/>
    </xf>
    <xf numFmtId="177" fontId="26" fillId="0" borderId="413" xfId="0" applyNumberFormat="1" applyFont="1" applyBorder="1" applyAlignment="1" applyProtection="1">
      <alignment horizontal="left" vertical="center"/>
      <protection locked="0"/>
    </xf>
    <xf numFmtId="177" fontId="26" fillId="0" borderId="413" xfId="0" applyNumberFormat="1" applyFont="1" applyBorder="1" applyAlignment="1">
      <alignment horizontal="left" vertical="center"/>
    </xf>
    <xf numFmtId="177" fontId="26" fillId="0" borderId="263" xfId="0" applyNumberFormat="1" applyFont="1" applyBorder="1" applyAlignment="1">
      <alignment horizontal="left" vertical="center"/>
    </xf>
    <xf numFmtId="188" fontId="26" fillId="0" borderId="263" xfId="0" applyNumberFormat="1" applyFont="1" applyBorder="1" applyAlignment="1">
      <alignment horizontal="left" vertical="center"/>
    </xf>
    <xf numFmtId="177" fontId="22" fillId="0" borderId="73" xfId="0" applyNumberFormat="1" applyFont="1" applyBorder="1" applyAlignment="1" applyProtection="1">
      <alignment horizontal="left" vertical="center" wrapText="1"/>
      <protection locked="0"/>
    </xf>
    <xf numFmtId="177" fontId="22" fillId="0" borderId="75" xfId="0" applyNumberFormat="1" applyFont="1" applyBorder="1" applyAlignment="1" applyProtection="1">
      <alignment horizontal="left" vertical="center" wrapText="1"/>
      <protection locked="0"/>
    </xf>
    <xf numFmtId="0" fontId="15" fillId="0" borderId="29" xfId="0" applyFont="1" applyBorder="1" applyAlignment="1" applyProtection="1">
      <alignment horizontal="left" vertical="top"/>
      <protection locked="0"/>
    </xf>
    <xf numFmtId="0" fontId="74" fillId="0" borderId="29" xfId="0" applyFont="1" applyBorder="1" applyAlignment="1" applyProtection="1">
      <alignment horizontal="left" vertical="top"/>
      <protection locked="0"/>
    </xf>
    <xf numFmtId="182" fontId="15" fillId="0" borderId="29" xfId="0" applyNumberFormat="1" applyFont="1" applyBorder="1" applyAlignment="1" applyProtection="1">
      <alignment horizontal="left" vertical="top" wrapText="1"/>
      <protection locked="0"/>
    </xf>
    <xf numFmtId="177" fontId="15" fillId="0" borderId="230" xfId="0" applyNumberFormat="1" applyFont="1" applyBorder="1" applyAlignment="1" applyProtection="1">
      <alignment horizontal="left" vertical="center" wrapText="1"/>
      <protection locked="0"/>
    </xf>
    <xf numFmtId="177" fontId="15" fillId="0" borderId="32" xfId="0" applyNumberFormat="1" applyFont="1" applyBorder="1" applyAlignment="1" applyProtection="1">
      <alignment horizontal="left" vertical="center" wrapText="1"/>
      <protection locked="0"/>
    </xf>
    <xf numFmtId="177" fontId="15" fillId="0" borderId="228" xfId="0" applyNumberFormat="1" applyFont="1" applyBorder="1" applyAlignment="1" applyProtection="1">
      <alignment horizontal="left" vertical="center" wrapText="1"/>
      <protection locked="0"/>
    </xf>
    <xf numFmtId="178" fontId="9" fillId="0" borderId="32" xfId="0" applyNumberFormat="1" applyFont="1" applyBorder="1" applyAlignment="1" applyProtection="1">
      <alignment horizontal="right" vertical="center"/>
      <protection locked="0"/>
    </xf>
    <xf numFmtId="0" fontId="9" fillId="0" borderId="276" xfId="0" applyFont="1" applyBorder="1" applyAlignment="1" applyProtection="1">
      <alignment horizontal="right" vertical="center"/>
      <protection locked="0"/>
    </xf>
    <xf numFmtId="0" fontId="9" fillId="0" borderId="82" xfId="0" applyFont="1" applyBorder="1" applyAlignment="1" applyProtection="1">
      <alignment horizontal="left" vertical="center" shrinkToFit="1"/>
      <protection locked="0"/>
    </xf>
    <xf numFmtId="177" fontId="9" fillId="0" borderId="266" xfId="0" applyNumberFormat="1" applyFont="1" applyBorder="1" applyAlignment="1" applyProtection="1">
      <alignment horizontal="left" vertical="center"/>
      <protection locked="0"/>
    </xf>
    <xf numFmtId="177" fontId="24" fillId="0" borderId="266" xfId="0" applyNumberFormat="1" applyFont="1" applyBorder="1" applyAlignment="1" applyProtection="1">
      <alignment horizontal="left" vertical="center"/>
      <protection locked="0"/>
    </xf>
    <xf numFmtId="177" fontId="24" fillId="0" borderId="29" xfId="0" applyNumberFormat="1" applyFont="1" applyBorder="1" applyAlignment="1" applyProtection="1">
      <alignment horizontal="left" vertical="center"/>
      <protection locked="0"/>
    </xf>
    <xf numFmtId="188" fontId="87" fillId="0" borderId="266" xfId="0" applyNumberFormat="1" applyFont="1" applyBorder="1" applyAlignment="1" applyProtection="1">
      <alignment horizontal="left" vertical="center"/>
      <protection locked="0"/>
    </xf>
    <xf numFmtId="177" fontId="52" fillId="0" borderId="29" xfId="0" applyNumberFormat="1" applyFont="1" applyBorder="1" applyAlignment="1" applyProtection="1">
      <alignment horizontal="left" vertical="center"/>
      <protection locked="0"/>
    </xf>
    <xf numFmtId="177" fontId="47" fillId="0" borderId="266" xfId="0" applyNumberFormat="1" applyFont="1" applyBorder="1" applyAlignment="1" applyProtection="1">
      <alignment horizontal="left" vertical="center"/>
      <protection locked="0"/>
    </xf>
    <xf numFmtId="177" fontId="24" fillId="0" borderId="420" xfId="0" applyNumberFormat="1" applyFont="1" applyBorder="1" applyAlignment="1" applyProtection="1">
      <alignment horizontal="left" vertical="center"/>
      <protection locked="0"/>
    </xf>
    <xf numFmtId="177" fontId="48" fillId="1" borderId="260" xfId="0" applyNumberFormat="1" applyFont="1" applyFill="1" applyBorder="1" applyAlignment="1" applyProtection="1">
      <alignment horizontal="center" vertical="center"/>
      <protection locked="0"/>
    </xf>
    <xf numFmtId="177" fontId="48" fillId="1" borderId="16" xfId="0" applyNumberFormat="1" applyFont="1" applyFill="1" applyBorder="1" applyAlignment="1" applyProtection="1">
      <alignment horizontal="center" vertical="center"/>
      <protection locked="0"/>
    </xf>
    <xf numFmtId="177" fontId="63" fillId="0" borderId="196" xfId="0" applyNumberFormat="1" applyFont="1" applyBorder="1" applyAlignment="1" applyProtection="1">
      <alignment horizontal="center" vertical="center"/>
      <protection locked="0"/>
    </xf>
    <xf numFmtId="177" fontId="63" fillId="0" borderId="407" xfId="0" applyNumberFormat="1" applyFont="1" applyBorder="1" applyAlignment="1" applyProtection="1">
      <alignment horizontal="center" vertical="center"/>
      <protection locked="0"/>
    </xf>
    <xf numFmtId="177" fontId="63" fillId="0" borderId="197" xfId="0" applyNumberFormat="1" applyFont="1" applyBorder="1" applyAlignment="1" applyProtection="1">
      <alignment horizontal="center" vertical="center"/>
      <protection locked="0"/>
    </xf>
    <xf numFmtId="177" fontId="48" fillId="0" borderId="195" xfId="0" applyNumberFormat="1" applyFont="1" applyBorder="1" applyAlignment="1" applyProtection="1">
      <alignment horizontal="center" vertical="center"/>
      <protection locked="0"/>
    </xf>
    <xf numFmtId="177" fontId="48" fillId="1" borderId="407" xfId="0" applyNumberFormat="1" applyFont="1" applyFill="1" applyBorder="1" applyAlignment="1" applyProtection="1">
      <alignment horizontal="center" vertical="center"/>
      <protection locked="0"/>
    </xf>
    <xf numFmtId="177" fontId="48" fillId="1" borderId="197" xfId="0" applyNumberFormat="1" applyFont="1" applyFill="1" applyBorder="1" applyAlignment="1" applyProtection="1">
      <alignment horizontal="center" vertical="center"/>
      <protection locked="0"/>
    </xf>
    <xf numFmtId="0" fontId="49" fillId="0" borderId="366" xfId="0" applyFont="1" applyBorder="1">
      <alignment vertical="center"/>
    </xf>
    <xf numFmtId="0" fontId="9" fillId="0" borderId="293" xfId="0" applyFont="1" applyBorder="1">
      <alignment vertical="center"/>
    </xf>
    <xf numFmtId="0" fontId="9" fillId="0" borderId="367" xfId="0" applyFont="1" applyBorder="1">
      <alignment vertical="center"/>
    </xf>
    <xf numFmtId="0" fontId="50" fillId="0" borderId="369" xfId="0" applyFont="1" applyBorder="1">
      <alignment vertical="center"/>
    </xf>
    <xf numFmtId="0" fontId="49" fillId="6" borderId="364" xfId="0" applyFont="1" applyFill="1" applyBorder="1">
      <alignment vertical="center"/>
    </xf>
    <xf numFmtId="0" fontId="49" fillId="0" borderId="364" xfId="0" applyFont="1" applyBorder="1">
      <alignment vertical="center"/>
    </xf>
    <xf numFmtId="0" fontId="9" fillId="0" borderId="364" xfId="0" applyFont="1" applyBorder="1">
      <alignment vertical="center"/>
    </xf>
    <xf numFmtId="0" fontId="9" fillId="0" borderId="370" xfId="0" applyFont="1" applyBorder="1">
      <alignment vertical="center"/>
    </xf>
    <xf numFmtId="49" fontId="98" fillId="0" borderId="149" xfId="0" applyNumberFormat="1" applyFont="1" applyBorder="1" applyAlignment="1" applyProtection="1">
      <alignment horizontal="left" vertical="center" shrinkToFit="1"/>
      <protection locked="0"/>
    </xf>
    <xf numFmtId="177" fontId="15" fillId="0" borderId="229" xfId="0" applyNumberFormat="1" applyFont="1" applyBorder="1" applyAlignment="1" applyProtection="1">
      <alignment horizontal="left" vertical="center"/>
      <protection locked="0"/>
    </xf>
    <xf numFmtId="177" fontId="24" fillId="1" borderId="373" xfId="0" applyNumberFormat="1" applyFont="1" applyFill="1" applyBorder="1" applyAlignment="1" applyProtection="1">
      <alignment horizontal="right" vertical="center"/>
      <protection locked="0"/>
    </xf>
    <xf numFmtId="177" fontId="26" fillId="1" borderId="3" xfId="0" applyNumberFormat="1" applyFont="1" applyFill="1" applyBorder="1" applyAlignment="1" applyProtection="1">
      <alignment horizontal="right" vertical="center"/>
      <protection locked="0"/>
    </xf>
    <xf numFmtId="177" fontId="26" fillId="1" borderId="3" xfId="0" applyNumberFormat="1" applyFont="1" applyFill="1" applyBorder="1" applyAlignment="1">
      <alignment horizontal="center" vertical="center"/>
    </xf>
    <xf numFmtId="177" fontId="26" fillId="1" borderId="46" xfId="0" applyNumberFormat="1" applyFont="1" applyFill="1" applyBorder="1" applyAlignment="1">
      <alignment horizontal="left" vertical="center"/>
    </xf>
    <xf numFmtId="177" fontId="24" fillId="1" borderId="3" xfId="0" applyNumberFormat="1" applyFont="1" applyFill="1" applyBorder="1" applyAlignment="1" applyProtection="1">
      <alignment horizontal="right" vertical="center"/>
      <protection locked="0"/>
    </xf>
    <xf numFmtId="177" fontId="26" fillId="1" borderId="3" xfId="0" applyNumberFormat="1" applyFont="1" applyFill="1" applyBorder="1" applyAlignment="1" applyProtection="1">
      <alignment horizontal="left" vertical="center"/>
      <protection locked="0"/>
    </xf>
    <xf numFmtId="177" fontId="26" fillId="1" borderId="3" xfId="0" applyNumberFormat="1" applyFont="1" applyFill="1" applyBorder="1" applyAlignment="1">
      <alignment horizontal="left" vertical="center"/>
    </xf>
    <xf numFmtId="177" fontId="24" fillId="1" borderId="82" xfId="0" applyNumberFormat="1" applyFont="1" applyFill="1" applyBorder="1" applyAlignment="1">
      <alignment horizontal="right" vertical="center"/>
    </xf>
    <xf numFmtId="177" fontId="26" fillId="1" borderId="82" xfId="0" applyNumberFormat="1" applyFont="1" applyFill="1" applyBorder="1" applyAlignment="1" applyProtection="1">
      <alignment horizontal="left" vertical="center"/>
      <protection locked="0"/>
    </xf>
    <xf numFmtId="177" fontId="26" fillId="1" borderId="122" xfId="0" applyNumberFormat="1" applyFont="1" applyFill="1" applyBorder="1" applyAlignment="1" applyProtection="1">
      <alignment horizontal="left" vertical="center"/>
      <protection locked="0"/>
    </xf>
    <xf numFmtId="177" fontId="26" fillId="1" borderId="122" xfId="0" applyNumberFormat="1" applyFont="1" applyFill="1" applyBorder="1" applyAlignment="1">
      <alignment horizontal="left" vertical="center"/>
    </xf>
    <xf numFmtId="177" fontId="24" fillId="1" borderId="271" xfId="0" applyNumberFormat="1" applyFont="1" applyFill="1" applyBorder="1" applyAlignment="1" applyProtection="1">
      <alignment horizontal="right" vertical="center"/>
      <protection locked="0"/>
    </xf>
    <xf numFmtId="177" fontId="26" fillId="1" borderId="262" xfId="0" applyNumberFormat="1" applyFont="1" applyFill="1" applyBorder="1" applyAlignment="1">
      <alignment horizontal="center" vertical="center"/>
    </xf>
    <xf numFmtId="177" fontId="26" fillId="1" borderId="323" xfId="0" applyNumberFormat="1" applyFont="1" applyFill="1" applyBorder="1" applyAlignment="1" applyProtection="1">
      <alignment horizontal="center" vertical="center"/>
      <protection locked="0"/>
    </xf>
    <xf numFmtId="177" fontId="26" fillId="1" borderId="333" xfId="0" applyNumberFormat="1" applyFont="1" applyFill="1" applyBorder="1" applyAlignment="1" applyProtection="1">
      <alignment horizontal="center" vertical="center"/>
      <protection locked="0"/>
    </xf>
    <xf numFmtId="0" fontId="9" fillId="1" borderId="92" xfId="0" applyFont="1" applyFill="1" applyBorder="1" applyAlignment="1" applyProtection="1">
      <alignment horizontal="right" vertical="center" wrapText="1"/>
      <protection locked="0"/>
    </xf>
    <xf numFmtId="177" fontId="26" fillId="1" borderId="122" xfId="0" applyNumberFormat="1" applyFont="1" applyFill="1" applyBorder="1" applyAlignment="1">
      <alignment horizontal="center" vertical="center"/>
    </xf>
    <xf numFmtId="177" fontId="24" fillId="1" borderId="15" xfId="0" applyNumberFormat="1" applyFont="1" applyFill="1" applyBorder="1" applyAlignment="1" applyProtection="1">
      <alignment horizontal="right" vertical="center"/>
      <protection locked="0"/>
    </xf>
    <xf numFmtId="177" fontId="24" fillId="1" borderId="46" xfId="0" applyNumberFormat="1" applyFont="1" applyFill="1" applyBorder="1" applyAlignment="1" applyProtection="1">
      <alignment horizontal="right" vertical="center"/>
      <protection locked="0"/>
    </xf>
    <xf numFmtId="179" fontId="24" fillId="1" borderId="82" xfId="0" applyNumberFormat="1" applyFont="1" applyFill="1" applyBorder="1" applyAlignment="1" applyProtection="1">
      <alignment horizontal="right" vertical="center"/>
      <protection locked="0"/>
    </xf>
    <xf numFmtId="178" fontId="26" fillId="1" borderId="3" xfId="0" applyNumberFormat="1" applyFont="1" applyFill="1" applyBorder="1" applyAlignment="1" applyProtection="1">
      <alignment horizontal="right" vertical="center"/>
      <protection locked="0"/>
    </xf>
    <xf numFmtId="190" fontId="26" fillId="1" borderId="3" xfId="0" applyNumberFormat="1" applyFont="1" applyFill="1" applyBorder="1" applyAlignment="1" applyProtection="1">
      <alignment horizontal="right" vertical="center"/>
      <protection locked="0"/>
    </xf>
    <xf numFmtId="177" fontId="26" fillId="1" borderId="3" xfId="0" applyNumberFormat="1" applyFont="1" applyFill="1" applyBorder="1" applyAlignment="1" applyProtection="1">
      <alignment horizontal="center" vertical="center"/>
      <protection locked="0"/>
    </xf>
    <xf numFmtId="179" fontId="26" fillId="1" borderId="3" xfId="0" applyNumberFormat="1" applyFont="1" applyFill="1" applyBorder="1" applyAlignment="1" applyProtection="1">
      <alignment horizontal="center" vertical="center"/>
      <protection locked="0"/>
    </xf>
    <xf numFmtId="177" fontId="26" fillId="1" borderId="126" xfId="0" applyNumberFormat="1" applyFont="1" applyFill="1" applyBorder="1" applyAlignment="1" applyProtection="1">
      <alignment horizontal="center" vertical="center"/>
      <protection locked="0"/>
    </xf>
    <xf numFmtId="177" fontId="26" fillId="1" borderId="260" xfId="0" applyNumberFormat="1" applyFont="1" applyFill="1" applyBorder="1" applyAlignment="1" applyProtection="1">
      <alignment horizontal="center" vertical="center"/>
      <protection locked="0"/>
    </xf>
    <xf numFmtId="179" fontId="26" fillId="1" borderId="3" xfId="0" applyNumberFormat="1" applyFont="1" applyFill="1" applyBorder="1" applyAlignment="1" applyProtection="1">
      <alignment horizontal="right" vertical="center"/>
      <protection locked="0"/>
    </xf>
    <xf numFmtId="0" fontId="82" fillId="5" borderId="32" xfId="0" applyFont="1" applyFill="1" applyBorder="1" applyAlignment="1" applyProtection="1">
      <alignment horizontal="left" vertical="center"/>
      <protection locked="0"/>
    </xf>
    <xf numFmtId="177" fontId="24" fillId="5" borderId="95" xfId="0" applyNumberFormat="1" applyFont="1" applyFill="1" applyBorder="1" applyAlignment="1" applyProtection="1">
      <alignment horizontal="center" vertical="center"/>
      <protection locked="0"/>
    </xf>
    <xf numFmtId="177" fontId="63" fillId="0" borderId="265" xfId="0" applyNumberFormat="1" applyFont="1" applyBorder="1" applyAlignment="1" applyProtection="1">
      <alignment horizontal="center" vertical="center"/>
      <protection locked="0"/>
    </xf>
    <xf numFmtId="177" fontId="17" fillId="0" borderId="57" xfId="0" applyNumberFormat="1" applyFont="1" applyBorder="1" applyProtection="1">
      <alignment vertical="center"/>
      <protection locked="0"/>
    </xf>
    <xf numFmtId="177" fontId="49" fillId="0" borderId="0" xfId="0" applyNumberFormat="1" applyFont="1" applyAlignment="1" applyProtection="1">
      <alignment horizontal="center" vertical="center" wrapText="1"/>
      <protection locked="0"/>
    </xf>
    <xf numFmtId="0" fontId="49" fillId="0" borderId="117" xfId="0" applyFont="1" applyBorder="1" applyAlignment="1" applyProtection="1">
      <alignment horizontal="left" vertical="center"/>
      <protection locked="0"/>
    </xf>
    <xf numFmtId="177" fontId="17" fillId="0" borderId="225" xfId="0" applyNumberFormat="1" applyFont="1" applyBorder="1" applyAlignment="1" applyProtection="1">
      <alignment horizontal="right" vertical="center"/>
      <protection locked="0"/>
    </xf>
    <xf numFmtId="0" fontId="24" fillId="5" borderId="223" xfId="0" applyFont="1" applyFill="1" applyBorder="1" applyAlignment="1" applyProtection="1">
      <alignment horizontal="left" vertical="center" shrinkToFit="1"/>
      <protection locked="0"/>
    </xf>
    <xf numFmtId="0" fontId="24" fillId="5" borderId="226" xfId="0" applyFont="1" applyFill="1" applyBorder="1" applyProtection="1">
      <alignment vertical="center"/>
      <protection locked="0"/>
    </xf>
    <xf numFmtId="177" fontId="48" fillId="5" borderId="61" xfId="0" applyNumberFormat="1" applyFont="1" applyFill="1" applyBorder="1" applyAlignment="1" applyProtection="1">
      <alignment horizontal="center" vertical="center"/>
      <protection locked="0"/>
    </xf>
    <xf numFmtId="176" fontId="63" fillId="0" borderId="15" xfId="0" applyNumberFormat="1" applyFont="1" applyBorder="1" applyAlignment="1" applyProtection="1">
      <alignment horizontal="right" vertical="center"/>
      <protection locked="0"/>
    </xf>
    <xf numFmtId="176" fontId="63" fillId="0" borderId="253" xfId="0" applyNumberFormat="1" applyFont="1" applyBorder="1" applyAlignment="1" applyProtection="1">
      <alignment horizontal="right" vertical="center"/>
      <protection locked="0"/>
    </xf>
    <xf numFmtId="177" fontId="15" fillId="0" borderId="60" xfId="0" applyNumberFormat="1" applyFont="1" applyBorder="1" applyAlignment="1" applyProtection="1">
      <alignment vertical="center" wrapText="1"/>
      <protection locked="0"/>
    </xf>
    <xf numFmtId="177" fontId="19" fillId="5" borderId="32" xfId="0" applyNumberFormat="1" applyFont="1" applyFill="1" applyBorder="1" applyAlignment="1" applyProtection="1">
      <alignment horizontal="left" vertical="center"/>
      <protection locked="0"/>
    </xf>
    <xf numFmtId="177" fontId="63" fillId="0" borderId="3" xfId="0" applyNumberFormat="1" applyFont="1" applyBorder="1" applyProtection="1">
      <alignment vertical="center"/>
      <protection locked="0"/>
    </xf>
    <xf numFmtId="177" fontId="24" fillId="5" borderId="60" xfId="0" applyNumberFormat="1" applyFont="1" applyFill="1" applyBorder="1" applyProtection="1">
      <alignment vertical="center"/>
      <protection locked="0"/>
    </xf>
    <xf numFmtId="177" fontId="24" fillId="3" borderId="21" xfId="0" applyNumberFormat="1" applyFont="1" applyFill="1" applyBorder="1" applyProtection="1">
      <alignment vertical="center"/>
      <protection locked="0"/>
    </xf>
    <xf numFmtId="177" fontId="24" fillId="3" borderId="57" xfId="0" applyNumberFormat="1" applyFont="1" applyFill="1" applyBorder="1" applyProtection="1">
      <alignment vertical="center"/>
      <protection locked="0"/>
    </xf>
    <xf numFmtId="0" fontId="24" fillId="3" borderId="15" xfId="0" applyFont="1" applyFill="1" applyBorder="1" applyAlignment="1" applyProtection="1">
      <alignment horizontal="center" vertical="center"/>
      <protection locked="0"/>
    </xf>
    <xf numFmtId="0" fontId="24" fillId="3" borderId="256" xfId="0" applyFont="1" applyFill="1" applyBorder="1" applyAlignment="1" applyProtection="1">
      <alignment horizontal="center" vertical="center"/>
      <protection locked="0"/>
    </xf>
    <xf numFmtId="0" fontId="24" fillId="3" borderId="3" xfId="0" applyFont="1" applyFill="1" applyBorder="1" applyAlignment="1" applyProtection="1">
      <alignment horizontal="center" vertical="center"/>
      <protection locked="0"/>
    </xf>
    <xf numFmtId="177" fontId="24" fillId="3" borderId="15" xfId="0" applyNumberFormat="1" applyFont="1" applyFill="1" applyBorder="1" applyAlignment="1" applyProtection="1">
      <alignment horizontal="right" vertical="center"/>
      <protection locked="0"/>
    </xf>
    <xf numFmtId="177" fontId="24" fillId="3" borderId="81" xfId="0" applyNumberFormat="1" applyFont="1" applyFill="1" applyBorder="1" applyAlignment="1" applyProtection="1">
      <alignment horizontal="center" vertical="center"/>
      <protection locked="0"/>
    </xf>
    <xf numFmtId="177" fontId="24" fillId="3" borderId="3" xfId="0" applyNumberFormat="1" applyFont="1" applyFill="1" applyBorder="1" applyAlignment="1" applyProtection="1">
      <alignment horizontal="right" vertical="center"/>
      <protection locked="0"/>
    </xf>
    <xf numFmtId="177" fontId="24" fillId="3" borderId="123" xfId="0" applyNumberFormat="1" applyFont="1" applyFill="1" applyBorder="1" applyAlignment="1" applyProtection="1">
      <alignment horizontal="right" vertical="center"/>
      <protection locked="0"/>
    </xf>
    <xf numFmtId="0" fontId="24" fillId="3" borderId="15" xfId="0" applyFont="1" applyFill="1" applyBorder="1" applyAlignment="1" applyProtection="1">
      <alignment horizontal="center" vertical="center" shrinkToFit="1"/>
      <protection locked="0"/>
    </xf>
    <xf numFmtId="177" fontId="48" fillId="5" borderId="32" xfId="0" applyNumberFormat="1" applyFont="1" applyFill="1" applyBorder="1" applyAlignment="1" applyProtection="1">
      <alignment horizontal="center" vertical="center"/>
      <protection locked="0"/>
    </xf>
    <xf numFmtId="177" fontId="24" fillId="5" borderId="245" xfId="0" applyNumberFormat="1" applyFont="1" applyFill="1" applyBorder="1" applyProtection="1">
      <alignment vertical="center"/>
      <protection locked="0"/>
    </xf>
    <xf numFmtId="0" fontId="10" fillId="5" borderId="31" xfId="0" applyFont="1" applyFill="1" applyBorder="1" applyAlignment="1" applyProtection="1">
      <alignment horizontal="center" vertical="center" textRotation="255"/>
      <protection locked="0"/>
    </xf>
    <xf numFmtId="0" fontId="10" fillId="5" borderId="223" xfId="0" applyFont="1" applyFill="1" applyBorder="1" applyAlignment="1" applyProtection="1">
      <alignment horizontal="center" vertical="center" textRotation="255"/>
      <protection locked="0"/>
    </xf>
    <xf numFmtId="0" fontId="10" fillId="5" borderId="225" xfId="0" applyFont="1" applyFill="1" applyBorder="1" applyAlignment="1" applyProtection="1">
      <alignment horizontal="center" vertical="center" textRotation="255"/>
      <protection locked="0"/>
    </xf>
    <xf numFmtId="0" fontId="10" fillId="5" borderId="32" xfId="0" applyFont="1" applyFill="1" applyBorder="1" applyAlignment="1" applyProtection="1">
      <alignment horizontal="center" vertical="center" textRotation="255"/>
      <protection locked="0"/>
    </xf>
    <xf numFmtId="178" fontId="10" fillId="5" borderId="229" xfId="0" applyNumberFormat="1" applyFont="1" applyFill="1" applyBorder="1" applyAlignment="1" applyProtection="1">
      <alignment horizontal="center" vertical="center" textRotation="255"/>
      <protection locked="0"/>
    </xf>
    <xf numFmtId="178" fontId="10" fillId="5" borderId="228" xfId="0" applyNumberFormat="1" applyFont="1" applyFill="1" applyBorder="1" applyAlignment="1" applyProtection="1">
      <alignment horizontal="center" vertical="center" textRotation="255"/>
      <protection locked="0"/>
    </xf>
    <xf numFmtId="178" fontId="10" fillId="5" borderId="245" xfId="0" applyNumberFormat="1" applyFont="1" applyFill="1" applyBorder="1" applyAlignment="1" applyProtection="1">
      <alignment horizontal="center" vertical="center" textRotation="255"/>
      <protection locked="0"/>
    </xf>
    <xf numFmtId="0" fontId="10" fillId="5" borderId="228" xfId="0" applyFont="1" applyFill="1" applyBorder="1" applyAlignment="1" applyProtection="1">
      <alignment horizontal="center" vertical="center" textRotation="255"/>
      <protection locked="0"/>
    </xf>
    <xf numFmtId="0" fontId="10" fillId="5" borderId="229" xfId="0" applyFont="1" applyFill="1" applyBorder="1" applyAlignment="1" applyProtection="1">
      <alignment horizontal="center" vertical="center" textRotation="255"/>
      <protection locked="0"/>
    </xf>
    <xf numFmtId="0" fontId="10" fillId="5" borderId="71" xfId="0" applyFont="1" applyFill="1" applyBorder="1" applyAlignment="1" applyProtection="1">
      <alignment horizontal="center" vertical="center" textRotation="255"/>
      <protection locked="0"/>
    </xf>
    <xf numFmtId="0" fontId="10" fillId="5" borderId="226" xfId="0" applyFont="1" applyFill="1" applyBorder="1" applyAlignment="1" applyProtection="1">
      <alignment horizontal="center" vertical="center" textRotation="255"/>
      <protection locked="0"/>
    </xf>
    <xf numFmtId="0" fontId="9" fillId="5" borderId="64" xfId="0" applyFont="1" applyFill="1" applyBorder="1" applyProtection="1">
      <alignment vertical="center"/>
      <protection locked="0"/>
    </xf>
    <xf numFmtId="0" fontId="9" fillId="5" borderId="98" xfId="0" applyFont="1" applyFill="1" applyBorder="1" applyProtection="1">
      <alignment vertical="center"/>
      <protection locked="0"/>
    </xf>
    <xf numFmtId="180" fontId="26" fillId="0" borderId="27" xfId="0" applyNumberFormat="1" applyFont="1" applyBorder="1" applyAlignment="1" applyProtection="1">
      <alignment horizontal="right" vertical="center"/>
      <protection locked="0"/>
    </xf>
    <xf numFmtId="181" fontId="24" fillId="0" borderId="474" xfId="0" applyNumberFormat="1" applyFont="1" applyBorder="1" applyAlignment="1" applyProtection="1">
      <alignment horizontal="right" vertical="center"/>
      <protection locked="0"/>
    </xf>
    <xf numFmtId="177" fontId="24" fillId="5" borderId="229" xfId="0" applyNumberFormat="1" applyFont="1" applyFill="1" applyBorder="1" applyAlignment="1" applyProtection="1">
      <alignment horizontal="right" vertical="center"/>
      <protection locked="0"/>
    </xf>
    <xf numFmtId="177" fontId="24" fillId="5" borderId="33" xfId="0" applyNumberFormat="1" applyFont="1" applyFill="1" applyBorder="1" applyAlignment="1" applyProtection="1">
      <alignment horizontal="left" vertical="center"/>
      <protection locked="0"/>
    </xf>
    <xf numFmtId="178" fontId="26" fillId="0" borderId="123" xfId="0" applyNumberFormat="1" applyFont="1" applyBorder="1" applyProtection="1">
      <alignment vertical="center"/>
      <protection locked="0"/>
    </xf>
    <xf numFmtId="178" fontId="26" fillId="0" borderId="71" xfId="0" applyNumberFormat="1" applyFont="1" applyBorder="1" applyProtection="1">
      <alignment vertical="center"/>
      <protection locked="0"/>
    </xf>
    <xf numFmtId="178" fontId="98" fillId="0" borderId="123" xfId="0" applyNumberFormat="1" applyFont="1" applyBorder="1" applyProtection="1">
      <alignment vertical="center"/>
      <protection locked="0"/>
    </xf>
    <xf numFmtId="191" fontId="93" fillId="0" borderId="256" xfId="0" applyNumberFormat="1" applyFont="1" applyBorder="1" applyProtection="1">
      <alignment vertical="center"/>
      <protection locked="0"/>
    </xf>
    <xf numFmtId="191" fontId="93" fillId="0" borderId="260" xfId="0" applyNumberFormat="1" applyFont="1" applyBorder="1" applyProtection="1">
      <alignment vertical="center"/>
      <protection locked="0"/>
    </xf>
    <xf numFmtId="177" fontId="24" fillId="5" borderId="71" xfId="0" applyNumberFormat="1" applyFont="1" applyFill="1" applyBorder="1" applyAlignment="1" applyProtection="1">
      <alignment horizontal="right" vertical="center"/>
      <protection locked="0"/>
    </xf>
    <xf numFmtId="177" fontId="24" fillId="5" borderId="32" xfId="0" applyNumberFormat="1" applyFont="1" applyFill="1" applyBorder="1" applyAlignment="1" applyProtection="1">
      <alignment horizontal="right" vertical="center"/>
      <protection locked="0"/>
    </xf>
    <xf numFmtId="177" fontId="24" fillId="5" borderId="18" xfId="0" applyNumberFormat="1" applyFont="1" applyFill="1" applyBorder="1" applyAlignment="1" applyProtection="1">
      <alignment horizontal="left" vertical="center"/>
      <protection locked="0"/>
    </xf>
    <xf numFmtId="179" fontId="17" fillId="0" borderId="122" xfId="0" applyNumberFormat="1" applyFont="1" applyBorder="1" applyProtection="1">
      <alignment vertical="center"/>
      <protection locked="0"/>
    </xf>
    <xf numFmtId="178" fontId="85" fillId="0" borderId="3" xfId="0" applyNumberFormat="1" applyFont="1" applyBorder="1" applyProtection="1">
      <alignment vertical="center"/>
      <protection locked="0"/>
    </xf>
    <xf numFmtId="178" fontId="85" fillId="0" borderId="473" xfId="0" applyNumberFormat="1" applyFont="1" applyBorder="1" applyProtection="1">
      <alignment vertical="center"/>
      <protection locked="0"/>
    </xf>
    <xf numFmtId="191" fontId="102" fillId="3" borderId="473" xfId="0" applyNumberFormat="1" applyFont="1" applyFill="1" applyBorder="1" applyProtection="1">
      <alignment vertical="center"/>
      <protection locked="0"/>
    </xf>
    <xf numFmtId="0" fontId="18" fillId="5" borderId="41" xfId="0" applyFont="1" applyFill="1" applyBorder="1" applyAlignment="1" applyProtection="1">
      <alignment horizontal="left" vertical="center"/>
      <protection locked="0"/>
    </xf>
    <xf numFmtId="0" fontId="24" fillId="5" borderId="92" xfId="0" applyFont="1" applyFill="1" applyBorder="1" applyAlignment="1" applyProtection="1">
      <alignment horizontal="center" vertical="center"/>
      <protection locked="0"/>
    </xf>
    <xf numFmtId="177" fontId="24" fillId="5" borderId="41" xfId="0" applyNumberFormat="1" applyFont="1" applyFill="1" applyBorder="1" applyAlignment="1" applyProtection="1">
      <alignment horizontal="right" vertical="center"/>
      <protection locked="0"/>
    </xf>
    <xf numFmtId="0" fontId="18" fillId="5" borderId="168" xfId="0" applyFont="1" applyFill="1" applyBorder="1" applyAlignment="1" applyProtection="1">
      <alignment horizontal="left" vertical="center"/>
      <protection locked="0"/>
    </xf>
    <xf numFmtId="0" fontId="19" fillId="8" borderId="260" xfId="0" applyFont="1" applyFill="1" applyBorder="1" applyAlignment="1" applyProtection="1">
      <alignment horizontal="center" vertical="center" shrinkToFit="1"/>
      <protection locked="0"/>
    </xf>
    <xf numFmtId="0" fontId="19" fillId="8" borderId="258" xfId="0" applyFont="1" applyFill="1" applyBorder="1" applyAlignment="1" applyProtection="1">
      <alignment horizontal="center" vertical="center" shrinkToFit="1"/>
      <protection locked="0"/>
    </xf>
    <xf numFmtId="177" fontId="97" fillId="0" borderId="3" xfId="0" applyNumberFormat="1" applyFont="1" applyBorder="1" applyAlignment="1" applyProtection="1">
      <alignment horizontal="right" vertical="center"/>
      <protection locked="0"/>
    </xf>
    <xf numFmtId="178" fontId="9" fillId="0" borderId="46" xfId="0" applyNumberFormat="1" applyFont="1" applyBorder="1" applyAlignment="1" applyProtection="1">
      <alignment horizontal="right" vertical="center"/>
      <protection locked="0"/>
    </xf>
    <xf numFmtId="0" fontId="24" fillId="5" borderId="64" xfId="0" applyFont="1" applyFill="1" applyBorder="1" applyAlignment="1" applyProtection="1">
      <alignment horizontal="center" vertical="center" shrinkToFit="1"/>
      <protection locked="0"/>
    </xf>
    <xf numFmtId="0" fontId="24" fillId="5" borderId="98" xfId="0" applyFont="1" applyFill="1" applyBorder="1" applyAlignment="1" applyProtection="1">
      <alignment horizontal="center" vertical="center" shrinkToFit="1"/>
      <protection locked="0"/>
    </xf>
    <xf numFmtId="177" fontId="17" fillId="0" borderId="3" xfId="0" applyNumberFormat="1" applyFont="1" applyBorder="1" applyAlignment="1" applyProtection="1">
      <alignment horizontal="left" vertical="center"/>
      <protection locked="0"/>
    </xf>
    <xf numFmtId="0" fontId="26" fillId="5" borderId="92" xfId="0" applyFont="1" applyFill="1" applyBorder="1" applyAlignment="1" applyProtection="1">
      <alignment horizontal="center" vertical="center"/>
      <protection locked="0"/>
    </xf>
    <xf numFmtId="0" fontId="24" fillId="5" borderId="42" xfId="0" applyFont="1" applyFill="1" applyBorder="1" applyAlignment="1" applyProtection="1">
      <alignment horizontal="right" vertical="center"/>
      <protection locked="0"/>
    </xf>
    <xf numFmtId="0" fontId="24" fillId="5" borderId="230" xfId="0" applyFont="1" applyFill="1" applyBorder="1" applyAlignment="1" applyProtection="1">
      <alignment horizontal="left" vertical="center"/>
      <protection locked="0"/>
    </xf>
    <xf numFmtId="0" fontId="24" fillId="1" borderId="60" xfId="0" applyFont="1" applyFill="1" applyBorder="1" applyAlignment="1" applyProtection="1">
      <alignment horizontal="right" vertical="center"/>
      <protection locked="0"/>
    </xf>
    <xf numFmtId="178" fontId="9" fillId="0" borderId="0" xfId="0" applyNumberFormat="1" applyFont="1" applyAlignment="1" applyProtection="1">
      <alignment horizontal="right" vertical="center"/>
      <protection locked="0"/>
    </xf>
    <xf numFmtId="185" fontId="15" fillId="0" borderId="0" xfId="0" applyNumberFormat="1" applyFont="1" applyAlignment="1" applyProtection="1">
      <alignment horizontal="right" vertical="center"/>
      <protection locked="0"/>
    </xf>
    <xf numFmtId="185" fontId="9" fillId="0" borderId="0" xfId="0" applyNumberFormat="1" applyFont="1" applyAlignment="1" applyProtection="1">
      <alignment horizontal="center" vertical="center"/>
      <protection locked="0"/>
    </xf>
    <xf numFmtId="185" fontId="9" fillId="0" borderId="0" xfId="0" applyNumberFormat="1" applyFont="1" applyAlignment="1" applyProtection="1">
      <alignment horizontal="left" vertical="center"/>
      <protection locked="0"/>
    </xf>
    <xf numFmtId="185" fontId="9" fillId="0" borderId="95" xfId="0" applyNumberFormat="1" applyFont="1" applyBorder="1" applyAlignment="1" applyProtection="1">
      <alignment horizontal="center" vertical="center"/>
      <protection locked="0"/>
    </xf>
    <xf numFmtId="185" fontId="9" fillId="0" borderId="95" xfId="0" applyNumberFormat="1" applyFont="1" applyBorder="1" applyAlignment="1" applyProtection="1">
      <alignment horizontal="left" vertical="center"/>
      <protection locked="0"/>
    </xf>
    <xf numFmtId="185" fontId="9" fillId="0" borderId="64" xfId="0" applyNumberFormat="1" applyFont="1" applyBorder="1" applyAlignment="1" applyProtection="1">
      <alignment horizontal="right" vertical="center"/>
      <protection locked="0"/>
    </xf>
    <xf numFmtId="185" fontId="15" fillId="0" borderId="64" xfId="0" applyNumberFormat="1" applyFont="1" applyBorder="1" applyAlignment="1" applyProtection="1">
      <alignment horizontal="right" vertical="center"/>
      <protection locked="0"/>
    </xf>
    <xf numFmtId="185" fontId="9" fillId="0" borderId="23" xfId="0" applyNumberFormat="1" applyFont="1" applyBorder="1" applyAlignment="1" applyProtection="1">
      <alignment horizontal="right" vertical="center"/>
      <protection locked="0"/>
    </xf>
    <xf numFmtId="185" fontId="15" fillId="0" borderId="23" xfId="0" applyNumberFormat="1" applyFont="1" applyBorder="1" applyAlignment="1" applyProtection="1">
      <alignment horizontal="right" vertical="center"/>
      <protection locked="0"/>
    </xf>
    <xf numFmtId="185" fontId="9" fillId="0" borderId="260" xfId="0" applyNumberFormat="1" applyFont="1" applyBorder="1" applyAlignment="1" applyProtection="1">
      <alignment horizontal="right" vertical="center"/>
      <protection locked="0"/>
    </xf>
    <xf numFmtId="185" fontId="15" fillId="0" borderId="260" xfId="0" applyNumberFormat="1" applyFont="1" applyBorder="1" applyAlignment="1" applyProtection="1">
      <alignment horizontal="right" vertical="center"/>
      <protection locked="0"/>
    </xf>
    <xf numFmtId="185" fontId="9" fillId="0" borderId="266" xfId="0" applyNumberFormat="1" applyFont="1" applyBorder="1" applyAlignment="1" applyProtection="1">
      <alignment horizontal="center" vertical="center"/>
      <protection locked="0"/>
    </xf>
    <xf numFmtId="0" fontId="9" fillId="0" borderId="168" xfId="0" applyFont="1" applyBorder="1" applyProtection="1">
      <alignment vertical="center"/>
      <protection locked="0"/>
    </xf>
    <xf numFmtId="177" fontId="15" fillId="0" borderId="64" xfId="0" applyNumberFormat="1" applyFont="1" applyBorder="1" applyProtection="1">
      <alignment vertical="center"/>
      <protection locked="0"/>
    </xf>
    <xf numFmtId="0" fontId="9" fillId="0" borderId="0" xfId="0" applyFont="1" applyAlignment="1" applyProtection="1">
      <alignment horizontal="center" vertical="center" textRotation="255"/>
      <protection locked="0"/>
    </xf>
    <xf numFmtId="177" fontId="15" fillId="0" borderId="3" xfId="0" applyNumberFormat="1" applyFont="1" applyBorder="1" applyAlignment="1" applyProtection="1">
      <alignment horizontal="center" vertical="center"/>
      <protection locked="0"/>
    </xf>
    <xf numFmtId="177" fontId="15" fillId="0" borderId="3" xfId="0" applyNumberFormat="1" applyFont="1" applyBorder="1" applyAlignment="1" applyProtection="1">
      <alignment horizontal="right" vertical="center"/>
      <protection locked="0"/>
    </xf>
    <xf numFmtId="179" fontId="15" fillId="0" borderId="3" xfId="0" applyNumberFormat="1" applyFont="1" applyBorder="1" applyAlignment="1" applyProtection="1">
      <alignment horizontal="right" vertical="center"/>
      <protection locked="0"/>
    </xf>
    <xf numFmtId="177" fontId="15" fillId="0" borderId="3" xfId="0" applyNumberFormat="1" applyFont="1" applyBorder="1" applyAlignment="1">
      <alignment horizontal="center" vertical="center"/>
    </xf>
    <xf numFmtId="177" fontId="15" fillId="0" borderId="82" xfId="0" applyNumberFormat="1" applyFont="1" applyBorder="1" applyAlignment="1">
      <alignment horizontal="center" vertical="center"/>
    </xf>
    <xf numFmtId="177" fontId="15" fillId="0" borderId="260" xfId="0" applyNumberFormat="1" applyFont="1" applyBorder="1" applyAlignment="1">
      <alignment horizontal="center" vertical="center"/>
    </xf>
    <xf numFmtId="177" fontId="15" fillId="0" borderId="46" xfId="0" applyNumberFormat="1" applyFont="1" applyBorder="1" applyAlignment="1">
      <alignment horizontal="left" vertical="center"/>
    </xf>
    <xf numFmtId="179" fontId="15" fillId="0" borderId="0" xfId="0" applyNumberFormat="1" applyFont="1" applyAlignment="1" applyProtection="1">
      <alignment horizontal="center" vertical="center"/>
      <protection locked="0"/>
    </xf>
    <xf numFmtId="10" fontId="9" fillId="0" borderId="3" xfId="0" applyNumberFormat="1" applyFont="1" applyBorder="1" applyAlignment="1" applyProtection="1">
      <alignment horizontal="center" vertical="center"/>
      <protection locked="0"/>
    </xf>
    <xf numFmtId="177" fontId="9" fillId="0" borderId="272" xfId="0" applyNumberFormat="1" applyFont="1" applyBorder="1" applyAlignment="1" applyProtection="1">
      <alignment horizontal="center" vertical="center"/>
      <protection locked="0"/>
    </xf>
    <xf numFmtId="177" fontId="9" fillId="0" borderId="267" xfId="0" applyNumberFormat="1" applyFont="1" applyBorder="1" applyAlignment="1" applyProtection="1">
      <alignment horizontal="center" vertical="center"/>
      <protection locked="0"/>
    </xf>
    <xf numFmtId="177" fontId="9" fillId="0" borderId="3" xfId="0" applyNumberFormat="1" applyFont="1" applyBorder="1" applyProtection="1">
      <alignment vertical="center"/>
      <protection locked="0"/>
    </xf>
    <xf numFmtId="177" fontId="15" fillId="0" borderId="272" xfId="0" applyNumberFormat="1" applyFont="1" applyBorder="1" applyAlignment="1" applyProtection="1">
      <alignment horizontal="center" vertical="center"/>
      <protection locked="0"/>
    </xf>
    <xf numFmtId="179" fontId="9" fillId="0" borderId="0" xfId="0" applyNumberFormat="1" applyFont="1" applyAlignment="1" applyProtection="1">
      <alignment vertical="center" wrapText="1"/>
      <protection locked="0"/>
    </xf>
    <xf numFmtId="0" fontId="9" fillId="0" borderId="3" xfId="0" applyFont="1" applyBorder="1" applyAlignment="1" applyProtection="1">
      <alignment horizontal="center" vertical="center" textRotation="255"/>
      <protection locked="0"/>
    </xf>
    <xf numFmtId="177" fontId="15" fillId="0" borderId="81" xfId="0" applyNumberFormat="1" applyFont="1" applyBorder="1" applyAlignment="1">
      <alignment horizontal="left" vertical="center"/>
    </xf>
    <xf numFmtId="179" fontId="9" fillId="0" borderId="116" xfId="0" applyNumberFormat="1" applyFont="1" applyBorder="1" applyAlignment="1" applyProtection="1">
      <alignment horizontal="right" vertical="center"/>
      <protection locked="0"/>
    </xf>
    <xf numFmtId="177" fontId="17" fillId="0" borderId="60" xfId="0" applyNumberFormat="1" applyFont="1" applyBorder="1" applyProtection="1">
      <alignment vertical="center"/>
      <protection locked="0"/>
    </xf>
    <xf numFmtId="0" fontId="82" fillId="5" borderId="0" xfId="0" applyFont="1" applyFill="1" applyAlignment="1" applyProtection="1">
      <alignment horizontal="left" vertical="center"/>
      <protection locked="0"/>
    </xf>
    <xf numFmtId="179" fontId="26" fillId="0" borderId="419" xfId="0" applyNumberFormat="1" applyFont="1" applyBorder="1" applyAlignment="1" applyProtection="1">
      <alignment horizontal="center" vertical="center"/>
      <protection locked="0"/>
    </xf>
    <xf numFmtId="186" fontId="48" fillId="0" borderId="415" xfId="0" applyNumberFormat="1" applyFont="1" applyBorder="1" applyAlignment="1" applyProtection="1">
      <alignment horizontal="right" vertical="center"/>
      <protection locked="0"/>
    </xf>
    <xf numFmtId="177" fontId="24" fillId="5" borderId="460" xfId="0" applyNumberFormat="1" applyFont="1" applyFill="1" applyBorder="1" applyAlignment="1" applyProtection="1">
      <alignment horizontal="center" vertical="center"/>
      <protection locked="0"/>
    </xf>
    <xf numFmtId="177" fontId="24" fillId="5" borderId="452" xfId="0" applyNumberFormat="1" applyFont="1" applyFill="1" applyBorder="1" applyAlignment="1" applyProtection="1">
      <alignment horizontal="center" vertical="center"/>
      <protection locked="0"/>
    </xf>
    <xf numFmtId="177" fontId="24" fillId="5" borderId="312" xfId="0" applyNumberFormat="1" applyFont="1" applyFill="1" applyBorder="1" applyAlignment="1" applyProtection="1">
      <alignment horizontal="center" vertical="center"/>
      <protection locked="0"/>
    </xf>
    <xf numFmtId="177" fontId="63" fillId="0" borderId="2" xfId="0" applyNumberFormat="1" applyFont="1" applyBorder="1" applyAlignment="1" applyProtection="1">
      <alignment horizontal="center" vertical="center"/>
      <protection locked="0"/>
    </xf>
    <xf numFmtId="179" fontId="24" fillId="5" borderId="299" xfId="0" applyNumberFormat="1" applyFont="1" applyFill="1" applyBorder="1" applyProtection="1">
      <alignment vertical="center"/>
      <protection locked="0"/>
    </xf>
    <xf numFmtId="179" fontId="24" fillId="5" borderId="302" xfId="0" applyNumberFormat="1" applyFont="1" applyFill="1" applyBorder="1" applyProtection="1">
      <alignment vertical="center"/>
      <protection locked="0"/>
    </xf>
    <xf numFmtId="178" fontId="85" fillId="0" borderId="472" xfId="0" applyNumberFormat="1" applyFont="1" applyBorder="1" applyProtection="1">
      <alignment vertical="center"/>
      <protection locked="0"/>
    </xf>
    <xf numFmtId="0" fontId="9" fillId="0" borderId="200" xfId="0" applyFont="1" applyBorder="1" applyAlignment="1">
      <alignment horizontal="center" vertical="center" wrapText="1"/>
    </xf>
    <xf numFmtId="0" fontId="73" fillId="0" borderId="231" xfId="0" applyFont="1" applyBorder="1" applyAlignment="1">
      <alignment horizontal="center" vertical="center"/>
    </xf>
    <xf numFmtId="0" fontId="43" fillId="0" borderId="0" xfId="0" applyFont="1" applyAlignment="1" applyProtection="1">
      <alignment horizontal="left" vertical="center"/>
      <protection locked="0"/>
    </xf>
    <xf numFmtId="0" fontId="26" fillId="0" borderId="95" xfId="0" applyFont="1" applyBorder="1" applyAlignment="1" applyProtection="1">
      <alignment horizontal="center" vertical="center"/>
      <protection locked="0"/>
    </xf>
    <xf numFmtId="178" fontId="63" fillId="0" borderId="136" xfId="0" applyNumberFormat="1" applyFont="1" applyBorder="1" applyAlignment="1" applyProtection="1">
      <alignment horizontal="right" vertical="center"/>
      <protection locked="0"/>
    </xf>
    <xf numFmtId="178" fontId="27" fillId="0" borderId="0" xfId="0" applyNumberFormat="1" applyFont="1" applyAlignment="1" applyProtection="1">
      <alignment horizontal="right" vertical="center"/>
      <protection locked="0"/>
    </xf>
    <xf numFmtId="178" fontId="26" fillId="0" borderId="95" xfId="0" applyNumberFormat="1" applyFont="1" applyBorder="1" applyAlignment="1">
      <alignment horizontal="center" vertical="center"/>
    </xf>
    <xf numFmtId="178" fontId="43" fillId="0" borderId="0" xfId="0" applyNumberFormat="1" applyFont="1" applyAlignment="1" applyProtection="1">
      <alignment horizontal="left" vertical="center"/>
      <protection locked="0"/>
    </xf>
    <xf numFmtId="178" fontId="63" fillId="0" borderId="97" xfId="0" applyNumberFormat="1" applyFont="1" applyBorder="1" applyAlignment="1" applyProtection="1">
      <alignment horizontal="right" vertical="center"/>
      <protection locked="0"/>
    </xf>
    <xf numFmtId="178" fontId="27" fillId="0" borderId="97" xfId="0" applyNumberFormat="1" applyFont="1" applyBorder="1" applyAlignment="1" applyProtection="1">
      <alignment horizontal="right" vertical="center"/>
      <protection locked="0"/>
    </xf>
    <xf numFmtId="178" fontId="26" fillId="0" borderId="95" xfId="0" applyNumberFormat="1" applyFont="1" applyBorder="1" applyAlignment="1" applyProtection="1">
      <alignment horizontal="left" vertical="center"/>
      <protection locked="0"/>
    </xf>
    <xf numFmtId="178" fontId="85" fillId="0" borderId="23" xfId="0" applyNumberFormat="1" applyFont="1" applyBorder="1" applyAlignment="1" applyProtection="1">
      <alignment horizontal="right" vertical="center"/>
      <protection locked="0"/>
    </xf>
    <xf numFmtId="178" fontId="27" fillId="0" borderId="23" xfId="0" applyNumberFormat="1" applyFont="1" applyBorder="1" applyAlignment="1" applyProtection="1">
      <alignment horizontal="right" vertical="center"/>
      <protection locked="0"/>
    </xf>
    <xf numFmtId="177" fontId="63" fillId="0" borderId="23" xfId="0" applyNumberFormat="1" applyFont="1" applyBorder="1" applyAlignment="1" applyProtection="1">
      <alignment horizontal="right" vertical="center"/>
      <protection locked="0"/>
    </xf>
    <xf numFmtId="177" fontId="27" fillId="0" borderId="475" xfId="0" applyNumberFormat="1" applyFont="1" applyBorder="1" applyAlignment="1" applyProtection="1">
      <alignment horizontal="right" vertical="center"/>
      <protection locked="0"/>
    </xf>
    <xf numFmtId="177" fontId="85" fillId="0" borderId="292" xfId="0" applyNumberFormat="1" applyFont="1" applyBorder="1" applyAlignment="1" applyProtection="1">
      <alignment horizontal="right" vertical="center"/>
      <protection locked="0"/>
    </xf>
    <xf numFmtId="177" fontId="27" fillId="0" borderId="393" xfId="0" applyNumberFormat="1" applyFont="1" applyBorder="1" applyProtection="1">
      <alignment vertical="center"/>
      <protection locked="0"/>
    </xf>
    <xf numFmtId="177" fontId="85" fillId="0" borderId="476" xfId="0" applyNumberFormat="1" applyFont="1" applyBorder="1" applyAlignment="1" applyProtection="1">
      <alignment horizontal="right" vertical="center"/>
      <protection locked="0"/>
    </xf>
    <xf numFmtId="177" fontId="27" fillId="0" borderId="391" xfId="0" applyNumberFormat="1" applyFont="1" applyBorder="1" applyProtection="1">
      <alignment vertical="center"/>
      <protection locked="0"/>
    </xf>
    <xf numFmtId="178" fontId="24" fillId="0" borderId="389" xfId="0" applyNumberFormat="1" applyFont="1" applyBorder="1" applyAlignment="1" applyProtection="1">
      <alignment horizontal="right" vertical="center"/>
      <protection locked="0"/>
    </xf>
    <xf numFmtId="178" fontId="26" fillId="0" borderId="421" xfId="0" applyNumberFormat="1" applyFont="1" applyBorder="1" applyAlignment="1" applyProtection="1">
      <alignment horizontal="center" vertical="center"/>
      <protection locked="0"/>
    </xf>
    <xf numFmtId="178" fontId="63" fillId="0" borderId="477" xfId="0" applyNumberFormat="1" applyFont="1" applyBorder="1" applyAlignment="1" applyProtection="1">
      <alignment horizontal="right" vertical="center"/>
      <protection locked="0"/>
    </xf>
    <xf numFmtId="178" fontId="26" fillId="0" borderId="421" xfId="0" applyNumberFormat="1" applyFont="1" applyBorder="1" applyAlignment="1">
      <alignment horizontal="center" vertical="center"/>
    </xf>
    <xf numFmtId="177" fontId="26" fillId="0" borderId="423" xfId="0" applyNumberFormat="1" applyFont="1" applyBorder="1" applyAlignment="1">
      <alignment horizontal="left" vertical="center"/>
    </xf>
    <xf numFmtId="178" fontId="63" fillId="0" borderId="196" xfId="0" applyNumberFormat="1" applyFont="1" applyBorder="1" applyAlignment="1" applyProtection="1">
      <alignment horizontal="right" vertical="center"/>
      <protection locked="0"/>
    </xf>
    <xf numFmtId="178" fontId="63" fillId="0" borderId="478" xfId="0" applyNumberFormat="1" applyFont="1" applyBorder="1" applyAlignment="1" applyProtection="1">
      <alignment horizontal="right" vertical="center"/>
      <protection locked="0"/>
    </xf>
    <xf numFmtId="178" fontId="26" fillId="0" borderId="198" xfId="0" applyNumberFormat="1" applyFont="1" applyBorder="1" applyAlignment="1" applyProtection="1">
      <alignment horizontal="left" vertical="center"/>
      <protection locked="0"/>
    </xf>
    <xf numFmtId="178" fontId="63" fillId="0" borderId="408" xfId="0" applyNumberFormat="1" applyFont="1" applyBorder="1" applyAlignment="1" applyProtection="1">
      <alignment horizontal="right" vertical="center"/>
      <protection locked="0"/>
    </xf>
    <xf numFmtId="178" fontId="26" fillId="0" borderId="408" xfId="0" applyNumberFormat="1" applyFont="1" applyBorder="1" applyAlignment="1" applyProtection="1">
      <alignment horizontal="right" vertical="center"/>
      <protection locked="0"/>
    </xf>
    <xf numFmtId="178" fontId="26" fillId="0" borderId="421" xfId="0" applyNumberFormat="1" applyFont="1" applyBorder="1" applyAlignment="1" applyProtection="1">
      <alignment horizontal="left" vertical="center"/>
      <protection locked="0"/>
    </xf>
    <xf numFmtId="177" fontId="63" fillId="0" borderId="408" xfId="0" applyNumberFormat="1" applyFont="1" applyBorder="1" applyAlignment="1" applyProtection="1">
      <alignment horizontal="right" vertical="center"/>
      <protection locked="0"/>
    </xf>
    <xf numFmtId="177" fontId="26" fillId="0" borderId="413" xfId="0" applyNumberFormat="1" applyFont="1" applyBorder="1" applyAlignment="1" applyProtection="1">
      <alignment horizontal="right" vertical="center"/>
      <protection locked="0"/>
    </xf>
    <xf numFmtId="177" fontId="63" fillId="0" borderId="407" xfId="0" applyNumberFormat="1" applyFont="1" applyBorder="1" applyProtection="1">
      <alignment vertical="center"/>
      <protection locked="0"/>
    </xf>
    <xf numFmtId="177" fontId="26" fillId="0" borderId="406" xfId="0" applyNumberFormat="1" applyFont="1" applyBorder="1" applyProtection="1">
      <alignment vertical="center"/>
      <protection locked="0"/>
    </xf>
    <xf numFmtId="177" fontId="26" fillId="0" borderId="196" xfId="0" applyNumberFormat="1" applyFont="1" applyBorder="1" applyProtection="1">
      <alignment vertical="center"/>
      <protection locked="0"/>
    </xf>
    <xf numFmtId="177" fontId="63" fillId="0" borderId="408" xfId="0" applyNumberFormat="1" applyFont="1" applyBorder="1" applyProtection="1">
      <alignment vertical="center"/>
      <protection locked="0"/>
    </xf>
    <xf numFmtId="177" fontId="26" fillId="0" borderId="387" xfId="0" applyNumberFormat="1" applyFont="1" applyBorder="1" applyProtection="1">
      <alignment vertical="center"/>
      <protection locked="0"/>
    </xf>
    <xf numFmtId="177" fontId="63" fillId="0" borderId="479" xfId="0" applyNumberFormat="1" applyFont="1" applyBorder="1" applyProtection="1">
      <alignment vertical="center"/>
      <protection locked="0"/>
    </xf>
    <xf numFmtId="177" fontId="26" fillId="0" borderId="399" xfId="0" applyNumberFormat="1" applyFont="1" applyBorder="1" applyProtection="1">
      <alignment vertical="center"/>
      <protection locked="0"/>
    </xf>
    <xf numFmtId="177" fontId="26" fillId="0" borderId="480" xfId="0" applyNumberFormat="1" applyFont="1" applyBorder="1" applyAlignment="1" applyProtection="1">
      <alignment horizontal="center" vertical="center"/>
      <protection locked="0"/>
    </xf>
    <xf numFmtId="0" fontId="24" fillId="0" borderId="181" xfId="0" applyFont="1" applyBorder="1" applyProtection="1">
      <alignment vertical="center"/>
      <protection locked="0"/>
    </xf>
    <xf numFmtId="0" fontId="24" fillId="0" borderId="413" xfId="0" applyFont="1" applyBorder="1" applyProtection="1">
      <alignment vertical="center"/>
      <protection locked="0"/>
    </xf>
    <xf numFmtId="0" fontId="24" fillId="0" borderId="408" xfId="0" applyFont="1" applyBorder="1" applyProtection="1">
      <alignment vertical="center"/>
      <protection locked="0"/>
    </xf>
    <xf numFmtId="0" fontId="24" fillId="0" borderId="412" xfId="0" applyFont="1" applyBorder="1" applyProtection="1">
      <alignment vertical="center"/>
      <protection locked="0"/>
    </xf>
    <xf numFmtId="0" fontId="24" fillId="0" borderId="196" xfId="0" applyFont="1" applyBorder="1" applyProtection="1">
      <alignment vertical="center"/>
      <protection locked="0"/>
    </xf>
    <xf numFmtId="0" fontId="24" fillId="0" borderId="417" xfId="0" applyFont="1" applyBorder="1" applyProtection="1">
      <alignment vertical="center"/>
      <protection locked="0"/>
    </xf>
    <xf numFmtId="178" fontId="26" fillId="0" borderId="97" xfId="0" applyNumberFormat="1" applyFont="1" applyBorder="1" applyAlignment="1" applyProtection="1">
      <alignment horizontal="right" vertical="center"/>
      <protection locked="0"/>
    </xf>
    <xf numFmtId="178" fontId="26" fillId="0" borderId="95" xfId="0" applyNumberFormat="1" applyFont="1" applyBorder="1" applyAlignment="1" applyProtection="1">
      <alignment horizontal="center" vertical="center"/>
      <protection locked="0"/>
    </xf>
    <xf numFmtId="178" fontId="26" fillId="0" borderId="171" xfId="0" applyNumberFormat="1" applyFont="1" applyBorder="1" applyAlignment="1" applyProtection="1">
      <alignment horizontal="left" vertical="center"/>
      <protection locked="0"/>
    </xf>
    <xf numFmtId="178" fontId="26" fillId="0" borderId="0" xfId="0" applyNumberFormat="1" applyFont="1" applyAlignment="1" applyProtection="1">
      <alignment horizontal="left" vertical="center"/>
      <protection locked="0"/>
    </xf>
    <xf numFmtId="178" fontId="26" fillId="0" borderId="64" xfId="0" applyNumberFormat="1" applyFont="1" applyBorder="1" applyAlignment="1" applyProtection="1">
      <alignment horizontal="left" vertical="center"/>
      <protection locked="0"/>
    </xf>
    <xf numFmtId="178" fontId="26" fillId="0" borderId="29" xfId="0" applyNumberFormat="1" applyFont="1" applyBorder="1" applyAlignment="1" applyProtection="1">
      <alignment horizontal="center" vertical="center"/>
      <protection locked="0"/>
    </xf>
    <xf numFmtId="183" fontId="24" fillId="0" borderId="136" xfId="0" applyNumberFormat="1" applyFont="1" applyBorder="1" applyProtection="1">
      <alignment vertical="center"/>
      <protection locked="0"/>
    </xf>
    <xf numFmtId="178" fontId="26" fillId="0" borderId="421" xfId="0" applyNumberFormat="1" applyFont="1" applyBorder="1" applyAlignment="1" applyProtection="1">
      <alignment horizontal="right" vertical="center"/>
      <protection locked="0"/>
    </xf>
    <xf numFmtId="178" fontId="26" fillId="0" borderId="481" xfId="0" applyNumberFormat="1" applyFont="1" applyBorder="1" applyAlignment="1" applyProtection="1">
      <alignment horizontal="left" vertical="center"/>
      <protection locked="0"/>
    </xf>
    <xf numFmtId="178" fontId="24" fillId="0" borderId="196" xfId="0" applyNumberFormat="1" applyFont="1" applyBorder="1" applyAlignment="1" applyProtection="1">
      <alignment horizontal="right" vertical="center"/>
      <protection locked="0"/>
    </xf>
    <xf numFmtId="178" fontId="24" fillId="0" borderId="421" xfId="0" applyNumberFormat="1" applyFont="1" applyBorder="1" applyAlignment="1" applyProtection="1">
      <alignment horizontal="right" vertical="center"/>
      <protection locked="0"/>
    </xf>
    <xf numFmtId="178" fontId="24" fillId="0" borderId="407" xfId="0" applyNumberFormat="1" applyFont="1" applyBorder="1" applyAlignment="1" applyProtection="1">
      <alignment horizontal="right" vertical="center"/>
      <protection locked="0"/>
    </xf>
    <xf numFmtId="178" fontId="26" fillId="0" borderId="413" xfId="0" applyNumberFormat="1" applyFont="1" applyBorder="1" applyAlignment="1" applyProtection="1">
      <alignment horizontal="center" vertical="center"/>
      <protection locked="0"/>
    </xf>
    <xf numFmtId="183" fontId="24" fillId="0" borderId="477" xfId="0" applyNumberFormat="1" applyFont="1" applyBorder="1" applyProtection="1">
      <alignment vertical="center"/>
      <protection locked="0"/>
    </xf>
    <xf numFmtId="0" fontId="24" fillId="0" borderId="92" xfId="0" applyFont="1" applyBorder="1" applyAlignment="1" applyProtection="1">
      <alignment horizontal="left" vertical="center"/>
      <protection locked="0"/>
    </xf>
    <xf numFmtId="0" fontId="81" fillId="0" borderId="195" xfId="0" applyFont="1" applyBorder="1" applyAlignment="1" applyProtection="1">
      <alignment horizontal="right" vertical="center"/>
      <protection locked="0"/>
    </xf>
    <xf numFmtId="0" fontId="24" fillId="0" borderId="401" xfId="0" applyFont="1" applyBorder="1" applyAlignment="1" applyProtection="1">
      <alignment horizontal="right" vertical="center"/>
      <protection locked="0"/>
    </xf>
    <xf numFmtId="0" fontId="24" fillId="5" borderId="305" xfId="0" applyFont="1" applyFill="1" applyBorder="1" applyProtection="1">
      <alignment vertical="center"/>
      <protection locked="0"/>
    </xf>
    <xf numFmtId="177" fontId="24" fillId="5" borderId="307" xfId="0" applyNumberFormat="1" applyFont="1" applyFill="1" applyBorder="1" applyAlignment="1" applyProtection="1">
      <alignment horizontal="right" vertical="center"/>
      <protection locked="0"/>
    </xf>
    <xf numFmtId="177" fontId="85" fillId="0" borderId="482" xfId="0" applyNumberFormat="1" applyFont="1" applyBorder="1" applyAlignment="1" applyProtection="1">
      <alignment horizontal="left" vertical="center"/>
      <protection locked="0"/>
    </xf>
    <xf numFmtId="177" fontId="17" fillId="0" borderId="315" xfId="0" applyNumberFormat="1" applyFont="1" applyBorder="1" applyAlignment="1" applyProtection="1">
      <alignment horizontal="left" vertical="center"/>
      <protection locked="0"/>
    </xf>
    <xf numFmtId="178" fontId="82" fillId="0" borderId="473" xfId="0" applyNumberFormat="1" applyFont="1" applyBorder="1" applyProtection="1">
      <alignment vertical="center"/>
      <protection locked="0"/>
    </xf>
    <xf numFmtId="177" fontId="24" fillId="5" borderId="454" xfId="0" applyNumberFormat="1" applyFont="1" applyFill="1" applyBorder="1" applyAlignment="1" applyProtection="1">
      <alignment horizontal="center" vertical="center"/>
      <protection locked="0"/>
    </xf>
    <xf numFmtId="177" fontId="24" fillId="5" borderId="455" xfId="0" applyNumberFormat="1" applyFont="1" applyFill="1" applyBorder="1" applyAlignment="1" applyProtection="1">
      <alignment horizontal="center" vertical="center"/>
      <protection locked="0"/>
    </xf>
    <xf numFmtId="179" fontId="9" fillId="0" borderId="16" xfId="0" applyNumberFormat="1" applyFont="1" applyBorder="1" applyAlignment="1" applyProtection="1">
      <alignment horizontal="right" vertical="center"/>
      <protection locked="0"/>
    </xf>
    <xf numFmtId="190" fontId="103" fillId="0" borderId="16" xfId="0" applyNumberFormat="1" applyFont="1" applyBorder="1" applyProtection="1">
      <alignment vertical="center"/>
      <protection locked="0"/>
    </xf>
    <xf numFmtId="178" fontId="82" fillId="0" borderId="472" xfId="0" applyNumberFormat="1" applyFont="1" applyBorder="1" applyProtection="1">
      <alignment vertical="center"/>
      <protection locked="0"/>
    </xf>
    <xf numFmtId="178" fontId="43" fillId="0" borderId="472" xfId="0" applyNumberFormat="1" applyFont="1" applyBorder="1" applyProtection="1">
      <alignment vertical="center"/>
      <protection locked="0"/>
    </xf>
    <xf numFmtId="178" fontId="17" fillId="0" borderId="226" xfId="0" applyNumberFormat="1" applyFont="1" applyBorder="1" applyAlignment="1" applyProtection="1">
      <alignment horizontal="center" vertical="center"/>
      <protection locked="0"/>
    </xf>
    <xf numFmtId="177" fontId="24" fillId="0" borderId="256" xfId="0" applyNumberFormat="1" applyFont="1" applyBorder="1" applyAlignment="1" applyProtection="1">
      <alignment horizontal="right" vertical="center"/>
      <protection locked="0"/>
    </xf>
    <xf numFmtId="0" fontId="24" fillId="0" borderId="56" xfId="0" applyFont="1" applyBorder="1" applyAlignment="1" applyProtection="1">
      <alignment horizontal="center" vertical="center" shrinkToFit="1"/>
      <protection locked="0"/>
    </xf>
    <xf numFmtId="177" fontId="24" fillId="9" borderId="265" xfId="0" applyNumberFormat="1" applyFont="1" applyFill="1" applyBorder="1" applyAlignment="1" applyProtection="1">
      <alignment horizontal="center" vertical="center"/>
      <protection locked="0"/>
    </xf>
    <xf numFmtId="177" fontId="52" fillId="5" borderId="95" xfId="0" applyNumberFormat="1" applyFont="1" applyFill="1" applyBorder="1" applyAlignment="1" applyProtection="1">
      <alignment horizontal="center" vertical="center"/>
      <protection locked="0"/>
    </xf>
    <xf numFmtId="177" fontId="52" fillId="5" borderId="64" xfId="0" applyNumberFormat="1" applyFont="1" applyFill="1" applyBorder="1" applyAlignment="1" applyProtection="1">
      <alignment horizontal="center" vertical="center"/>
      <protection locked="0"/>
    </xf>
    <xf numFmtId="177" fontId="52" fillId="5" borderId="18" xfId="0" applyNumberFormat="1" applyFont="1" applyFill="1" applyBorder="1" applyAlignment="1" applyProtection="1">
      <alignment horizontal="left" vertical="center"/>
      <protection locked="0"/>
    </xf>
    <xf numFmtId="179" fontId="24" fillId="5" borderId="66" xfId="0" applyNumberFormat="1" applyFont="1" applyFill="1" applyBorder="1" applyProtection="1">
      <alignment vertical="center"/>
      <protection locked="0"/>
    </xf>
    <xf numFmtId="178" fontId="26" fillId="5" borderId="71" xfId="0" applyNumberFormat="1" applyFont="1" applyFill="1" applyBorder="1" applyAlignment="1" applyProtection="1">
      <alignment horizontal="center" vertical="center"/>
      <protection locked="0"/>
    </xf>
    <xf numFmtId="177" fontId="26" fillId="5" borderId="229" xfId="0" applyNumberFormat="1" applyFont="1" applyFill="1" applyBorder="1" applyAlignment="1" applyProtection="1">
      <alignment horizontal="left" vertical="center"/>
      <protection locked="0"/>
    </xf>
    <xf numFmtId="177" fontId="26" fillId="5" borderId="32" xfId="0" applyNumberFormat="1" applyFont="1" applyFill="1" applyBorder="1" applyAlignment="1" applyProtection="1">
      <alignment horizontal="left" vertical="center"/>
      <protection locked="0"/>
    </xf>
    <xf numFmtId="177" fontId="43" fillId="0" borderId="483" xfId="0" applyNumberFormat="1" applyFont="1" applyBorder="1" applyAlignment="1" applyProtection="1">
      <alignment horizontal="left" vertical="center"/>
      <protection locked="0"/>
    </xf>
    <xf numFmtId="177" fontId="17" fillId="0" borderId="484" xfId="0" applyNumberFormat="1" applyFont="1" applyBorder="1" applyAlignment="1" applyProtection="1">
      <alignment horizontal="left" vertical="center"/>
      <protection locked="0"/>
    </xf>
    <xf numFmtId="179" fontId="17" fillId="0" borderId="42" xfId="0" applyNumberFormat="1" applyFont="1" applyBorder="1" applyProtection="1">
      <alignment vertical="center"/>
      <protection locked="0"/>
    </xf>
    <xf numFmtId="178" fontId="24" fillId="3" borderId="3" xfId="0" applyNumberFormat="1" applyFont="1" applyFill="1" applyBorder="1" applyProtection="1">
      <alignment vertical="center"/>
      <protection locked="0"/>
    </xf>
    <xf numFmtId="178" fontId="24" fillId="3" borderId="256" xfId="0" applyNumberFormat="1" applyFont="1" applyFill="1" applyBorder="1" applyProtection="1">
      <alignment vertical="center"/>
      <protection locked="0"/>
    </xf>
    <xf numFmtId="178" fontId="24" fillId="3" borderId="260" xfId="0" applyNumberFormat="1" applyFont="1" applyFill="1" applyBorder="1" applyProtection="1">
      <alignment vertical="center"/>
      <protection locked="0"/>
    </xf>
    <xf numFmtId="177" fontId="24" fillId="5" borderId="237" xfId="0" applyNumberFormat="1" applyFont="1" applyFill="1" applyBorder="1" applyAlignment="1" applyProtection="1">
      <alignment horizontal="center" vertical="center"/>
      <protection locked="0"/>
    </xf>
    <xf numFmtId="177" fontId="24" fillId="5" borderId="225" xfId="0" applyNumberFormat="1" applyFont="1" applyFill="1" applyBorder="1" applyAlignment="1" applyProtection="1">
      <alignment horizontal="center" vertical="center"/>
      <protection locked="0"/>
    </xf>
    <xf numFmtId="178" fontId="43" fillId="10" borderId="79" xfId="0" applyNumberFormat="1" applyFont="1" applyFill="1" applyBorder="1" applyAlignment="1" applyProtection="1">
      <alignment horizontal="right" vertical="center"/>
      <protection locked="0"/>
    </xf>
    <xf numFmtId="177" fontId="19" fillId="10" borderId="32" xfId="0" applyNumberFormat="1" applyFont="1" applyFill="1" applyBorder="1" applyAlignment="1" applyProtection="1">
      <alignment horizontal="left" vertical="center"/>
      <protection locked="0"/>
    </xf>
    <xf numFmtId="178" fontId="17" fillId="0" borderId="46" xfId="0" applyNumberFormat="1" applyFont="1" applyBorder="1" applyAlignment="1" applyProtection="1">
      <alignment vertical="center" wrapText="1"/>
      <protection locked="0"/>
    </xf>
    <xf numFmtId="177" fontId="26" fillId="6" borderId="28" xfId="0" applyNumberFormat="1" applyFont="1" applyFill="1" applyBorder="1" applyAlignment="1" applyProtection="1">
      <alignment horizontal="left" vertical="center"/>
      <protection locked="0"/>
    </xf>
    <xf numFmtId="177" fontId="26" fillId="6" borderId="47" xfId="0" applyNumberFormat="1" applyFont="1" applyFill="1" applyBorder="1" applyAlignment="1" applyProtection="1">
      <alignment horizontal="left" vertical="center"/>
      <protection locked="0"/>
    </xf>
    <xf numFmtId="178" fontId="26" fillId="0" borderId="136" xfId="0" applyNumberFormat="1" applyFont="1" applyBorder="1" applyAlignment="1" applyProtection="1">
      <alignment horizontal="right" vertical="center"/>
      <protection locked="0"/>
    </xf>
    <xf numFmtId="177" fontId="17" fillId="0" borderId="237" xfId="0" applyNumberFormat="1" applyFont="1" applyBorder="1" applyAlignment="1" applyProtection="1">
      <alignment horizontal="left" vertical="center"/>
      <protection locked="0"/>
    </xf>
    <xf numFmtId="177" fontId="24" fillId="5" borderId="31" xfId="0" applyNumberFormat="1" applyFont="1" applyFill="1" applyBorder="1" applyAlignment="1" applyProtection="1">
      <alignment horizontal="right" vertical="center"/>
      <protection locked="0"/>
    </xf>
    <xf numFmtId="179" fontId="49" fillId="0" borderId="16" xfId="0" applyNumberFormat="1" applyFont="1" applyBorder="1" applyProtection="1">
      <alignment vertical="center"/>
      <protection locked="0"/>
    </xf>
    <xf numFmtId="179" fontId="9" fillId="0" borderId="289" xfId="0" applyNumberFormat="1" applyFont="1" applyBorder="1" applyAlignment="1" applyProtection="1">
      <alignment horizontal="right" vertical="center"/>
      <protection locked="0"/>
    </xf>
    <xf numFmtId="0" fontId="15" fillId="2" borderId="29" xfId="0" applyFont="1" applyFill="1" applyBorder="1" applyAlignment="1" applyProtection="1">
      <alignment horizontal="right" vertical="center" wrapText="1"/>
      <protection locked="0"/>
    </xf>
    <xf numFmtId="183" fontId="27" fillId="0" borderId="122" xfId="0" applyNumberFormat="1" applyFont="1" applyBorder="1" applyProtection="1">
      <alignment vertical="center"/>
      <protection locked="0"/>
    </xf>
    <xf numFmtId="183" fontId="26" fillId="0" borderId="228" xfId="0" applyNumberFormat="1" applyFont="1" applyBorder="1" applyProtection="1">
      <alignment vertical="center"/>
      <protection locked="0"/>
    </xf>
    <xf numFmtId="183" fontId="26" fillId="0" borderId="29" xfId="0" applyNumberFormat="1" applyFont="1" applyBorder="1" applyProtection="1">
      <alignment vertical="center"/>
      <protection locked="0"/>
    </xf>
    <xf numFmtId="183" fontId="26" fillId="0" borderId="413" xfId="0" applyNumberFormat="1" applyFont="1" applyBorder="1" applyProtection="1">
      <alignment vertical="center"/>
      <protection locked="0"/>
    </xf>
    <xf numFmtId="0" fontId="9" fillId="0" borderId="485" xfId="0" applyFont="1" applyBorder="1" applyAlignment="1" applyProtection="1">
      <alignment vertical="top" wrapText="1"/>
      <protection locked="0"/>
    </xf>
    <xf numFmtId="0" fontId="24" fillId="0" borderId="424" xfId="0" applyFont="1" applyBorder="1" applyAlignment="1" applyProtection="1">
      <alignment horizontal="left" vertical="center"/>
      <protection locked="0"/>
    </xf>
    <xf numFmtId="0" fontId="9" fillId="0" borderId="485" xfId="0" applyFont="1" applyBorder="1" applyAlignment="1" applyProtection="1">
      <alignment horizontal="center" vertical="center"/>
      <protection locked="0"/>
    </xf>
    <xf numFmtId="0" fontId="17" fillId="0" borderId="424" xfId="0" applyFont="1" applyBorder="1" applyAlignment="1" applyProtection="1">
      <alignment horizontal="left" vertical="center"/>
      <protection locked="0"/>
    </xf>
    <xf numFmtId="0" fontId="9" fillId="0" borderId="355" xfId="0" applyFont="1" applyBorder="1" applyAlignment="1" applyProtection="1">
      <alignment horizontal="center" vertical="center"/>
      <protection locked="0"/>
    </xf>
    <xf numFmtId="0" fontId="9" fillId="0" borderId="424" xfId="0" applyFont="1" applyBorder="1" applyAlignment="1" applyProtection="1">
      <alignment horizontal="left" vertical="center" wrapText="1"/>
      <protection locked="0"/>
    </xf>
    <xf numFmtId="0" fontId="87" fillId="0" borderId="424" xfId="0" applyFont="1" applyBorder="1" applyAlignment="1" applyProtection="1">
      <alignment horizontal="left" vertical="center"/>
      <protection locked="0"/>
    </xf>
    <xf numFmtId="0" fontId="9" fillId="0" borderId="424" xfId="0" applyFont="1" applyBorder="1" applyAlignment="1" applyProtection="1">
      <alignment horizontal="left" vertical="center"/>
      <protection locked="0"/>
    </xf>
    <xf numFmtId="0" fontId="17" fillId="0" borderId="424" xfId="0" applyFont="1" applyBorder="1" applyAlignment="1" applyProtection="1">
      <alignment horizontal="left" vertical="center" wrapText="1"/>
      <protection locked="0"/>
    </xf>
    <xf numFmtId="0" fontId="9" fillId="5" borderId="355" xfId="0" applyFont="1" applyFill="1" applyBorder="1" applyAlignment="1" applyProtection="1">
      <alignment horizontal="center" vertical="center"/>
      <protection locked="0"/>
    </xf>
    <xf numFmtId="0" fontId="9" fillId="0" borderId="424" xfId="0" applyFont="1" applyBorder="1" applyAlignment="1" applyProtection="1">
      <alignment horizontal="center" vertical="center"/>
      <protection locked="0"/>
    </xf>
    <xf numFmtId="0" fontId="24" fillId="0" borderId="424" xfId="0" applyFont="1" applyBorder="1" applyAlignment="1" applyProtection="1">
      <alignment horizontal="left" vertical="center" wrapText="1"/>
      <protection locked="0"/>
    </xf>
    <xf numFmtId="0" fontId="9" fillId="3" borderId="486" xfId="0" applyFont="1" applyFill="1" applyBorder="1" applyAlignment="1" applyProtection="1">
      <alignment horizontal="center" vertical="center"/>
      <protection locked="0"/>
    </xf>
    <xf numFmtId="0" fontId="9" fillId="5" borderId="485" xfId="0" applyFont="1" applyFill="1" applyBorder="1" applyAlignment="1" applyProtection="1">
      <alignment horizontal="center" vertical="center"/>
      <protection locked="0"/>
    </xf>
    <xf numFmtId="0" fontId="9" fillId="4" borderId="485" xfId="0" applyFont="1" applyFill="1" applyBorder="1" applyAlignment="1" applyProtection="1">
      <alignment horizontal="center" vertical="center"/>
      <protection locked="0"/>
    </xf>
    <xf numFmtId="178" fontId="98" fillId="0" borderId="3" xfId="0" applyNumberFormat="1" applyFont="1" applyBorder="1" applyAlignment="1" applyProtection="1">
      <alignment horizontal="center" vertical="center"/>
      <protection locked="0"/>
    </xf>
    <xf numFmtId="181" fontId="9" fillId="0" borderId="223" xfId="0" applyNumberFormat="1" applyFont="1" applyBorder="1" applyAlignment="1" applyProtection="1">
      <alignment horizontal="left" vertical="center"/>
      <protection locked="0"/>
    </xf>
    <xf numFmtId="0" fontId="24" fillId="1" borderId="7" xfId="0" applyFont="1" applyFill="1" applyBorder="1" applyAlignment="1" applyProtection="1">
      <alignment horizontal="right" vertical="center"/>
      <protection locked="0"/>
    </xf>
    <xf numFmtId="0" fontId="10" fillId="1" borderId="257" xfId="0" applyFont="1" applyFill="1" applyBorder="1" applyAlignment="1" applyProtection="1">
      <alignment horizontal="center" vertical="center"/>
      <protection locked="0"/>
    </xf>
    <xf numFmtId="0" fontId="24" fillId="1" borderId="256" xfId="0" applyFont="1" applyFill="1" applyBorder="1" applyAlignment="1" applyProtection="1">
      <alignment horizontal="center" vertical="center"/>
      <protection locked="0"/>
    </xf>
    <xf numFmtId="0" fontId="24" fillId="1" borderId="268" xfId="0" applyFont="1" applyFill="1" applyBorder="1" applyAlignment="1" applyProtection="1">
      <alignment horizontal="left" vertical="center"/>
      <protection locked="0"/>
    </xf>
    <xf numFmtId="0" fontId="24" fillId="1" borderId="269" xfId="0" applyFont="1" applyFill="1" applyBorder="1" applyAlignment="1" applyProtection="1">
      <alignment horizontal="left" vertical="center"/>
      <protection locked="0"/>
    </xf>
    <xf numFmtId="0" fontId="24" fillId="1" borderId="261" xfId="0" applyFont="1" applyFill="1" applyBorder="1" applyAlignment="1" applyProtection="1">
      <alignment horizontal="right" vertical="center"/>
      <protection locked="0"/>
    </xf>
    <xf numFmtId="0" fontId="81" fillId="1" borderId="3" xfId="0" applyFont="1" applyFill="1" applyBorder="1" applyAlignment="1" applyProtection="1">
      <alignment horizontal="right" vertical="center"/>
      <protection locked="0"/>
    </xf>
    <xf numFmtId="0" fontId="24" fillId="1" borderId="256" xfId="0" applyFont="1" applyFill="1" applyBorder="1" applyAlignment="1" applyProtection="1">
      <alignment horizontal="right" vertical="center"/>
      <protection locked="0"/>
    </xf>
    <xf numFmtId="0" fontId="10" fillId="1" borderId="256" xfId="0" applyFont="1" applyFill="1" applyBorder="1" applyAlignment="1" applyProtection="1">
      <alignment horizontal="right" vertical="center"/>
      <protection locked="0"/>
    </xf>
    <xf numFmtId="197" fontId="24" fillId="1" borderId="57" xfId="0" applyNumberFormat="1" applyFont="1" applyFill="1" applyBorder="1" applyAlignment="1" applyProtection="1">
      <alignment horizontal="left" vertical="center"/>
      <protection locked="0"/>
    </xf>
    <xf numFmtId="197" fontId="63" fillId="1" borderId="3" xfId="0" applyNumberFormat="1" applyFont="1" applyFill="1" applyBorder="1" applyAlignment="1" applyProtection="1">
      <alignment horizontal="right" vertical="center"/>
      <protection locked="0"/>
    </xf>
    <xf numFmtId="197" fontId="63" fillId="1" borderId="81" xfId="0" applyNumberFormat="1" applyFont="1" applyFill="1" applyBorder="1" applyAlignment="1" applyProtection="1">
      <alignment horizontal="right" vertical="center"/>
      <protection locked="0"/>
    </xf>
    <xf numFmtId="197" fontId="63" fillId="1" borderId="265" xfId="0" applyNumberFormat="1" applyFont="1" applyFill="1" applyBorder="1" applyAlignment="1" applyProtection="1">
      <alignment horizontal="right" vertical="center"/>
      <protection locked="0"/>
    </xf>
    <xf numFmtId="197" fontId="63" fillId="1" borderId="2" xfId="0" applyNumberFormat="1" applyFont="1" applyFill="1" applyBorder="1" applyAlignment="1" applyProtection="1">
      <alignment horizontal="center" vertical="center"/>
      <protection locked="0"/>
    </xf>
    <xf numFmtId="178" fontId="48" fillId="1" borderId="3" xfId="0" applyNumberFormat="1" applyFont="1" applyFill="1" applyBorder="1" applyAlignment="1" applyProtection="1">
      <alignment horizontal="right" vertical="center"/>
      <protection locked="0"/>
    </xf>
    <xf numFmtId="0" fontId="26" fillId="1" borderId="3" xfId="0" applyFont="1" applyFill="1" applyBorder="1" applyAlignment="1" applyProtection="1">
      <alignment horizontal="right" vertical="center"/>
      <protection locked="0"/>
    </xf>
    <xf numFmtId="0" fontId="26" fillId="1" borderId="265" xfId="0" applyFont="1" applyFill="1" applyBorder="1" applyAlignment="1" applyProtection="1">
      <alignment horizontal="center" vertical="center"/>
      <protection locked="0"/>
    </xf>
    <xf numFmtId="177" fontId="26" fillId="1" borderId="0" xfId="0" applyNumberFormat="1" applyFont="1" applyFill="1" applyAlignment="1">
      <alignment horizontal="left" vertical="center"/>
    </xf>
    <xf numFmtId="178" fontId="48" fillId="1" borderId="267" xfId="0" applyNumberFormat="1" applyFont="1" applyFill="1" applyBorder="1" applyAlignment="1" applyProtection="1">
      <alignment horizontal="right" vertical="center"/>
      <protection locked="0"/>
    </xf>
    <xf numFmtId="178" fontId="27" fillId="1" borderId="3" xfId="0" applyNumberFormat="1" applyFont="1" applyFill="1" applyBorder="1" applyAlignment="1" applyProtection="1">
      <alignment horizontal="right" vertical="center"/>
      <protection locked="0"/>
    </xf>
    <xf numFmtId="178" fontId="26" fillId="1" borderId="265" xfId="0" applyNumberFormat="1" applyFont="1" applyFill="1" applyBorder="1" applyAlignment="1">
      <alignment horizontal="center" vertical="center"/>
    </xf>
    <xf numFmtId="177" fontId="18" fillId="1" borderId="149" xfId="0" applyNumberFormat="1" applyFont="1" applyFill="1" applyBorder="1" applyAlignment="1">
      <alignment horizontal="left" vertical="center"/>
    </xf>
    <xf numFmtId="178" fontId="27" fillId="1" borderId="265" xfId="0" applyNumberFormat="1" applyFont="1" applyFill="1" applyBorder="1" applyAlignment="1" applyProtection="1">
      <alignment horizontal="center" vertical="center"/>
      <protection locked="0"/>
    </xf>
    <xf numFmtId="177" fontId="18" fillId="1" borderId="171" xfId="0" applyNumberFormat="1" applyFont="1" applyFill="1" applyBorder="1" applyAlignment="1">
      <alignment horizontal="left" vertical="center"/>
    </xf>
    <xf numFmtId="178" fontId="48" fillId="1" borderId="272" xfId="0" applyNumberFormat="1" applyFont="1" applyFill="1" applyBorder="1" applyAlignment="1" applyProtection="1">
      <alignment horizontal="right" vertical="center"/>
      <protection locked="0"/>
    </xf>
    <xf numFmtId="178" fontId="27" fillId="1" borderId="27" xfId="0" applyNumberFormat="1" applyFont="1" applyFill="1" applyBorder="1" applyAlignment="1" applyProtection="1">
      <alignment horizontal="right" vertical="center"/>
      <protection locked="0"/>
    </xf>
    <xf numFmtId="178" fontId="26" fillId="1" borderId="265" xfId="0" applyNumberFormat="1" applyFont="1" applyFill="1" applyBorder="1" applyAlignment="1">
      <alignment horizontal="left" vertical="center"/>
    </xf>
    <xf numFmtId="178" fontId="48" fillId="1" borderId="123" xfId="0" applyNumberFormat="1" applyFont="1" applyFill="1" applyBorder="1" applyAlignment="1" applyProtection="1">
      <alignment horizontal="right" vertical="center"/>
      <protection locked="0"/>
    </xf>
    <xf numFmtId="178" fontId="27" fillId="1" borderId="123" xfId="0" applyNumberFormat="1" applyFont="1" applyFill="1" applyBorder="1" applyAlignment="1" applyProtection="1">
      <alignment horizontal="right" vertical="center"/>
      <protection locked="0"/>
    </xf>
    <xf numFmtId="178" fontId="24" fillId="1" borderId="265" xfId="0" applyNumberFormat="1" applyFont="1" applyFill="1" applyBorder="1" applyAlignment="1">
      <alignment horizontal="right" vertical="center"/>
    </xf>
    <xf numFmtId="177" fontId="48" fillId="1" borderId="252" xfId="0" applyNumberFormat="1" applyFont="1" applyFill="1" applyBorder="1" applyAlignment="1" applyProtection="1">
      <alignment horizontal="right" vertical="center"/>
      <protection locked="0"/>
    </xf>
    <xf numFmtId="177" fontId="27" fillId="1" borderId="81" xfId="0" applyNumberFormat="1" applyFont="1" applyFill="1" applyBorder="1" applyAlignment="1" applyProtection="1">
      <alignment horizontal="right" vertical="center"/>
      <protection locked="0"/>
    </xf>
    <xf numFmtId="177" fontId="48" fillId="1" borderId="271" xfId="0" applyNumberFormat="1" applyFont="1" applyFill="1" applyBorder="1" applyAlignment="1" applyProtection="1">
      <alignment horizontal="right" vertical="center"/>
      <protection locked="0"/>
    </xf>
    <xf numFmtId="177" fontId="27" fillId="1" borderId="126" xfId="0" applyNumberFormat="1" applyFont="1" applyFill="1" applyBorder="1" applyProtection="1">
      <alignment vertical="center"/>
      <protection locked="0"/>
    </xf>
    <xf numFmtId="177" fontId="27" fillId="1" borderId="122" xfId="0" applyNumberFormat="1" applyFont="1" applyFill="1" applyBorder="1" applyAlignment="1" applyProtection="1">
      <alignment horizontal="right" vertical="center"/>
      <protection locked="0"/>
    </xf>
    <xf numFmtId="177" fontId="27" fillId="1" borderId="3" xfId="0" applyNumberFormat="1" applyFont="1" applyFill="1" applyBorder="1" applyProtection="1">
      <alignment vertical="center"/>
      <protection locked="0"/>
    </xf>
    <xf numFmtId="177" fontId="27" fillId="1" borderId="81" xfId="0" applyNumberFormat="1" applyFont="1" applyFill="1" applyBorder="1" applyProtection="1">
      <alignment vertical="center"/>
      <protection locked="0"/>
    </xf>
    <xf numFmtId="0" fontId="26" fillId="1" borderId="27" xfId="0" applyFont="1" applyFill="1" applyBorder="1" applyAlignment="1" applyProtection="1">
      <alignment horizontal="right" vertical="center"/>
      <protection locked="0"/>
    </xf>
    <xf numFmtId="178" fontId="26" fillId="1" borderId="265" xfId="0" applyNumberFormat="1" applyFont="1" applyFill="1" applyBorder="1" applyAlignment="1" applyProtection="1">
      <alignment horizontal="center" vertical="center"/>
      <protection locked="0"/>
    </xf>
    <xf numFmtId="178" fontId="26" fillId="1" borderId="270" xfId="0" applyNumberFormat="1" applyFont="1" applyFill="1" applyBorder="1" applyAlignment="1" applyProtection="1">
      <alignment horizontal="left" vertical="center"/>
      <protection locked="0"/>
    </xf>
    <xf numFmtId="178" fontId="24" fillId="1" borderId="3" xfId="0" applyNumberFormat="1" applyFont="1" applyFill="1" applyBorder="1" applyAlignment="1" applyProtection="1">
      <alignment horizontal="right" vertical="center"/>
      <protection locked="0"/>
    </xf>
    <xf numFmtId="178" fontId="24" fillId="1" borderId="265" xfId="0" applyNumberFormat="1" applyFont="1" applyFill="1" applyBorder="1" applyAlignment="1" applyProtection="1">
      <alignment horizontal="right" vertical="center"/>
      <protection locked="0"/>
    </xf>
    <xf numFmtId="178" fontId="24" fillId="1" borderId="260" xfId="0" applyNumberFormat="1" applyFont="1" applyFill="1" applyBorder="1" applyAlignment="1" applyProtection="1">
      <alignment horizontal="right" vertical="center"/>
      <protection locked="0"/>
    </xf>
    <xf numFmtId="178" fontId="26" fillId="1" borderId="122" xfId="0" applyNumberFormat="1" applyFont="1" applyFill="1" applyBorder="1" applyAlignment="1" applyProtection="1">
      <alignment horizontal="center" vertical="center"/>
      <protection locked="0"/>
    </xf>
    <xf numFmtId="183" fontId="24" fillId="1" borderId="267" xfId="0" applyNumberFormat="1" applyFont="1" applyFill="1" applyBorder="1" applyProtection="1">
      <alignment vertical="center"/>
      <protection locked="0"/>
    </xf>
    <xf numFmtId="183" fontId="26" fillId="1" borderId="3" xfId="0" applyNumberFormat="1" applyFont="1" applyFill="1" applyBorder="1" applyProtection="1">
      <alignment vertical="center"/>
      <protection locked="0"/>
    </xf>
    <xf numFmtId="177" fontId="18" fillId="1" borderId="39" xfId="0" applyNumberFormat="1" applyFont="1" applyFill="1" applyBorder="1" applyAlignment="1">
      <alignment horizontal="left" vertical="center"/>
    </xf>
    <xf numFmtId="177" fontId="18" fillId="1" borderId="270" xfId="0" applyNumberFormat="1" applyFont="1" applyFill="1" applyBorder="1" applyAlignment="1">
      <alignment horizontal="left" vertical="center"/>
    </xf>
    <xf numFmtId="178" fontId="26" fillId="1" borderId="27" xfId="0" applyNumberFormat="1" applyFont="1" applyFill="1" applyBorder="1" applyAlignment="1" applyProtection="1">
      <alignment horizontal="right" vertical="center"/>
      <protection locked="0"/>
    </xf>
    <xf numFmtId="178" fontId="48" fillId="1" borderId="0" xfId="0" applyNumberFormat="1" applyFont="1" applyFill="1" applyAlignment="1" applyProtection="1">
      <alignment horizontal="right" vertical="center"/>
      <protection locked="0"/>
    </xf>
    <xf numFmtId="178" fontId="27" fillId="1" borderId="0" xfId="0" applyNumberFormat="1" applyFont="1" applyFill="1" applyAlignment="1" applyProtection="1">
      <alignment horizontal="right" vertical="center"/>
      <protection locked="0"/>
    </xf>
    <xf numFmtId="178" fontId="27" fillId="1" borderId="95" xfId="0" applyNumberFormat="1" applyFont="1" applyFill="1" applyBorder="1" applyAlignment="1" applyProtection="1">
      <alignment horizontal="center" vertical="center"/>
      <protection locked="0"/>
    </xf>
    <xf numFmtId="177" fontId="18" fillId="0" borderId="283" xfId="0" applyNumberFormat="1" applyFont="1" applyBorder="1" applyAlignment="1">
      <alignment horizontal="left" vertical="center"/>
    </xf>
    <xf numFmtId="178" fontId="27" fillId="0" borderId="0" xfId="0" applyNumberFormat="1" applyFont="1" applyAlignment="1" applyProtection="1">
      <alignment horizontal="center" vertical="center"/>
      <protection locked="0"/>
    </xf>
    <xf numFmtId="178" fontId="27" fillId="0" borderId="95" xfId="0" applyNumberFormat="1" applyFont="1" applyBorder="1" applyAlignment="1" applyProtection="1">
      <alignment horizontal="center" vertical="center"/>
      <protection locked="0"/>
    </xf>
    <xf numFmtId="178" fontId="63" fillId="0" borderId="0" xfId="0" applyNumberFormat="1" applyFont="1" applyAlignment="1" applyProtection="1">
      <alignment horizontal="right" vertical="center"/>
      <protection locked="0"/>
    </xf>
    <xf numFmtId="178" fontId="65" fillId="0" borderId="0" xfId="0" applyNumberFormat="1" applyFont="1" applyAlignment="1" applyProtection="1">
      <alignment horizontal="right" vertical="center"/>
      <protection locked="0"/>
    </xf>
    <xf numFmtId="178" fontId="69" fillId="0" borderId="0" xfId="0" applyNumberFormat="1" applyFont="1" applyAlignment="1" applyProtection="1">
      <alignment horizontal="right" vertical="center"/>
      <protection locked="0"/>
    </xf>
    <xf numFmtId="178" fontId="45" fillId="0" borderId="95" xfId="0" applyNumberFormat="1" applyFont="1" applyBorder="1" applyAlignment="1" applyProtection="1">
      <alignment horizontal="center" vertical="center"/>
      <protection locked="0"/>
    </xf>
    <xf numFmtId="191" fontId="93" fillId="0" borderId="0" xfId="0" applyNumberFormat="1" applyFont="1" applyAlignment="1" applyProtection="1">
      <alignment horizontal="right" vertical="center"/>
      <protection locked="0"/>
    </xf>
    <xf numFmtId="191" fontId="89" fillId="0" borderId="0" xfId="0" applyNumberFormat="1" applyFont="1" applyAlignment="1" applyProtection="1">
      <alignment horizontal="right" vertical="center"/>
      <protection locked="0"/>
    </xf>
    <xf numFmtId="191" fontId="89" fillId="0" borderId="95" xfId="0" applyNumberFormat="1" applyFont="1" applyBorder="1" applyAlignment="1" applyProtection="1">
      <alignment horizontal="center" vertical="center"/>
      <protection locked="0"/>
    </xf>
    <xf numFmtId="188" fontId="44" fillId="0" borderId="270" xfId="0" applyNumberFormat="1" applyFont="1" applyBorder="1" applyAlignment="1">
      <alignment horizontal="left" vertical="center"/>
    </xf>
    <xf numFmtId="0" fontId="24" fillId="5" borderId="98" xfId="0" applyFont="1" applyFill="1" applyBorder="1" applyAlignment="1" applyProtection="1">
      <alignment horizontal="left" vertical="center" shrinkToFit="1"/>
      <protection locked="0"/>
    </xf>
    <xf numFmtId="177" fontId="63" fillId="0" borderId="3" xfId="0" applyNumberFormat="1" applyFont="1" applyBorder="1" applyAlignment="1" applyProtection="1">
      <alignment horizontal="right" vertical="center"/>
      <protection locked="0"/>
    </xf>
    <xf numFmtId="0" fontId="82" fillId="0" borderId="487" xfId="0" applyFont="1" applyBorder="1" applyAlignment="1" applyProtection="1">
      <alignment horizontal="center" vertical="center"/>
      <protection locked="0"/>
    </xf>
    <xf numFmtId="177" fontId="24" fillId="10" borderId="32" xfId="0" applyNumberFormat="1" applyFont="1" applyFill="1" applyBorder="1" applyAlignment="1" applyProtection="1">
      <alignment horizontal="right" vertical="center"/>
      <protection locked="0"/>
    </xf>
    <xf numFmtId="0" fontId="24" fillId="10" borderId="60" xfId="0" applyFont="1" applyFill="1" applyBorder="1" applyAlignment="1" applyProtection="1">
      <alignment horizontal="center" vertical="center" shrinkToFit="1"/>
      <protection locked="0"/>
    </xf>
    <xf numFmtId="0" fontId="24" fillId="10" borderId="294" xfId="0" applyFont="1" applyFill="1" applyBorder="1" applyAlignment="1" applyProtection="1">
      <alignment horizontal="center" vertical="center"/>
      <protection locked="0"/>
    </xf>
    <xf numFmtId="0" fontId="9" fillId="0" borderId="82" xfId="0" applyFont="1" applyBorder="1" applyAlignment="1" applyProtection="1">
      <alignment horizontal="right" vertical="center" shrinkToFit="1"/>
      <protection locked="0"/>
    </xf>
    <xf numFmtId="178" fontId="24" fillId="5" borderId="60" xfId="0" applyNumberFormat="1" applyFont="1" applyFill="1" applyBorder="1" applyProtection="1">
      <alignment vertical="center"/>
      <protection locked="0"/>
    </xf>
    <xf numFmtId="178" fontId="26" fillId="5" borderId="71" xfId="0" applyNumberFormat="1" applyFont="1" applyFill="1" applyBorder="1" applyProtection="1">
      <alignment vertical="center"/>
      <protection locked="0"/>
    </xf>
    <xf numFmtId="0" fontId="24" fillId="0" borderId="488" xfId="0" applyFont="1" applyBorder="1" applyAlignment="1" applyProtection="1">
      <alignment vertical="center" shrinkToFit="1"/>
      <protection locked="0"/>
    </xf>
    <xf numFmtId="0" fontId="87" fillId="0" borderId="92" xfId="0" applyFont="1" applyBorder="1" applyAlignment="1" applyProtection="1">
      <alignment horizontal="right" vertical="center" wrapText="1"/>
      <protection locked="0"/>
    </xf>
    <xf numFmtId="0" fontId="10" fillId="0" borderId="92" xfId="0" applyFont="1" applyBorder="1" applyAlignment="1" applyProtection="1">
      <alignment horizontal="right" vertical="center" wrapText="1"/>
      <protection locked="0"/>
    </xf>
    <xf numFmtId="0" fontId="24" fillId="0" borderId="401" xfId="0" applyFont="1" applyBorder="1" applyAlignment="1" applyProtection="1">
      <alignment horizontal="right" vertical="center" wrapText="1"/>
      <protection locked="0"/>
    </xf>
    <xf numFmtId="56" fontId="9" fillId="0" borderId="0" xfId="0" applyNumberFormat="1" applyFont="1" applyAlignment="1" applyProtection="1">
      <alignment horizontal="center" vertical="center" shrinkToFit="1"/>
      <protection locked="0"/>
    </xf>
    <xf numFmtId="56" fontId="4" fillId="0" borderId="0" xfId="0" applyNumberFormat="1" applyFont="1" applyAlignment="1" applyProtection="1">
      <alignment vertical="center" shrinkToFit="1"/>
      <protection locked="0"/>
    </xf>
    <xf numFmtId="0" fontId="4" fillId="0" borderId="0" xfId="0" applyFont="1" applyAlignment="1" applyProtection="1">
      <alignment vertical="top"/>
      <protection locked="0"/>
    </xf>
    <xf numFmtId="0" fontId="10" fillId="0" borderId="0" xfId="0" applyFont="1" applyAlignment="1" applyProtection="1">
      <alignment vertical="center" shrinkToFit="1"/>
      <protection locked="0"/>
    </xf>
    <xf numFmtId="56" fontId="9" fillId="0" borderId="0" xfId="0" applyNumberFormat="1" applyFont="1" applyProtection="1">
      <alignment vertical="center"/>
      <protection locked="0"/>
    </xf>
    <xf numFmtId="179" fontId="24" fillId="5" borderId="71" xfId="0" applyNumberFormat="1" applyFont="1" applyFill="1" applyBorder="1" applyAlignment="1" applyProtection="1">
      <alignment horizontal="center" vertical="center"/>
      <protection locked="0"/>
    </xf>
    <xf numFmtId="178" fontId="26" fillId="0" borderId="472" xfId="0" applyNumberFormat="1" applyFont="1" applyBorder="1" applyProtection="1">
      <alignment vertical="center"/>
      <protection locked="0"/>
    </xf>
    <xf numFmtId="0" fontId="24" fillId="0" borderId="489" xfId="0" applyFont="1" applyBorder="1" applyAlignment="1" applyProtection="1">
      <alignment vertical="center" shrinkToFit="1"/>
      <protection locked="0"/>
    </xf>
    <xf numFmtId="178" fontId="63" fillId="0" borderId="25" xfId="0" applyNumberFormat="1" applyFont="1" applyBorder="1" applyProtection="1">
      <alignment vertical="center"/>
      <protection locked="0"/>
    </xf>
    <xf numFmtId="178" fontId="24" fillId="0" borderId="25" xfId="0" applyNumberFormat="1" applyFont="1" applyBorder="1" applyProtection="1">
      <alignment vertical="center"/>
      <protection locked="0"/>
    </xf>
    <xf numFmtId="0" fontId="95" fillId="0" borderId="0" xfId="0" applyFont="1" applyAlignment="1" applyProtection="1">
      <alignment vertical="center" shrinkToFit="1"/>
      <protection locked="0"/>
    </xf>
    <xf numFmtId="0" fontId="95" fillId="0" borderId="0" xfId="0" applyFont="1" applyProtection="1">
      <alignment vertical="center"/>
      <protection locked="0"/>
    </xf>
    <xf numFmtId="0" fontId="95" fillId="0" borderId="0" xfId="0" applyFont="1" applyAlignment="1" applyProtection="1">
      <alignment horizontal="right" vertical="top"/>
      <protection locked="0"/>
    </xf>
    <xf numFmtId="0" fontId="95" fillId="0" borderId="196" xfId="0" applyFont="1" applyBorder="1" applyAlignment="1" applyProtection="1">
      <alignment horizontal="right" vertical="center" shrinkToFit="1"/>
      <protection locked="0"/>
    </xf>
    <xf numFmtId="0" fontId="95" fillId="0" borderId="467" xfId="0" applyFont="1" applyBorder="1" applyAlignment="1" applyProtection="1">
      <alignment horizontal="center" vertical="center" shrinkToFit="1"/>
      <protection locked="0"/>
    </xf>
    <xf numFmtId="0" fontId="95" fillId="0" borderId="466" xfId="0" applyFont="1" applyBorder="1" applyAlignment="1" applyProtection="1">
      <alignment vertical="center" shrinkToFit="1"/>
      <protection locked="0"/>
    </xf>
    <xf numFmtId="0" fontId="95" fillId="0" borderId="196" xfId="0" applyFont="1" applyBorder="1" applyAlignment="1" applyProtection="1">
      <alignment horizontal="center" vertical="center" shrinkToFit="1"/>
      <protection locked="0"/>
    </xf>
    <xf numFmtId="0" fontId="95" fillId="0" borderId="181" xfId="0" applyFont="1" applyBorder="1" applyAlignment="1" applyProtection="1">
      <alignment horizontal="center" vertical="center" shrinkToFit="1"/>
      <protection locked="0"/>
    </xf>
    <xf numFmtId="0" fontId="95" fillId="0" borderId="163" xfId="0" applyFont="1" applyBorder="1" applyAlignment="1" applyProtection="1">
      <alignment vertical="center" shrinkToFit="1"/>
      <protection locked="0"/>
    </xf>
    <xf numFmtId="178" fontId="24" fillId="0" borderId="493" xfId="0" applyNumberFormat="1" applyFont="1" applyBorder="1" applyProtection="1">
      <alignment vertical="center"/>
      <protection locked="0"/>
    </xf>
    <xf numFmtId="178" fontId="63" fillId="0" borderId="25" xfId="0" applyNumberFormat="1" applyFont="1" applyBorder="1" applyAlignment="1" applyProtection="1">
      <alignment horizontal="right" vertical="center"/>
      <protection locked="0"/>
    </xf>
    <xf numFmtId="0" fontId="24" fillId="0" borderId="495" xfId="0" applyFont="1" applyBorder="1" applyAlignment="1" applyProtection="1">
      <alignment vertical="center" shrinkToFit="1"/>
      <protection locked="0"/>
    </xf>
    <xf numFmtId="0" fontId="24" fillId="0" borderId="496" xfId="0" applyFont="1" applyBorder="1" applyAlignment="1" applyProtection="1">
      <alignment vertical="center" shrinkToFit="1"/>
      <protection locked="0"/>
    </xf>
    <xf numFmtId="0" fontId="47" fillId="0" borderId="496" xfId="0" applyFont="1" applyBorder="1" applyAlignment="1" applyProtection="1">
      <alignment vertical="center" shrinkToFit="1"/>
      <protection locked="0"/>
    </xf>
    <xf numFmtId="0" fontId="87" fillId="0" borderId="496" xfId="0" applyFont="1" applyBorder="1" applyAlignment="1" applyProtection="1">
      <alignment vertical="center" shrinkToFit="1"/>
      <protection locked="0"/>
    </xf>
    <xf numFmtId="0" fontId="24" fillId="0" borderId="491" xfId="0" applyFont="1" applyBorder="1" applyAlignment="1" applyProtection="1">
      <alignment vertical="center" shrinkToFit="1"/>
      <protection locked="0"/>
    </xf>
    <xf numFmtId="0" fontId="24" fillId="0" borderId="497" xfId="0" applyFont="1" applyBorder="1" applyAlignment="1" applyProtection="1">
      <alignment vertical="center" shrinkToFit="1"/>
      <protection locked="0"/>
    </xf>
    <xf numFmtId="0" fontId="47" fillId="0" borderId="497" xfId="0" applyFont="1" applyBorder="1" applyAlignment="1" applyProtection="1">
      <alignment vertical="center" shrinkToFit="1"/>
      <protection locked="0"/>
    </xf>
    <xf numFmtId="0" fontId="87" fillId="0" borderId="497" xfId="0" applyFont="1" applyBorder="1" applyAlignment="1" applyProtection="1">
      <alignment vertical="center" shrinkToFit="1"/>
      <protection locked="0"/>
    </xf>
    <xf numFmtId="178" fontId="24" fillId="0" borderId="498" xfId="0" applyNumberFormat="1" applyFont="1" applyBorder="1" applyAlignment="1" applyProtection="1">
      <alignment horizontal="right" vertical="center"/>
      <protection locked="0"/>
    </xf>
    <xf numFmtId="0" fontId="24" fillId="0" borderId="492" xfId="0" applyFont="1" applyBorder="1" applyAlignment="1" applyProtection="1">
      <alignment vertical="center" shrinkToFit="1"/>
      <protection locked="0"/>
    </xf>
    <xf numFmtId="178" fontId="85" fillId="7" borderId="495" xfId="0" applyNumberFormat="1" applyFont="1" applyFill="1" applyBorder="1" applyProtection="1">
      <alignment vertical="center"/>
      <protection locked="0"/>
    </xf>
    <xf numFmtId="178" fontId="82" fillId="0" borderId="495" xfId="0" applyNumberFormat="1" applyFont="1" applyBorder="1" applyProtection="1">
      <alignment vertical="center"/>
      <protection locked="0"/>
    </xf>
    <xf numFmtId="178" fontId="24" fillId="0" borderId="495" xfId="0" applyNumberFormat="1" applyFont="1" applyBorder="1" applyProtection="1">
      <alignment vertical="center"/>
      <protection locked="0"/>
    </xf>
    <xf numFmtId="0" fontId="24" fillId="0" borderId="373" xfId="0" applyFont="1" applyBorder="1" applyAlignment="1" applyProtection="1">
      <alignment vertical="center" shrinkToFit="1"/>
      <protection locked="0"/>
    </xf>
    <xf numFmtId="178" fontId="24" fillId="0" borderId="490" xfId="0" applyNumberFormat="1" applyFont="1" applyBorder="1" applyProtection="1">
      <alignment vertical="center"/>
      <protection locked="0"/>
    </xf>
    <xf numFmtId="0" fontId="106" fillId="0" borderId="0" xfId="0" applyFont="1" applyAlignment="1" applyProtection="1">
      <alignment vertical="top"/>
      <protection locked="0"/>
    </xf>
    <xf numFmtId="177" fontId="19" fillId="3" borderId="375" xfId="0" applyNumberFormat="1" applyFont="1" applyFill="1" applyBorder="1" applyAlignment="1" applyProtection="1">
      <alignment horizontal="right" vertical="center"/>
      <protection locked="0"/>
    </xf>
    <xf numFmtId="0" fontId="7" fillId="3" borderId="92" xfId="0" applyFont="1" applyFill="1" applyBorder="1" applyAlignment="1" applyProtection="1">
      <alignment horizontal="right" vertical="center" wrapText="1"/>
      <protection locked="0"/>
    </xf>
    <xf numFmtId="38" fontId="19" fillId="3" borderId="3" xfId="1" applyFont="1" applyFill="1" applyBorder="1" applyProtection="1">
      <alignment vertical="center"/>
      <protection locked="0"/>
    </xf>
    <xf numFmtId="0" fontId="9" fillId="0" borderId="122" xfId="0" applyFont="1" applyBorder="1" applyAlignment="1" applyProtection="1">
      <alignment vertical="center" wrapText="1"/>
      <protection locked="0"/>
    </xf>
    <xf numFmtId="0" fontId="9" fillId="0" borderId="82" xfId="0" applyFont="1" applyBorder="1" applyAlignment="1" applyProtection="1">
      <alignment vertical="center" wrapText="1"/>
      <protection locked="0"/>
    </xf>
    <xf numFmtId="0" fontId="9" fillId="0" borderId="124" xfId="0" applyFont="1" applyBorder="1" applyAlignment="1" applyProtection="1">
      <alignment vertical="center" wrapText="1"/>
      <protection locked="0"/>
    </xf>
    <xf numFmtId="178" fontId="19" fillId="3" borderId="3" xfId="0" applyNumberFormat="1" applyFont="1" applyFill="1" applyBorder="1" applyProtection="1">
      <alignment vertical="center"/>
      <protection locked="0"/>
    </xf>
    <xf numFmtId="178" fontId="24" fillId="0" borderId="25" xfId="0" applyNumberFormat="1" applyFont="1" applyBorder="1" applyAlignment="1" applyProtection="1">
      <alignment vertical="center" shrinkToFit="1"/>
      <protection locked="0"/>
    </xf>
    <xf numFmtId="0" fontId="63" fillId="0" borderId="495" xfId="0" applyFont="1" applyBorder="1" applyAlignment="1" applyProtection="1">
      <alignment horizontal="center" vertical="center" shrinkToFit="1"/>
      <protection locked="0"/>
    </xf>
    <xf numFmtId="0" fontId="73" fillId="0" borderId="502" xfId="0" applyFont="1" applyBorder="1">
      <alignment vertical="center"/>
    </xf>
    <xf numFmtId="0" fontId="73" fillId="0" borderId="214" xfId="0" applyFont="1" applyBorder="1">
      <alignment vertical="center"/>
    </xf>
    <xf numFmtId="0" fontId="73" fillId="0" borderId="500" xfId="0" applyFont="1" applyBorder="1">
      <alignment vertical="center"/>
    </xf>
    <xf numFmtId="0" fontId="73" fillId="0" borderId="5" xfId="0" applyFont="1" applyBorder="1">
      <alignment vertical="center"/>
    </xf>
    <xf numFmtId="0" fontId="107" fillId="0" borderId="0" xfId="0" applyFont="1">
      <alignment vertical="center"/>
    </xf>
    <xf numFmtId="0" fontId="73" fillId="0" borderId="31" xfId="0" applyFont="1" applyBorder="1">
      <alignment vertical="center"/>
    </xf>
    <xf numFmtId="0" fontId="73" fillId="0" borderId="18" xfId="0" applyFont="1" applyBorder="1">
      <alignment vertical="center"/>
    </xf>
    <xf numFmtId="0" fontId="9" fillId="0" borderId="126" xfId="0" applyFont="1" applyBorder="1" applyAlignment="1" applyProtection="1">
      <alignment horizontal="left" vertical="center"/>
      <protection locked="0"/>
    </xf>
    <xf numFmtId="183" fontId="27" fillId="0" borderId="16" xfId="0" applyNumberFormat="1" applyFont="1" applyBorder="1" applyProtection="1">
      <alignment vertical="center"/>
      <protection locked="0"/>
    </xf>
    <xf numFmtId="178" fontId="48" fillId="0" borderId="415" xfId="0" applyNumberFormat="1" applyFont="1" applyBorder="1" applyAlignment="1" applyProtection="1">
      <alignment horizontal="right" vertical="center"/>
      <protection locked="0"/>
    </xf>
    <xf numFmtId="49" fontId="9" fillId="0" borderId="1" xfId="0" applyNumberFormat="1" applyFont="1" applyBorder="1" applyAlignment="1" applyProtection="1">
      <alignment vertical="center" shrinkToFit="1"/>
      <protection locked="0"/>
    </xf>
    <xf numFmtId="0" fontId="9" fillId="0" borderId="17" xfId="0" applyFont="1" applyBorder="1" applyAlignment="1" applyProtection="1">
      <alignment horizontal="center" vertical="center" shrinkToFit="1"/>
      <protection locked="0"/>
    </xf>
    <xf numFmtId="0" fontId="9" fillId="0" borderId="17" xfId="0" applyFont="1" applyBorder="1" applyAlignment="1" applyProtection="1">
      <alignment vertical="center" shrinkToFit="1"/>
      <protection locked="0"/>
    </xf>
    <xf numFmtId="0" fontId="24" fillId="0" borderId="224" xfId="0" applyFont="1" applyBorder="1" applyAlignment="1" applyProtection="1">
      <alignment vertical="center" shrinkToFit="1"/>
      <protection locked="0"/>
    </xf>
    <xf numFmtId="0" fontId="17" fillId="0" borderId="224" xfId="0" applyFont="1" applyBorder="1" applyAlignment="1" applyProtection="1">
      <alignment vertical="center" shrinkToFit="1"/>
      <protection locked="0"/>
    </xf>
    <xf numFmtId="177" fontId="10" fillId="0" borderId="3" xfId="0" applyNumberFormat="1" applyFont="1" applyBorder="1" applyProtection="1">
      <alignment vertical="center"/>
      <protection locked="0"/>
    </xf>
    <xf numFmtId="177" fontId="24" fillId="3" borderId="237" xfId="0" applyNumberFormat="1" applyFont="1" applyFill="1" applyBorder="1" applyAlignment="1" applyProtection="1">
      <alignment horizontal="center" vertical="center"/>
      <protection locked="0"/>
    </xf>
    <xf numFmtId="179" fontId="10" fillId="0" borderId="289" xfId="0" applyNumberFormat="1" applyFont="1" applyBorder="1" applyProtection="1">
      <alignment vertical="center"/>
      <protection locked="0"/>
    </xf>
    <xf numFmtId="178" fontId="10" fillId="0" borderId="15" xfId="0" applyNumberFormat="1" applyFont="1" applyBorder="1" applyProtection="1">
      <alignment vertical="center"/>
      <protection locked="0"/>
    </xf>
    <xf numFmtId="181" fontId="10" fillId="0" borderId="3" xfId="0" applyNumberFormat="1" applyFont="1" applyBorder="1" applyProtection="1">
      <alignment vertical="center"/>
      <protection locked="0"/>
    </xf>
    <xf numFmtId="196" fontId="10" fillId="0" borderId="122" xfId="0" applyNumberFormat="1" applyFont="1" applyBorder="1" applyAlignment="1" applyProtection="1">
      <alignment horizontal="right" vertical="center"/>
      <protection locked="0"/>
    </xf>
    <xf numFmtId="196" fontId="10" fillId="0" borderId="123" xfId="0" applyNumberFormat="1" applyFont="1" applyBorder="1" applyProtection="1">
      <alignment vertical="center"/>
      <protection locked="0"/>
    </xf>
    <xf numFmtId="196" fontId="10" fillId="0" borderId="122" xfId="0" applyNumberFormat="1" applyFont="1" applyBorder="1" applyProtection="1">
      <alignment vertical="center"/>
      <protection locked="0"/>
    </xf>
    <xf numFmtId="196" fontId="10" fillId="0" borderId="27" xfId="0" applyNumberFormat="1" applyFont="1" applyBorder="1" applyProtection="1">
      <alignment vertical="center"/>
      <protection locked="0"/>
    </xf>
    <xf numFmtId="196" fontId="10" fillId="0" borderId="15" xfId="0" applyNumberFormat="1" applyFont="1" applyBorder="1" applyProtection="1">
      <alignment vertical="center"/>
      <protection locked="0"/>
    </xf>
    <xf numFmtId="178" fontId="24" fillId="0" borderId="27" xfId="0" applyNumberFormat="1" applyFont="1" applyBorder="1" applyProtection="1">
      <alignment vertical="center"/>
      <protection locked="0"/>
    </xf>
    <xf numFmtId="0" fontId="95" fillId="0" borderId="0" xfId="0" applyFont="1">
      <alignment vertical="center"/>
    </xf>
    <xf numFmtId="0" fontId="9" fillId="0" borderId="504" xfId="0" applyFont="1" applyBorder="1" applyAlignment="1" applyProtection="1">
      <alignment vertical="center" shrinkToFit="1"/>
      <protection locked="0"/>
    </xf>
    <xf numFmtId="0" fontId="95" fillId="0" borderId="32" xfId="0" applyFont="1" applyBorder="1" applyAlignment="1" applyProtection="1">
      <alignment horizontal="right" vertical="center"/>
      <protection locked="0"/>
    </xf>
    <xf numFmtId="0" fontId="9" fillId="0" borderId="288" xfId="0" applyFont="1" applyBorder="1" applyAlignment="1" applyProtection="1">
      <alignment vertical="center" shrinkToFit="1"/>
      <protection locked="0"/>
    </xf>
    <xf numFmtId="0" fontId="95" fillId="0" borderId="2" xfId="0" applyFont="1" applyBorder="1" applyAlignment="1" applyProtection="1">
      <alignment vertical="center" shrinkToFit="1"/>
      <protection locked="0"/>
    </xf>
    <xf numFmtId="0" fontId="95" fillId="0" borderId="5" xfId="0" applyFont="1" applyBorder="1" applyAlignment="1" applyProtection="1">
      <alignment vertical="center" shrinkToFit="1"/>
      <protection locked="0"/>
    </xf>
    <xf numFmtId="0" fontId="95" fillId="0" borderId="465" xfId="0" applyFont="1" applyBorder="1" applyAlignment="1" applyProtection="1">
      <alignment vertical="center" shrinkToFit="1"/>
      <protection locked="0"/>
    </xf>
    <xf numFmtId="178" fontId="63" fillId="0" borderId="498" xfId="0" applyNumberFormat="1" applyFont="1" applyBorder="1" applyAlignment="1" applyProtection="1">
      <alignment vertical="center" shrinkToFit="1"/>
      <protection locked="0"/>
    </xf>
    <xf numFmtId="178" fontId="63" fillId="0" borderId="498" xfId="0" applyNumberFormat="1" applyFont="1" applyBorder="1" applyProtection="1">
      <alignment vertical="center"/>
      <protection locked="0"/>
    </xf>
    <xf numFmtId="178" fontId="93" fillId="0" borderId="498" xfId="0" applyNumberFormat="1" applyFont="1" applyBorder="1" applyAlignment="1" applyProtection="1">
      <alignment vertical="center" shrinkToFit="1"/>
      <protection locked="0"/>
    </xf>
    <xf numFmtId="178" fontId="63" fillId="0" borderId="25" xfId="0" applyNumberFormat="1" applyFont="1" applyBorder="1" applyAlignment="1" applyProtection="1">
      <alignment vertical="center" shrinkToFit="1"/>
      <protection locked="0"/>
    </xf>
    <xf numFmtId="178" fontId="63" fillId="0" borderId="32" xfId="0" applyNumberFormat="1" applyFont="1" applyBorder="1" applyAlignment="1" applyProtection="1">
      <alignment horizontal="right" vertical="center"/>
      <protection locked="0"/>
    </xf>
    <xf numFmtId="178" fontId="63" fillId="0" borderId="6" xfId="0" applyNumberFormat="1" applyFont="1" applyBorder="1" applyAlignment="1" applyProtection="1">
      <alignment horizontal="right" vertical="center"/>
      <protection locked="0"/>
    </xf>
    <xf numFmtId="178" fontId="24" fillId="0" borderId="6" xfId="0" applyNumberFormat="1" applyFont="1" applyBorder="1" applyAlignment="1" applyProtection="1">
      <alignment horizontal="right" vertical="center"/>
      <protection locked="0"/>
    </xf>
    <xf numFmtId="178" fontId="24" fillId="0" borderId="6" xfId="0" applyNumberFormat="1" applyFont="1" applyBorder="1" applyAlignment="1" applyProtection="1">
      <alignment horizontal="right" vertical="center" shrinkToFit="1"/>
      <protection locked="0"/>
    </xf>
    <xf numFmtId="0" fontId="63" fillId="0" borderId="374" xfId="0" applyFont="1" applyBorder="1" applyAlignment="1" applyProtection="1">
      <alignment vertical="center" shrinkToFit="1"/>
      <protection locked="0"/>
    </xf>
    <xf numFmtId="178" fontId="82" fillId="7" borderId="501" xfId="0" applyNumberFormat="1" applyFont="1" applyFill="1" applyBorder="1" applyProtection="1">
      <alignment vertical="center"/>
      <protection locked="0"/>
    </xf>
    <xf numFmtId="0" fontId="105" fillId="0" borderId="6" xfId="0" applyFont="1" applyBorder="1" applyAlignment="1" applyProtection="1">
      <alignment horizontal="left" vertical="center"/>
      <protection locked="0"/>
    </xf>
    <xf numFmtId="0" fontId="4" fillId="0" borderId="0" xfId="0" applyFont="1" applyAlignment="1" applyProtection="1">
      <alignment vertical="center" shrinkToFit="1"/>
      <protection locked="0"/>
    </xf>
    <xf numFmtId="0" fontId="24" fillId="0" borderId="505" xfId="0" applyFont="1" applyBorder="1" applyAlignment="1" applyProtection="1">
      <alignment vertical="center" shrinkToFit="1"/>
      <protection locked="0"/>
    </xf>
    <xf numFmtId="178" fontId="63" fillId="0" borderId="25" xfId="0" applyNumberFormat="1" applyFont="1" applyBorder="1" applyAlignment="1" applyProtection="1">
      <alignment horizontal="right" vertical="center" shrinkToFit="1"/>
      <protection locked="0"/>
    </xf>
    <xf numFmtId="178" fontId="63" fillId="0" borderId="24" xfId="0" applyNumberFormat="1" applyFont="1" applyBorder="1" applyAlignment="1" applyProtection="1">
      <alignment horizontal="right" vertical="center"/>
      <protection locked="0"/>
    </xf>
    <xf numFmtId="178" fontId="63" fillId="11" borderId="6" xfId="0" applyNumberFormat="1" applyFont="1" applyFill="1" applyBorder="1" applyAlignment="1" applyProtection="1">
      <alignment horizontal="right" vertical="center"/>
      <protection locked="0"/>
    </xf>
    <xf numFmtId="178" fontId="24" fillId="0" borderId="494" xfId="0" applyNumberFormat="1" applyFont="1" applyBorder="1" applyAlignment="1" applyProtection="1">
      <alignment horizontal="right" vertical="center"/>
      <protection locked="0"/>
    </xf>
    <xf numFmtId="185" fontId="63" fillId="11" borderId="6" xfId="0" applyNumberFormat="1" applyFont="1" applyFill="1" applyBorder="1" applyAlignment="1" applyProtection="1">
      <alignment horizontal="right" vertical="center" shrinkToFit="1"/>
      <protection locked="0"/>
    </xf>
    <xf numFmtId="185" fontId="63" fillId="11" borderId="123" xfId="0" applyNumberFormat="1" applyFont="1" applyFill="1" applyBorder="1" applyAlignment="1" applyProtection="1">
      <alignment horizontal="right" vertical="center" shrinkToFit="1"/>
      <protection locked="0"/>
    </xf>
    <xf numFmtId="185" fontId="63" fillId="11" borderId="25" xfId="0" applyNumberFormat="1" applyFont="1" applyFill="1" applyBorder="1" applyAlignment="1" applyProtection="1">
      <alignment horizontal="right" vertical="center" shrinkToFit="1"/>
      <protection locked="0"/>
    </xf>
    <xf numFmtId="178" fontId="87" fillId="0" borderId="6" xfId="0" applyNumberFormat="1" applyFont="1" applyBorder="1" applyAlignment="1" applyProtection="1">
      <alignment horizontal="right" vertical="center" shrinkToFit="1"/>
      <protection locked="0"/>
    </xf>
    <xf numFmtId="178" fontId="24" fillId="0" borderId="498" xfId="0" applyNumberFormat="1" applyFont="1" applyBorder="1" applyAlignment="1" applyProtection="1">
      <alignment horizontal="right" vertical="center" shrinkToFit="1"/>
      <protection locked="0"/>
    </xf>
    <xf numFmtId="0" fontId="24" fillId="0" borderId="0" xfId="0" applyFont="1">
      <alignment vertical="center"/>
    </xf>
    <xf numFmtId="0" fontId="24" fillId="0" borderId="0" xfId="0" applyFont="1" applyAlignment="1">
      <alignment horizontal="right" vertical="center"/>
    </xf>
    <xf numFmtId="186" fontId="24" fillId="0" borderId="0" xfId="0" applyNumberFormat="1" applyFont="1" applyAlignment="1" applyProtection="1">
      <alignment horizontal="right" vertical="center"/>
      <protection locked="0"/>
    </xf>
    <xf numFmtId="199" fontId="87" fillId="0" borderId="0" xfId="0" applyNumberFormat="1" applyFont="1" applyAlignment="1" applyProtection="1">
      <alignment horizontal="right" vertical="center"/>
      <protection locked="0"/>
    </xf>
    <xf numFmtId="0" fontId="73" fillId="0" borderId="0" xfId="0" applyFont="1" applyAlignment="1">
      <alignment horizontal="right" vertical="center"/>
    </xf>
    <xf numFmtId="186" fontId="24" fillId="0" borderId="124" xfId="0" applyNumberFormat="1" applyFont="1" applyBorder="1" applyProtection="1">
      <alignment vertical="center"/>
      <protection locked="0"/>
    </xf>
    <xf numFmtId="178" fontId="24" fillId="0" borderId="7" xfId="0" applyNumberFormat="1" applyFont="1" applyBorder="1" applyAlignment="1" applyProtection="1">
      <alignment horizontal="right" vertical="center"/>
      <protection locked="0"/>
    </xf>
    <xf numFmtId="178" fontId="24" fillId="0" borderId="22" xfId="0" applyNumberFormat="1" applyFont="1" applyBorder="1" applyAlignment="1" applyProtection="1">
      <alignment horizontal="right" vertical="center"/>
      <protection locked="0"/>
    </xf>
    <xf numFmtId="178" fontId="24" fillId="0" borderId="31" xfId="0" applyNumberFormat="1" applyFont="1" applyBorder="1" applyAlignment="1" applyProtection="1">
      <alignment horizontal="right" vertical="center"/>
      <protection locked="0"/>
    </xf>
    <xf numFmtId="0" fontId="24" fillId="0" borderId="7" xfId="0" applyFont="1" applyBorder="1">
      <alignment vertical="center"/>
    </xf>
    <xf numFmtId="0" fontId="24" fillId="0" borderId="3" xfId="0" applyFont="1" applyBorder="1">
      <alignment vertical="center"/>
    </xf>
    <xf numFmtId="0" fontId="24" fillId="0" borderId="2" xfId="0" applyFont="1" applyBorder="1">
      <alignment vertical="center"/>
    </xf>
    <xf numFmtId="178" fontId="24" fillId="0" borderId="18" xfId="0" applyNumberFormat="1" applyFont="1" applyBorder="1" applyAlignment="1" applyProtection="1">
      <alignment horizontal="right" vertical="center"/>
      <protection locked="0"/>
    </xf>
    <xf numFmtId="178" fontId="24" fillId="0" borderId="33" xfId="0" applyNumberFormat="1" applyFont="1" applyBorder="1" applyAlignment="1" applyProtection="1">
      <alignment horizontal="right" vertical="center"/>
      <protection locked="0"/>
    </xf>
    <xf numFmtId="178" fontId="24" fillId="0" borderId="2" xfId="0" applyNumberFormat="1" applyFont="1" applyBorder="1" applyAlignment="1" applyProtection="1">
      <alignment horizontal="right" vertical="center"/>
      <protection locked="0"/>
    </xf>
    <xf numFmtId="0" fontId="24" fillId="0" borderId="31" xfId="0" applyFont="1" applyBorder="1">
      <alignment vertical="center"/>
    </xf>
    <xf numFmtId="0" fontId="24" fillId="0" borderId="32" xfId="0" applyFont="1" applyBorder="1">
      <alignment vertical="center"/>
    </xf>
    <xf numFmtId="0" fontId="24" fillId="0" borderId="33" xfId="0" applyFont="1" applyBorder="1">
      <alignment vertical="center"/>
    </xf>
    <xf numFmtId="186" fontId="24" fillId="0" borderId="22" xfId="0" applyNumberFormat="1" applyFont="1" applyBorder="1" applyAlignment="1" applyProtection="1">
      <alignment horizontal="right" vertical="center"/>
      <protection locked="0"/>
    </xf>
    <xf numFmtId="0" fontId="24" fillId="0" borderId="22" xfId="0" applyFont="1" applyBorder="1">
      <alignment vertical="center"/>
    </xf>
    <xf numFmtId="0" fontId="24" fillId="0" borderId="18" xfId="0" applyFont="1" applyBorder="1">
      <alignment vertical="center"/>
    </xf>
    <xf numFmtId="186" fontId="24" fillId="0" borderId="506" xfId="0" applyNumberFormat="1" applyFont="1" applyBorder="1" applyProtection="1">
      <alignment vertical="center"/>
      <protection locked="0"/>
    </xf>
    <xf numFmtId="178" fontId="24" fillId="0" borderId="5" xfId="0" applyNumberFormat="1" applyFont="1" applyBorder="1" applyAlignment="1" applyProtection="1">
      <alignment horizontal="right" vertical="center"/>
      <protection locked="0"/>
    </xf>
    <xf numFmtId="178" fontId="24" fillId="0" borderId="8" xfId="0" applyNumberFormat="1" applyFont="1" applyBorder="1" applyAlignment="1" applyProtection="1">
      <alignment horizontal="right" vertical="center"/>
      <protection locked="0"/>
    </xf>
    <xf numFmtId="0" fontId="24" fillId="0" borderId="5" xfId="0" applyFont="1" applyBorder="1">
      <alignment vertical="center"/>
    </xf>
    <xf numFmtId="0" fontId="24" fillId="0" borderId="6" xfId="0" applyFont="1" applyBorder="1">
      <alignment vertical="center"/>
    </xf>
    <xf numFmtId="0" fontId="24" fillId="0" borderId="8" xfId="0" applyFont="1" applyBorder="1">
      <alignment vertical="center"/>
    </xf>
    <xf numFmtId="178" fontId="87" fillId="0" borderId="5" xfId="0" applyNumberFormat="1" applyFont="1" applyBorder="1" applyAlignment="1" applyProtection="1">
      <alignment horizontal="right" vertical="center"/>
      <protection locked="0"/>
    </xf>
    <xf numFmtId="178" fontId="87" fillId="0" borderId="6" xfId="0" applyNumberFormat="1" applyFont="1" applyBorder="1" applyAlignment="1" applyProtection="1">
      <alignment horizontal="right" vertical="center"/>
      <protection locked="0"/>
    </xf>
    <xf numFmtId="178" fontId="87" fillId="0" borderId="8" xfId="0" applyNumberFormat="1" applyFont="1" applyBorder="1" applyAlignment="1" applyProtection="1">
      <alignment horizontal="right" vertical="center"/>
      <protection locked="0"/>
    </xf>
    <xf numFmtId="178" fontId="24" fillId="0" borderId="507" xfId="0" applyNumberFormat="1" applyFont="1" applyBorder="1" applyAlignment="1" applyProtection="1">
      <alignment horizontal="right" vertical="center"/>
      <protection locked="0"/>
    </xf>
    <xf numFmtId="178" fontId="87" fillId="0" borderId="507" xfId="0" applyNumberFormat="1" applyFont="1" applyBorder="1" applyAlignment="1" applyProtection="1">
      <alignment horizontal="right" vertical="center"/>
      <protection locked="0"/>
    </xf>
    <xf numFmtId="178" fontId="24" fillId="0" borderId="237" xfId="0" applyNumberFormat="1" applyFont="1" applyBorder="1" applyAlignment="1" applyProtection="1">
      <alignment horizontal="right" vertical="center"/>
      <protection locked="0"/>
    </xf>
    <xf numFmtId="0" fontId="24" fillId="0" borderId="265" xfId="0" applyFont="1" applyBorder="1" applyProtection="1">
      <alignment vertical="center"/>
      <protection locked="0"/>
    </xf>
    <xf numFmtId="0" fontId="24" fillId="0" borderId="265" xfId="0" applyFont="1" applyBorder="1">
      <alignment vertical="center"/>
    </xf>
    <xf numFmtId="0" fontId="24" fillId="0" borderId="508" xfId="0" applyFont="1" applyBorder="1">
      <alignment vertical="center"/>
    </xf>
    <xf numFmtId="0" fontId="24" fillId="0" borderId="457" xfId="0" applyFont="1" applyBorder="1">
      <alignment vertical="center"/>
    </xf>
    <xf numFmtId="0" fontId="9" fillId="0" borderId="508" xfId="0" applyFont="1" applyBorder="1">
      <alignment vertical="center"/>
    </xf>
    <xf numFmtId="0" fontId="24" fillId="0" borderId="507" xfId="0" applyFont="1" applyBorder="1" applyProtection="1">
      <alignment vertical="center"/>
      <protection locked="0"/>
    </xf>
    <xf numFmtId="0" fontId="24" fillId="0" borderId="507" xfId="0" applyFont="1" applyBorder="1">
      <alignment vertical="center"/>
    </xf>
    <xf numFmtId="0" fontId="24" fillId="0" borderId="260" xfId="0" applyFont="1" applyBorder="1" applyProtection="1">
      <alignment vertical="center"/>
      <protection locked="0"/>
    </xf>
    <xf numFmtId="0" fontId="24" fillId="0" borderId="407" xfId="0" applyFont="1" applyBorder="1" applyProtection="1">
      <alignment vertical="center"/>
      <protection locked="0"/>
    </xf>
    <xf numFmtId="0" fontId="24" fillId="0" borderId="25" xfId="0" applyFont="1" applyBorder="1" applyProtection="1">
      <alignment vertical="center"/>
      <protection locked="0"/>
    </xf>
    <xf numFmtId="185" fontId="24" fillId="0" borderId="3" xfId="0" applyNumberFormat="1" applyFont="1" applyBorder="1" applyProtection="1">
      <alignment vertical="center"/>
      <protection locked="0"/>
    </xf>
    <xf numFmtId="185" fontId="24" fillId="0" borderId="6" xfId="0" applyNumberFormat="1" applyFont="1" applyBorder="1" applyProtection="1">
      <alignment vertical="center"/>
      <protection locked="0"/>
    </xf>
    <xf numFmtId="193" fontId="24" fillId="0" borderId="6" xfId="0" applyNumberFormat="1" applyFont="1" applyBorder="1" applyProtection="1">
      <alignment vertical="center"/>
      <protection locked="0"/>
    </xf>
    <xf numFmtId="0" fontId="87" fillId="0" borderId="489" xfId="0" applyFont="1" applyBorder="1" applyAlignment="1" applyProtection="1">
      <alignment vertical="center" shrinkToFit="1"/>
      <protection locked="0"/>
    </xf>
    <xf numFmtId="193" fontId="87" fillId="0" borderId="6" xfId="0" applyNumberFormat="1" applyFont="1" applyBorder="1" applyProtection="1">
      <alignment vertical="center"/>
      <protection locked="0"/>
    </xf>
    <xf numFmtId="0" fontId="87" fillId="0" borderId="507" xfId="0" applyFont="1" applyBorder="1" applyProtection="1">
      <alignment vertical="center"/>
      <protection locked="0"/>
    </xf>
    <xf numFmtId="0" fontId="87" fillId="0" borderId="507" xfId="0" applyFont="1" applyBorder="1">
      <alignment vertical="center"/>
    </xf>
    <xf numFmtId="0" fontId="87" fillId="0" borderId="25" xfId="0" applyFont="1" applyBorder="1" applyProtection="1">
      <alignment vertical="center"/>
      <protection locked="0"/>
    </xf>
    <xf numFmtId="199" fontId="87" fillId="0" borderId="506" xfId="0" applyNumberFormat="1" applyFont="1" applyBorder="1" applyProtection="1">
      <alignment vertical="center"/>
      <protection locked="0"/>
    </xf>
    <xf numFmtId="185" fontId="24" fillId="0" borderId="25" xfId="0" applyNumberFormat="1" applyFont="1" applyBorder="1" applyProtection="1">
      <alignment vertical="center"/>
      <protection locked="0"/>
    </xf>
    <xf numFmtId="185" fontId="9" fillId="0" borderId="6" xfId="0" applyNumberFormat="1" applyFont="1" applyBorder="1" applyProtection="1">
      <alignment vertical="center"/>
      <protection locked="0"/>
    </xf>
    <xf numFmtId="0" fontId="9" fillId="0" borderId="507" xfId="0" applyFont="1" applyBorder="1" applyProtection="1">
      <alignment vertical="center"/>
      <protection locked="0"/>
    </xf>
    <xf numFmtId="0" fontId="9" fillId="0" borderId="507" xfId="0" applyFont="1" applyBorder="1">
      <alignment vertical="center"/>
    </xf>
    <xf numFmtId="0" fontId="9" fillId="0" borderId="25" xfId="0" applyFont="1" applyBorder="1" applyProtection="1">
      <alignment vertical="center"/>
      <protection locked="0"/>
    </xf>
    <xf numFmtId="0" fontId="9" fillId="0" borderId="489" xfId="0" applyFont="1" applyBorder="1" applyAlignment="1" applyProtection="1">
      <alignment vertical="center" shrinkToFit="1"/>
      <protection locked="0"/>
    </xf>
    <xf numFmtId="0" fontId="9" fillId="0" borderId="496" xfId="0" applyFont="1" applyBorder="1" applyAlignment="1" applyProtection="1">
      <alignment vertical="center" shrinkToFit="1"/>
      <protection locked="0"/>
    </xf>
    <xf numFmtId="0" fontId="24" fillId="0" borderId="8" xfId="0" applyFont="1" applyBorder="1" applyAlignment="1">
      <alignment horizontal="right" vertical="center"/>
    </xf>
    <xf numFmtId="0" fontId="73" fillId="0" borderId="3" xfId="0" applyFont="1" applyBorder="1">
      <alignment vertical="center"/>
    </xf>
    <xf numFmtId="0" fontId="73" fillId="0" borderId="2" xfId="0" applyFont="1" applyBorder="1">
      <alignment vertical="center"/>
    </xf>
    <xf numFmtId="0" fontId="73" fillId="0" borderId="31" xfId="0" applyFont="1" applyBorder="1" applyAlignment="1">
      <alignment horizontal="right" vertical="center"/>
    </xf>
    <xf numFmtId="0" fontId="73" fillId="0" borderId="32" xfId="0" applyFont="1" applyBorder="1" applyAlignment="1">
      <alignment horizontal="right" vertical="center"/>
    </xf>
    <xf numFmtId="0" fontId="73" fillId="0" borderId="33" xfId="0" applyFont="1" applyBorder="1" applyAlignment="1">
      <alignment horizontal="right" vertical="center"/>
    </xf>
    <xf numFmtId="0" fontId="73" fillId="0" borderId="32" xfId="0" applyFont="1" applyBorder="1">
      <alignment vertical="center"/>
    </xf>
    <xf numFmtId="0" fontId="24" fillId="0" borderId="33" xfId="0" applyFont="1" applyBorder="1" applyAlignment="1">
      <alignment horizontal="right" vertical="center"/>
    </xf>
    <xf numFmtId="0" fontId="73" fillId="0" borderId="33" xfId="0" applyFont="1" applyBorder="1">
      <alignment vertical="center"/>
    </xf>
    <xf numFmtId="0" fontId="24" fillId="0" borderId="237" xfId="0" applyFont="1" applyBorder="1">
      <alignment vertical="center"/>
    </xf>
    <xf numFmtId="186" fontId="24" fillId="0" borderId="17" xfId="0" applyNumberFormat="1" applyFont="1" applyBorder="1" applyAlignment="1" applyProtection="1">
      <alignment horizontal="right" vertical="center"/>
      <protection locked="0"/>
    </xf>
    <xf numFmtId="199" fontId="87" fillId="0" borderId="17" xfId="0" applyNumberFormat="1" applyFont="1" applyBorder="1" applyAlignment="1" applyProtection="1">
      <alignment horizontal="right" vertical="center"/>
      <protection locked="0"/>
    </xf>
    <xf numFmtId="178" fontId="95" fillId="0" borderId="0" xfId="0" applyNumberFormat="1" applyFont="1">
      <alignment vertical="center"/>
    </xf>
    <xf numFmtId="178" fontId="24" fillId="11" borderId="509" xfId="0" applyNumberFormat="1" applyFont="1" applyFill="1" applyBorder="1" applyAlignment="1" applyProtection="1">
      <alignment horizontal="right" vertical="center"/>
      <protection locked="0"/>
    </xf>
    <xf numFmtId="178" fontId="24" fillId="11" borderId="510" xfId="0" applyNumberFormat="1" applyFont="1" applyFill="1" applyBorder="1" applyAlignment="1" applyProtection="1">
      <alignment horizontal="right" vertical="center"/>
      <protection locked="0"/>
    </xf>
    <xf numFmtId="178" fontId="24" fillId="0" borderId="511" xfId="0" applyNumberFormat="1" applyFont="1" applyBorder="1" applyAlignment="1" applyProtection="1">
      <alignment horizontal="right" vertical="center"/>
      <protection locked="0"/>
    </xf>
    <xf numFmtId="0" fontId="24" fillId="11" borderId="509" xfId="0" applyFont="1" applyFill="1" applyBorder="1">
      <alignment vertical="center"/>
    </xf>
    <xf numFmtId="0" fontId="24" fillId="11" borderId="510" xfId="0" applyFont="1" applyFill="1" applyBorder="1">
      <alignment vertical="center"/>
    </xf>
    <xf numFmtId="0" fontId="24" fillId="0" borderId="511" xfId="0" applyFont="1" applyBorder="1">
      <alignment vertical="center"/>
    </xf>
    <xf numFmtId="0" fontId="95" fillId="0" borderId="7" xfId="0" applyFont="1" applyBorder="1">
      <alignment vertical="center"/>
    </xf>
    <xf numFmtId="0" fontId="95" fillId="0" borderId="22" xfId="0" applyFont="1" applyBorder="1">
      <alignment vertical="center"/>
    </xf>
    <xf numFmtId="0" fontId="95" fillId="0" borderId="3" xfId="0" applyFont="1" applyBorder="1">
      <alignment vertical="center"/>
    </xf>
    <xf numFmtId="0" fontId="95" fillId="0" borderId="2" xfId="0" applyFont="1" applyBorder="1">
      <alignment vertical="center"/>
    </xf>
    <xf numFmtId="0" fontId="95" fillId="0" borderId="18" xfId="0" applyFont="1" applyBorder="1">
      <alignment vertical="center"/>
    </xf>
    <xf numFmtId="0" fontId="108" fillId="0" borderId="0" xfId="0" applyFont="1" applyAlignment="1" applyProtection="1">
      <alignment vertical="top"/>
      <protection locked="0"/>
    </xf>
    <xf numFmtId="0" fontId="73" fillId="0" borderId="6" xfId="0" applyFont="1" applyBorder="1">
      <alignment vertical="center"/>
    </xf>
    <xf numFmtId="0" fontId="73" fillId="0" borderId="8" xfId="0" applyFont="1" applyBorder="1">
      <alignment vertical="center"/>
    </xf>
    <xf numFmtId="0" fontId="24" fillId="0" borderId="224" xfId="0" applyFont="1" applyBorder="1">
      <alignment vertical="center"/>
    </xf>
    <xf numFmtId="178" fontId="24" fillId="11" borderId="510" xfId="0" applyNumberFormat="1" applyFont="1" applyFill="1" applyBorder="1" applyAlignment="1" applyProtection="1">
      <alignment horizontal="left" vertical="center"/>
      <protection locked="0"/>
    </xf>
    <xf numFmtId="0" fontId="63" fillId="0" borderId="31" xfId="0" applyFont="1" applyBorder="1">
      <alignment vertical="center"/>
    </xf>
    <xf numFmtId="177" fontId="24" fillId="0" borderId="126" xfId="0" applyNumberFormat="1" applyFont="1" applyBorder="1" applyAlignment="1" applyProtection="1">
      <alignment horizontal="center" vertical="center"/>
      <protection locked="0"/>
    </xf>
    <xf numFmtId="177" fontId="24" fillId="0" borderId="512" xfId="0" applyNumberFormat="1" applyFont="1" applyBorder="1" applyAlignment="1" applyProtection="1">
      <alignment horizontal="center" vertical="center"/>
      <protection locked="0"/>
    </xf>
    <xf numFmtId="177" fontId="24" fillId="0" borderId="513" xfId="0" applyNumberFormat="1" applyFont="1" applyBorder="1" applyAlignment="1" applyProtection="1">
      <alignment horizontal="center" vertical="center"/>
      <protection locked="0"/>
    </xf>
    <xf numFmtId="177" fontId="24" fillId="0" borderId="65" xfId="0" applyNumberFormat="1" applyFont="1" applyBorder="1" applyAlignment="1" applyProtection="1">
      <alignment horizontal="center" vertical="center"/>
      <protection locked="0"/>
    </xf>
    <xf numFmtId="177" fontId="24" fillId="0" borderId="514" xfId="0" applyNumberFormat="1" applyFont="1" applyBorder="1" applyAlignment="1" applyProtection="1">
      <alignment horizontal="center" vertical="center"/>
      <protection locked="0"/>
    </xf>
    <xf numFmtId="188" fontId="87" fillId="0" borderId="126" xfId="0" applyNumberFormat="1" applyFont="1" applyBorder="1" applyAlignment="1" applyProtection="1">
      <alignment horizontal="center" vertical="center"/>
      <protection locked="0"/>
    </xf>
    <xf numFmtId="177" fontId="24" fillId="0" borderId="231" xfId="0" applyNumberFormat="1" applyFont="1" applyBorder="1" applyAlignment="1" applyProtection="1">
      <alignment horizontal="center" vertical="center"/>
      <protection locked="0"/>
    </xf>
    <xf numFmtId="0" fontId="10" fillId="0" borderId="514" xfId="0" applyFont="1" applyBorder="1" applyAlignment="1" applyProtection="1">
      <alignment horizontal="right" vertical="top" wrapText="1"/>
      <protection locked="0"/>
    </xf>
    <xf numFmtId="177" fontId="52" fillId="0" borderId="514" xfId="0" applyNumberFormat="1" applyFont="1" applyBorder="1" applyAlignment="1" applyProtection="1">
      <alignment horizontal="center" vertical="center"/>
      <protection locked="0"/>
    </xf>
    <xf numFmtId="177" fontId="47" fillId="0" borderId="126" xfId="0" applyNumberFormat="1" applyFont="1" applyBorder="1" applyAlignment="1" applyProtection="1">
      <alignment horizontal="center" vertical="center"/>
      <protection locked="0"/>
    </xf>
    <xf numFmtId="177" fontId="47" fillId="0" borderId="513" xfId="0" applyNumberFormat="1" applyFont="1" applyBorder="1" applyAlignment="1" applyProtection="1">
      <alignment horizontal="center" vertical="center"/>
      <protection locked="0"/>
    </xf>
    <xf numFmtId="177" fontId="24" fillId="0" borderId="515" xfId="0" applyNumberFormat="1" applyFont="1" applyBorder="1" applyAlignment="1" applyProtection="1">
      <alignment horizontal="center" vertical="center"/>
      <protection locked="0"/>
    </xf>
    <xf numFmtId="0" fontId="10" fillId="0" borderId="65" xfId="0" applyFont="1" applyBorder="1" applyAlignment="1" applyProtection="1">
      <alignment horizontal="right" vertical="top" wrapText="1"/>
      <protection locked="0"/>
    </xf>
    <xf numFmtId="177" fontId="52" fillId="0" borderId="65" xfId="0" applyNumberFormat="1" applyFont="1" applyBorder="1" applyAlignment="1" applyProtection="1">
      <alignment horizontal="center" vertical="center"/>
      <protection locked="0"/>
    </xf>
    <xf numFmtId="178" fontId="95" fillId="0" borderId="5" xfId="0" applyNumberFormat="1" applyFont="1" applyBorder="1">
      <alignment vertical="center"/>
    </xf>
    <xf numFmtId="178" fontId="95" fillId="0" borderId="6" xfId="0" applyNumberFormat="1" applyFont="1" applyBorder="1">
      <alignment vertical="center"/>
    </xf>
    <xf numFmtId="178" fontId="95" fillId="0" borderId="8" xfId="0" applyNumberFormat="1" applyFont="1" applyBorder="1">
      <alignment vertical="center"/>
    </xf>
    <xf numFmtId="186" fontId="24" fillId="0" borderId="7" xfId="0" applyNumberFormat="1" applyFont="1" applyBorder="1">
      <alignment vertical="center"/>
    </xf>
    <xf numFmtId="186" fontId="24" fillId="0" borderId="3" xfId="0" applyNumberFormat="1" applyFont="1" applyBorder="1">
      <alignment vertical="center"/>
    </xf>
    <xf numFmtId="186" fontId="24" fillId="0" borderId="2" xfId="0" applyNumberFormat="1" applyFont="1" applyBorder="1">
      <alignment vertical="center"/>
    </xf>
    <xf numFmtId="0" fontId="24" fillId="0" borderId="500" xfId="0" applyFont="1" applyBorder="1">
      <alignment vertical="center"/>
    </xf>
    <xf numFmtId="0" fontId="24" fillId="0" borderId="499" xfId="0" applyFont="1" applyBorder="1">
      <alignment vertical="center"/>
    </xf>
    <xf numFmtId="0" fontId="0" fillId="0" borderId="0" xfId="0" applyAlignment="1">
      <alignment horizontal="left" vertical="center"/>
    </xf>
    <xf numFmtId="0" fontId="63" fillId="0" borderId="0" xfId="0" applyFont="1">
      <alignment vertical="center"/>
    </xf>
    <xf numFmtId="56" fontId="5" fillId="0" borderId="0" xfId="0" applyNumberFormat="1" applyFont="1" applyProtection="1">
      <alignment vertical="center"/>
      <protection locked="0"/>
    </xf>
    <xf numFmtId="0" fontId="83" fillId="0" borderId="196" xfId="0" applyFont="1" applyBorder="1" applyAlignment="1" applyProtection="1">
      <alignment horizontal="center" vertical="center"/>
      <protection locked="0"/>
    </xf>
    <xf numFmtId="0" fontId="83" fillId="0" borderId="0" xfId="0" applyFont="1">
      <alignment vertical="center"/>
    </xf>
    <xf numFmtId="177" fontId="9" fillId="0" borderId="497" xfId="0" applyNumberFormat="1" applyFont="1" applyBorder="1" applyAlignment="1" applyProtection="1">
      <alignment horizontal="center" vertical="center"/>
      <protection locked="0"/>
    </xf>
    <xf numFmtId="177" fontId="9" fillId="0" borderId="6" xfId="0" applyNumberFormat="1" applyFont="1" applyBorder="1" applyAlignment="1" applyProtection="1">
      <alignment horizontal="left" vertical="center"/>
      <protection locked="0"/>
    </xf>
    <xf numFmtId="0" fontId="0" fillId="0" borderId="6" xfId="0" applyBorder="1">
      <alignment vertical="center"/>
    </xf>
    <xf numFmtId="0" fontId="0" fillId="0" borderId="8" xfId="0" applyBorder="1">
      <alignment vertical="center"/>
    </xf>
    <xf numFmtId="177" fontId="56" fillId="0" borderId="497" xfId="0" applyNumberFormat="1" applyFont="1" applyBorder="1" applyAlignment="1" applyProtection="1">
      <alignment horizontal="center" vertical="center"/>
      <protection locked="0"/>
    </xf>
    <xf numFmtId="177" fontId="63" fillId="0" borderId="6" xfId="0" applyNumberFormat="1" applyFont="1" applyBorder="1" applyAlignment="1" applyProtection="1">
      <alignment horizontal="left" vertical="center"/>
      <protection locked="0"/>
    </xf>
    <xf numFmtId="177" fontId="48" fillId="0" borderId="497" xfId="0" applyNumberFormat="1" applyFont="1" applyBorder="1" applyAlignment="1" applyProtection="1">
      <alignment horizontal="center" vertical="center"/>
      <protection locked="0"/>
    </xf>
    <xf numFmtId="177" fontId="81" fillId="0" borderId="6" xfId="0" applyNumberFormat="1" applyFont="1" applyBorder="1" applyAlignment="1" applyProtection="1">
      <alignment horizontal="left" vertical="center"/>
      <protection locked="0"/>
    </xf>
    <xf numFmtId="0" fontId="0" fillId="0" borderId="2" xfId="0" applyBorder="1">
      <alignment vertical="center"/>
    </xf>
    <xf numFmtId="0" fontId="0" fillId="0" borderId="18" xfId="0" applyBorder="1">
      <alignment vertical="center"/>
    </xf>
    <xf numFmtId="0" fontId="0" fillId="0" borderId="33" xfId="0" applyBorder="1">
      <alignment vertical="center"/>
    </xf>
    <xf numFmtId="177" fontId="56" fillId="0" borderId="373" xfId="0" applyNumberFormat="1" applyFont="1" applyBorder="1" applyAlignment="1" applyProtection="1">
      <alignment horizontal="center" vertical="center"/>
      <protection locked="0"/>
    </xf>
    <xf numFmtId="0" fontId="0" fillId="0" borderId="3" xfId="0" applyBorder="1">
      <alignment vertical="center"/>
    </xf>
    <xf numFmtId="177" fontId="9" fillId="0" borderId="518" xfId="0" applyNumberFormat="1" applyFont="1" applyBorder="1" applyAlignment="1" applyProtection="1">
      <alignment horizontal="left" vertical="center"/>
      <protection locked="0"/>
    </xf>
    <xf numFmtId="0" fontId="0" fillId="0" borderId="518" xfId="0" applyBorder="1">
      <alignment vertical="center"/>
    </xf>
    <xf numFmtId="0" fontId="0" fillId="0" borderId="511" xfId="0" applyBorder="1">
      <alignment vertical="center"/>
    </xf>
    <xf numFmtId="0" fontId="24" fillId="0" borderId="123" xfId="0" applyFont="1" applyBorder="1" applyAlignment="1">
      <alignment horizontal="left" vertical="center"/>
    </xf>
    <xf numFmtId="177" fontId="9" fillId="0" borderId="517" xfId="0" applyNumberFormat="1" applyFont="1" applyBorder="1" applyProtection="1">
      <alignment vertical="center"/>
      <protection locked="0"/>
    </xf>
    <xf numFmtId="0" fontId="73" fillId="0" borderId="22" xfId="0" applyFont="1" applyBorder="1">
      <alignment vertical="center"/>
    </xf>
    <xf numFmtId="0" fontId="47" fillId="0" borderId="0" xfId="0" applyFont="1" applyAlignment="1" applyProtection="1">
      <alignment vertical="center" shrinkToFit="1"/>
      <protection locked="0"/>
    </xf>
    <xf numFmtId="0" fontId="24" fillId="0" borderId="516" xfId="0" applyFont="1" applyBorder="1" applyAlignment="1">
      <alignment horizontal="center" vertical="center"/>
    </xf>
    <xf numFmtId="0" fontId="24" fillId="0" borderId="32" xfId="0" applyFont="1" applyBorder="1" applyAlignment="1">
      <alignment vertical="top"/>
    </xf>
    <xf numFmtId="177" fontId="9" fillId="0" borderId="374" xfId="0" applyNumberFormat="1" applyFont="1" applyBorder="1" applyAlignment="1" applyProtection="1">
      <alignment horizontal="center" vertical="center"/>
      <protection locked="0"/>
    </xf>
    <xf numFmtId="0" fontId="0" fillId="1" borderId="0" xfId="0" applyFill="1">
      <alignment vertical="center"/>
    </xf>
    <xf numFmtId="0" fontId="9" fillId="0" borderId="6" xfId="0" applyFont="1" applyBorder="1" applyAlignment="1" applyProtection="1">
      <alignment vertical="center" shrinkToFit="1"/>
      <protection locked="0"/>
    </xf>
    <xf numFmtId="178" fontId="63" fillId="0" borderId="525" xfId="0" applyNumberFormat="1" applyFont="1" applyBorder="1" applyAlignment="1" applyProtection="1">
      <alignment vertical="center" shrinkToFit="1"/>
      <protection locked="0"/>
    </xf>
    <xf numFmtId="0" fontId="5" fillId="0" borderId="0" xfId="0" applyFont="1" applyAlignment="1">
      <alignment horizontal="right" vertical="center"/>
    </xf>
    <xf numFmtId="0" fontId="5" fillId="0" borderId="0" xfId="0" applyFont="1">
      <alignment vertical="center"/>
    </xf>
    <xf numFmtId="0" fontId="5" fillId="0" borderId="0" xfId="0" applyFont="1" applyAlignment="1">
      <alignment horizontal="right" vertical="top"/>
    </xf>
    <xf numFmtId="186" fontId="24" fillId="0" borderId="484" xfId="0" applyNumberFormat="1" applyFont="1" applyBorder="1" applyProtection="1">
      <alignment vertical="center"/>
      <protection locked="0"/>
    </xf>
    <xf numFmtId="0" fontId="9" fillId="0" borderId="175" xfId="0" applyFont="1" applyBorder="1" applyAlignment="1" applyProtection="1">
      <alignment horizontal="center" vertical="center" wrapText="1"/>
      <protection locked="0"/>
    </xf>
    <xf numFmtId="0" fontId="73" fillId="0" borderId="0" xfId="0" applyFont="1" applyAlignment="1">
      <alignment vertical="center" wrapText="1"/>
    </xf>
    <xf numFmtId="0" fontId="0" fillId="0" borderId="0" xfId="0" applyAlignment="1">
      <alignment vertical="center" wrapText="1"/>
    </xf>
    <xf numFmtId="0" fontId="9" fillId="0" borderId="468" xfId="0" applyFont="1" applyBorder="1" applyAlignment="1">
      <alignment horizontal="center" vertical="center"/>
    </xf>
    <xf numFmtId="0" fontId="73" fillId="0" borderId="145" xfId="0" applyFont="1" applyBorder="1" applyAlignment="1">
      <alignment horizontal="center" vertical="center"/>
    </xf>
    <xf numFmtId="0" fontId="9" fillId="0" borderId="145" xfId="0" applyFont="1" applyBorder="1" applyAlignment="1">
      <alignment horizontal="center" vertical="center"/>
    </xf>
    <xf numFmtId="0" fontId="4" fillId="0" borderId="23" xfId="0" applyFont="1" applyBorder="1" applyAlignment="1" applyProtection="1">
      <alignment horizontal="center" vertical="center" wrapText="1"/>
      <protection locked="0"/>
    </xf>
    <xf numFmtId="0" fontId="5" fillId="0" borderId="97" xfId="0" applyFont="1" applyBorder="1" applyAlignment="1" applyProtection="1">
      <alignment vertical="center" wrapText="1"/>
      <protection locked="0"/>
    </xf>
    <xf numFmtId="0" fontId="3" fillId="0" borderId="64" xfId="0" applyFont="1" applyBorder="1" applyAlignment="1" applyProtection="1">
      <alignment horizontal="center" vertical="center" wrapText="1"/>
      <protection locked="0"/>
    </xf>
    <xf numFmtId="0" fontId="6" fillId="0" borderId="29" xfId="0" applyFont="1" applyBorder="1" applyAlignment="1" applyProtection="1">
      <alignment horizontal="center" vertical="center" wrapText="1"/>
      <protection locked="0"/>
    </xf>
    <xf numFmtId="0" fontId="4" fillId="0" borderId="136" xfId="0" applyFont="1" applyBorder="1" applyAlignment="1" applyProtection="1">
      <alignment horizontal="center" vertical="top" wrapText="1"/>
      <protection locked="0"/>
    </xf>
    <xf numFmtId="0" fontId="6" fillId="0" borderId="136" xfId="0" applyFont="1" applyBorder="1" applyAlignment="1">
      <alignment horizontal="center" vertical="top" wrapText="1"/>
    </xf>
    <xf numFmtId="0" fontId="6" fillId="0" borderId="358" xfId="0" applyFont="1" applyBorder="1" applyAlignment="1">
      <alignment horizontal="center" vertical="top" wrapText="1"/>
    </xf>
    <xf numFmtId="0" fontId="9" fillId="0" borderId="0" xfId="0" applyFont="1" applyAlignment="1" applyProtection="1">
      <alignment horizontal="center" vertical="center" wrapText="1"/>
      <protection locked="0"/>
    </xf>
    <xf numFmtId="0" fontId="73" fillId="0" borderId="97" xfId="0" applyFont="1" applyBorder="1" applyAlignment="1" applyProtection="1">
      <alignment horizontal="center" vertical="center" wrapText="1"/>
      <protection locked="0"/>
    </xf>
    <xf numFmtId="0" fontId="4" fillId="0" borderId="89" xfId="0" applyFont="1" applyBorder="1" applyAlignment="1" applyProtection="1">
      <alignment horizontal="left" vertical="center" wrapText="1"/>
      <protection locked="0"/>
    </xf>
    <xf numFmtId="0" fontId="5" fillId="0" borderId="90" xfId="0" applyFont="1" applyBorder="1" applyAlignment="1" applyProtection="1">
      <alignment vertical="center" wrapText="1"/>
      <protection locked="0"/>
    </xf>
    <xf numFmtId="177" fontId="9" fillId="0" borderId="186" xfId="0" applyNumberFormat="1" applyFont="1" applyBorder="1" applyAlignment="1" applyProtection="1">
      <alignment horizontal="center" vertical="center" wrapText="1"/>
      <protection locked="0"/>
    </xf>
    <xf numFmtId="0" fontId="6" fillId="0" borderId="94" xfId="0" applyFont="1" applyBorder="1" applyAlignment="1" applyProtection="1">
      <alignment vertical="center" wrapText="1"/>
      <protection locked="0"/>
    </xf>
    <xf numFmtId="0" fontId="6" fillId="0" borderId="29" xfId="0" applyFont="1" applyBorder="1" applyAlignment="1" applyProtection="1">
      <alignment vertical="center" wrapText="1"/>
      <protection locked="0"/>
    </xf>
    <xf numFmtId="0" fontId="6" fillId="0" borderId="0" xfId="0" applyFont="1" applyAlignment="1" applyProtection="1">
      <alignment vertical="center" wrapText="1"/>
      <protection locked="0"/>
    </xf>
    <xf numFmtId="0" fontId="9" fillId="0" borderId="104" xfId="0" applyFont="1" applyBorder="1" applyAlignment="1" applyProtection="1">
      <alignment vertical="top" wrapText="1"/>
      <protection locked="0"/>
    </xf>
    <xf numFmtId="0" fontId="9" fillId="0" borderId="140" xfId="0" applyFont="1" applyBorder="1" applyAlignment="1" applyProtection="1">
      <alignment vertical="top" wrapText="1"/>
      <protection locked="0"/>
    </xf>
    <xf numFmtId="0" fontId="73" fillId="0" borderId="140" xfId="0" applyFont="1" applyBorder="1" applyAlignment="1" applyProtection="1">
      <alignment vertical="top" wrapText="1"/>
      <protection locked="0"/>
    </xf>
    <xf numFmtId="0" fontId="73" fillId="0" borderId="140" xfId="0" applyFont="1" applyBorder="1" applyAlignment="1" applyProtection="1">
      <alignment vertical="center" wrapText="1"/>
      <protection locked="0"/>
    </xf>
    <xf numFmtId="0" fontId="9" fillId="0" borderId="183" xfId="0" applyFont="1" applyBorder="1" applyAlignment="1" applyProtection="1">
      <alignment vertical="center" textRotation="255" wrapText="1"/>
      <protection locked="0"/>
    </xf>
    <xf numFmtId="0" fontId="73" fillId="0" borderId="136" xfId="0" applyFont="1" applyBorder="1" applyAlignment="1" applyProtection="1">
      <alignment vertical="center" textRotation="255" wrapText="1"/>
      <protection locked="0"/>
    </xf>
    <xf numFmtId="0" fontId="9" fillId="0" borderId="103" xfId="0" applyFont="1" applyBorder="1" applyAlignment="1" applyProtection="1">
      <alignment horizontal="right" textRotation="255" wrapText="1"/>
      <protection locked="0"/>
    </xf>
    <xf numFmtId="0" fontId="9" fillId="0" borderId="95" xfId="0" applyFont="1" applyBorder="1" applyAlignment="1" applyProtection="1">
      <alignment horizontal="right" textRotation="255" wrapText="1"/>
      <protection locked="0"/>
    </xf>
    <xf numFmtId="0" fontId="9" fillId="0" borderId="182" xfId="0" applyFont="1" applyBorder="1" applyAlignment="1" applyProtection="1">
      <alignment horizontal="center" vertical="center" wrapText="1"/>
      <protection locked="0"/>
    </xf>
    <xf numFmtId="0" fontId="6" fillId="0" borderId="22" xfId="0" applyFont="1" applyBorder="1" applyAlignment="1" applyProtection="1">
      <alignment horizontal="center" vertical="center" wrapText="1"/>
      <protection locked="0"/>
    </xf>
    <xf numFmtId="0" fontId="9" fillId="0" borderId="100" xfId="0" applyFont="1" applyBorder="1" applyAlignment="1" applyProtection="1">
      <alignment horizontal="center" vertical="top" wrapText="1"/>
      <protection locked="0"/>
    </xf>
    <xf numFmtId="0" fontId="9" fillId="0" borderId="28" xfId="0" applyFont="1" applyBorder="1" applyAlignment="1" applyProtection="1">
      <alignment horizontal="center" vertical="top" wrapText="1"/>
      <protection locked="0"/>
    </xf>
    <xf numFmtId="0" fontId="73" fillId="0" borderId="28" xfId="0" applyFont="1" applyBorder="1" applyAlignment="1" applyProtection="1">
      <alignment horizontal="center" vertical="top" wrapText="1"/>
      <protection locked="0"/>
    </xf>
    <xf numFmtId="0" fontId="49" fillId="0" borderId="52" xfId="0" applyFont="1" applyBorder="1" applyAlignment="1" applyProtection="1">
      <alignment vertical="center" textRotation="255" wrapText="1"/>
      <protection locked="0"/>
    </xf>
    <xf numFmtId="0" fontId="50" fillId="0" borderId="42" xfId="0" applyFont="1" applyBorder="1" applyAlignment="1" applyProtection="1">
      <alignment vertical="center" textRotation="255" wrapText="1"/>
      <protection locked="0"/>
    </xf>
    <xf numFmtId="0" fontId="51" fillId="0" borderId="42" xfId="0" applyFont="1" applyBorder="1" applyAlignment="1">
      <alignment vertical="center" wrapText="1"/>
    </xf>
    <xf numFmtId="0" fontId="9" fillId="0" borderId="103" xfId="0" applyFont="1" applyBorder="1" applyAlignment="1" applyProtection="1">
      <alignment horizontal="right" vertical="center" textRotation="255" wrapText="1"/>
      <protection locked="0"/>
    </xf>
    <xf numFmtId="0" fontId="9" fillId="0" borderId="95" xfId="0" applyFont="1" applyBorder="1" applyAlignment="1" applyProtection="1">
      <alignment horizontal="right" vertical="center" textRotation="255" wrapText="1"/>
      <protection locked="0"/>
    </xf>
    <xf numFmtId="0" fontId="73" fillId="0" borderId="95" xfId="0" applyFont="1" applyBorder="1" applyAlignment="1">
      <alignment vertical="center" textRotation="255" wrapText="1"/>
    </xf>
    <xf numFmtId="0" fontId="73" fillId="0" borderId="237" xfId="0" applyFont="1" applyBorder="1" applyAlignment="1">
      <alignment vertical="center" textRotation="255" wrapText="1"/>
    </xf>
    <xf numFmtId="177" fontId="4" fillId="0" borderId="136" xfId="0" applyNumberFormat="1" applyFont="1" applyBorder="1" applyAlignment="1" applyProtection="1">
      <alignment horizontal="center" vertical="center" wrapText="1"/>
      <protection locked="0"/>
    </xf>
    <xf numFmtId="177" fontId="4" fillId="0" borderId="0" xfId="0" applyNumberFormat="1" applyFont="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177" fontId="4" fillId="0" borderId="151" xfId="0" applyNumberFormat="1" applyFont="1" applyBorder="1" applyAlignment="1" applyProtection="1">
      <alignment horizontal="center" vertical="center" wrapText="1"/>
      <protection locked="0"/>
    </xf>
    <xf numFmtId="177" fontId="4" fillId="0" borderId="78" xfId="0" applyNumberFormat="1" applyFont="1" applyBorder="1" applyAlignment="1" applyProtection="1">
      <alignment horizontal="center" vertical="center" wrapText="1"/>
      <protection locked="0"/>
    </xf>
    <xf numFmtId="0" fontId="5" fillId="0" borderId="78" xfId="0" applyFont="1" applyBorder="1" applyAlignment="1" applyProtection="1">
      <alignment horizontal="center" vertical="center" wrapText="1"/>
      <protection locked="0"/>
    </xf>
    <xf numFmtId="0" fontId="6" fillId="0" borderId="132" xfId="0" applyFont="1" applyBorder="1" applyAlignment="1" applyProtection="1">
      <alignment horizontal="center" vertical="center" wrapText="1"/>
      <protection locked="0"/>
    </xf>
    <xf numFmtId="0" fontId="9" fillId="0" borderId="53" xfId="0" applyFont="1" applyBorder="1" applyAlignment="1" applyProtection="1">
      <alignment horizontal="left" vertical="center" wrapText="1"/>
      <protection locked="0"/>
    </xf>
    <xf numFmtId="0" fontId="9" fillId="0" borderId="92" xfId="0" applyFont="1" applyBorder="1" applyAlignment="1" applyProtection="1">
      <alignment horizontal="left" vertical="center" wrapText="1"/>
      <protection locked="0"/>
    </xf>
    <xf numFmtId="0" fontId="6" fillId="0" borderId="92" xfId="0" applyFont="1" applyBorder="1" applyAlignment="1" applyProtection="1">
      <alignment vertical="center" wrapText="1"/>
      <protection locked="0"/>
    </xf>
    <xf numFmtId="0" fontId="9" fillId="0" borderId="50" xfId="0" applyFont="1" applyBorder="1" applyAlignment="1" applyProtection="1">
      <alignment horizontal="left" vertical="center" wrapText="1"/>
      <protection locked="0"/>
    </xf>
    <xf numFmtId="0" fontId="9" fillId="0" borderId="41" xfId="0" applyFont="1" applyBorder="1" applyAlignment="1" applyProtection="1">
      <alignment horizontal="left" vertical="center" wrapText="1"/>
      <protection locked="0"/>
    </xf>
    <xf numFmtId="0" fontId="9" fillId="0" borderId="23" xfId="0" applyFont="1" applyBorder="1" applyAlignment="1" applyProtection="1">
      <alignment horizontal="center" vertical="center" shrinkToFit="1"/>
      <protection locked="0"/>
    </xf>
    <xf numFmtId="0" fontId="73" fillId="0" borderId="149" xfId="0" applyFont="1" applyBorder="1" applyAlignment="1" applyProtection="1">
      <alignment horizontal="center" vertical="center" shrinkToFit="1"/>
      <protection locked="0"/>
    </xf>
    <xf numFmtId="0" fontId="9" fillId="0" borderId="0" xfId="0" applyFont="1" applyAlignment="1">
      <alignment horizontal="center" vertical="center" wrapText="1"/>
    </xf>
    <xf numFmtId="0" fontId="9" fillId="0" borderId="94" xfId="0" applyFont="1" applyBorder="1" applyAlignment="1" applyProtection="1">
      <alignment horizontal="center" vertical="center" wrapText="1"/>
      <protection locked="0"/>
    </xf>
    <xf numFmtId="0" fontId="73" fillId="0" borderId="0" xfId="0" applyFont="1" applyAlignment="1" applyProtection="1">
      <alignment horizontal="center" vertical="center" wrapText="1"/>
      <protection locked="0"/>
    </xf>
    <xf numFmtId="0" fontId="9" fillId="0" borderId="23" xfId="0" applyFont="1" applyBorder="1" applyAlignment="1" applyProtection="1">
      <alignment horizontal="center" vertical="center" wrapText="1"/>
      <protection locked="0"/>
    </xf>
    <xf numFmtId="0" fontId="4" fillId="0" borderId="23" xfId="0" applyFont="1" applyBorder="1" applyAlignment="1" applyProtection="1">
      <alignment horizontal="left" vertical="center" wrapText="1"/>
      <protection locked="0"/>
    </xf>
    <xf numFmtId="0" fontId="4" fillId="0" borderId="0" xfId="0" applyFont="1" applyAlignment="1" applyProtection="1">
      <alignment horizontal="center" vertical="center" wrapText="1"/>
      <protection locked="0"/>
    </xf>
    <xf numFmtId="0" fontId="5" fillId="0" borderId="97" xfId="0" applyFont="1" applyBorder="1" applyAlignment="1" applyProtection="1">
      <alignment horizontal="center" vertical="center" wrapText="1"/>
      <protection locked="0"/>
    </xf>
    <xf numFmtId="0" fontId="4" fillId="0" borderId="23" xfId="0" applyFont="1" applyBorder="1" applyAlignment="1" applyProtection="1">
      <alignment horizontal="right" vertical="center" wrapText="1"/>
      <protection locked="0"/>
    </xf>
    <xf numFmtId="0" fontId="4" fillId="0" borderId="0" xfId="0" applyFont="1" applyAlignment="1" applyProtection="1">
      <alignment horizontal="left" vertical="center" wrapText="1"/>
      <protection locked="0"/>
    </xf>
    <xf numFmtId="0" fontId="5" fillId="0" borderId="97" xfId="0" applyFont="1" applyBorder="1" applyAlignment="1" applyProtection="1">
      <alignment horizontal="left" vertical="center" wrapText="1"/>
      <protection locked="0"/>
    </xf>
    <xf numFmtId="0" fontId="9" fillId="0" borderId="127" xfId="0" applyFont="1" applyBorder="1" applyAlignment="1">
      <alignment horizontal="center" vertical="center" wrapText="1"/>
    </xf>
    <xf numFmtId="0" fontId="73" fillId="0" borderId="64" xfId="0" applyFont="1" applyBorder="1" applyAlignment="1">
      <alignment horizontal="center" vertical="center"/>
    </xf>
    <xf numFmtId="0" fontId="73" fillId="0" borderId="225" xfId="0" applyFont="1" applyBorder="1" applyAlignment="1">
      <alignment horizontal="center" vertical="center"/>
    </xf>
    <xf numFmtId="0" fontId="9" fillId="0" borderId="470" xfId="0" applyFont="1" applyBorder="1" applyAlignment="1">
      <alignment horizontal="center" vertical="center" wrapText="1"/>
    </xf>
    <xf numFmtId="0" fontId="73" fillId="0" borderId="92" xfId="0" applyFont="1" applyBorder="1" applyAlignment="1">
      <alignment horizontal="center" vertical="center"/>
    </xf>
    <xf numFmtId="0" fontId="73" fillId="0" borderId="230" xfId="0" applyFont="1" applyBorder="1" applyAlignment="1">
      <alignment horizontal="center" vertical="center"/>
    </xf>
    <xf numFmtId="0" fontId="9" fillId="0" borderId="92" xfId="0" applyFont="1" applyBorder="1" applyAlignment="1">
      <alignment horizontal="center" vertical="center" wrapText="1"/>
    </xf>
    <xf numFmtId="0" fontId="9" fillId="0" borderId="230" xfId="0" applyFont="1" applyBorder="1" applyAlignment="1">
      <alignment horizontal="center" vertical="center" wrapText="1"/>
    </xf>
    <xf numFmtId="0" fontId="9" fillId="0" borderId="103" xfId="0" applyFont="1" applyBorder="1" applyAlignment="1">
      <alignment horizontal="center" vertical="center" wrapText="1"/>
    </xf>
    <xf numFmtId="0" fontId="73" fillId="0" borderId="95" xfId="0" applyFont="1" applyBorder="1" applyAlignment="1">
      <alignment horizontal="center" vertical="center"/>
    </xf>
    <xf numFmtId="0" fontId="73" fillId="0" borderId="237" xfId="0" applyFont="1" applyBorder="1" applyAlignment="1">
      <alignment horizontal="center" vertical="center"/>
    </xf>
    <xf numFmtId="0" fontId="9" fillId="0" borderId="64" xfId="0" applyFont="1" applyBorder="1" applyAlignment="1">
      <alignment horizontal="center" vertical="center" wrapText="1"/>
    </xf>
    <xf numFmtId="0" fontId="9" fillId="0" borderId="225" xfId="0" applyFont="1" applyBorder="1" applyAlignment="1">
      <alignment horizontal="center" vertical="center" wrapText="1"/>
    </xf>
    <xf numFmtId="0" fontId="9" fillId="0" borderId="64" xfId="0" applyFont="1" applyBorder="1" applyAlignment="1" applyProtection="1">
      <alignment horizontal="center" vertical="center" wrapText="1"/>
      <protection locked="0"/>
    </xf>
    <xf numFmtId="0" fontId="73" fillId="0" borderId="98" xfId="0" applyFont="1" applyBorder="1" applyAlignment="1" applyProtection="1">
      <alignment horizontal="center" vertical="center" wrapText="1"/>
      <protection locked="0"/>
    </xf>
    <xf numFmtId="0" fontId="5" fillId="0" borderId="0" xfId="0" applyFont="1" applyAlignment="1" applyProtection="1">
      <alignment horizontal="left" vertical="center" wrapText="1"/>
      <protection locked="0"/>
    </xf>
    <xf numFmtId="0" fontId="73" fillId="0" borderId="47" xfId="0" applyFont="1" applyBorder="1" applyAlignment="1" applyProtection="1">
      <alignment horizontal="center" vertical="center" shrinkToFit="1"/>
      <protection locked="0"/>
    </xf>
    <xf numFmtId="0" fontId="4" fillId="0" borderId="64" xfId="0" applyFont="1" applyBorder="1" applyAlignment="1" applyProtection="1">
      <alignment horizontal="right" vertical="center" wrapText="1"/>
      <protection locked="0"/>
    </xf>
    <xf numFmtId="0" fontId="5" fillId="0" borderId="98" xfId="0" applyFont="1" applyBorder="1" applyAlignment="1" applyProtection="1">
      <alignment vertical="center" wrapText="1"/>
      <protection locked="0"/>
    </xf>
    <xf numFmtId="0" fontId="3" fillId="2" borderId="2" xfId="0" applyFont="1" applyFill="1" applyBorder="1" applyAlignment="1" applyProtection="1">
      <alignment vertical="center" textRotation="255"/>
      <protection locked="0"/>
    </xf>
    <xf numFmtId="0" fontId="6" fillId="0" borderId="0" xfId="0" applyFont="1" applyAlignment="1" applyProtection="1">
      <alignment vertical="center" textRotation="255"/>
      <protection locked="0"/>
    </xf>
    <xf numFmtId="176" fontId="52" fillId="2" borderId="4" xfId="0" applyNumberFormat="1" applyFont="1" applyFill="1" applyBorder="1" applyAlignment="1" applyProtection="1">
      <alignment horizontal="center" vertical="center" textRotation="255"/>
      <protection locked="0"/>
    </xf>
    <xf numFmtId="0" fontId="6" fillId="0" borderId="20" xfId="0" applyFont="1" applyBorder="1" applyAlignment="1" applyProtection="1">
      <alignment horizontal="center" vertical="center" textRotation="255"/>
      <protection locked="0"/>
    </xf>
    <xf numFmtId="49" fontId="9" fillId="0" borderId="7" xfId="0" applyNumberFormat="1" applyFont="1" applyBorder="1" applyAlignment="1" applyProtection="1">
      <alignment horizontal="center" vertical="top" wrapText="1"/>
      <protection locked="0"/>
    </xf>
    <xf numFmtId="49" fontId="73" fillId="0" borderId="3" xfId="0" applyNumberFormat="1" applyFont="1" applyBorder="1" applyAlignment="1" applyProtection="1">
      <alignment horizontal="center" vertical="top" wrapText="1"/>
      <protection locked="0"/>
    </xf>
    <xf numFmtId="176" fontId="24" fillId="2" borderId="62" xfId="0" applyNumberFormat="1" applyFont="1" applyFill="1" applyBorder="1" applyAlignment="1" applyProtection="1">
      <alignment horizontal="center" vertical="top" textRotation="255"/>
      <protection locked="0"/>
    </xf>
    <xf numFmtId="0" fontId="6" fillId="0" borderId="62" xfId="0" applyFont="1" applyBorder="1" applyAlignment="1">
      <alignment horizontal="center" vertical="top" textRotation="255"/>
    </xf>
    <xf numFmtId="0" fontId="4" fillId="0" borderId="67" xfId="0" applyFont="1" applyBorder="1" applyAlignment="1" applyProtection="1">
      <alignment horizontal="center" vertical="top" wrapText="1"/>
      <protection locked="0"/>
    </xf>
    <xf numFmtId="0" fontId="6" fillId="0" borderId="67" xfId="0" applyFont="1" applyBorder="1" applyAlignment="1">
      <alignment horizontal="center" vertical="center" wrapText="1"/>
    </xf>
    <xf numFmtId="0" fontId="24" fillId="2" borderId="1" xfId="0" applyFont="1" applyFill="1" applyBorder="1" applyAlignment="1" applyProtection="1">
      <alignment vertical="top" textRotation="255"/>
      <protection locked="0"/>
    </xf>
    <xf numFmtId="0" fontId="73" fillId="0" borderId="17" xfId="0" applyFont="1" applyBorder="1" applyAlignment="1">
      <alignment vertical="top" textRotation="255"/>
    </xf>
    <xf numFmtId="49" fontId="24" fillId="2" borderId="1" xfId="0" applyNumberFormat="1" applyFont="1" applyFill="1" applyBorder="1" applyAlignment="1" applyProtection="1">
      <alignment horizontal="center" vertical="center" textRotation="255"/>
      <protection locked="0"/>
    </xf>
    <xf numFmtId="0" fontId="10" fillId="2" borderId="17" xfId="0" applyFont="1" applyFill="1" applyBorder="1" applyAlignment="1" applyProtection="1">
      <alignment horizontal="center" vertical="center" textRotation="255"/>
      <protection locked="0"/>
    </xf>
    <xf numFmtId="49" fontId="9" fillId="0" borderId="5" xfId="0" applyNumberFormat="1" applyFont="1" applyBorder="1" applyAlignment="1" applyProtection="1">
      <alignment vertical="center" wrapText="1"/>
      <protection locked="0"/>
    </xf>
    <xf numFmtId="49" fontId="6" fillId="0" borderId="6" xfId="0" applyNumberFormat="1" applyFont="1" applyBorder="1" applyAlignment="1" applyProtection="1">
      <alignment vertical="center" wrapText="1"/>
      <protection locked="0"/>
    </xf>
    <xf numFmtId="0" fontId="9" fillId="0" borderId="22" xfId="0" applyFont="1" applyBorder="1" applyAlignment="1" applyProtection="1">
      <alignment horizontal="center" vertical="center" textRotation="255" wrapText="1"/>
      <protection locked="0"/>
    </xf>
    <xf numFmtId="0" fontId="73" fillId="0" borderId="22" xfId="0" applyFont="1" applyBorder="1" applyAlignment="1" applyProtection="1">
      <alignment vertical="center" textRotation="255" wrapText="1"/>
      <protection locked="0"/>
    </xf>
    <xf numFmtId="0" fontId="9" fillId="0" borderId="41" xfId="0" applyFont="1" applyBorder="1" applyAlignment="1" applyProtection="1">
      <alignment horizontal="center" vertical="center" textRotation="255" wrapText="1"/>
      <protection locked="0"/>
    </xf>
    <xf numFmtId="0" fontId="73" fillId="0" borderId="41" xfId="0" applyFont="1" applyBorder="1" applyAlignment="1" applyProtection="1">
      <alignment vertical="center" textRotation="255" wrapText="1"/>
      <protection locked="0"/>
    </xf>
    <xf numFmtId="0" fontId="10" fillId="0" borderId="17" xfId="0" applyFont="1" applyBorder="1" applyAlignment="1" applyProtection="1">
      <alignment horizontal="center" vertical="center" textRotation="255"/>
      <protection locked="0"/>
    </xf>
    <xf numFmtId="0" fontId="9" fillId="0" borderId="21" xfId="0" applyFont="1" applyBorder="1" applyAlignment="1" applyProtection="1">
      <alignment horizontal="center" vertical="top" wrapText="1"/>
      <protection locked="0"/>
    </xf>
    <xf numFmtId="0" fontId="73" fillId="0" borderId="63" xfId="0" applyFont="1" applyBorder="1" applyAlignment="1" applyProtection="1">
      <alignment horizontal="center" vertical="top" wrapText="1"/>
      <protection locked="0"/>
    </xf>
    <xf numFmtId="0" fontId="73" fillId="0" borderId="63" xfId="0" applyFont="1" applyBorder="1" applyAlignment="1" applyProtection="1">
      <alignment horizontal="center" vertical="center" wrapText="1"/>
      <protection locked="0"/>
    </xf>
    <xf numFmtId="0" fontId="4" fillId="0" borderId="15" xfId="0" applyFont="1" applyBorder="1" applyAlignment="1" applyProtection="1">
      <alignment vertical="top" wrapText="1"/>
      <protection locked="0"/>
    </xf>
    <xf numFmtId="176" fontId="4" fillId="0" borderId="41" xfId="0" applyNumberFormat="1" applyFont="1" applyBorder="1" applyAlignment="1" applyProtection="1">
      <alignment vertical="top" wrapText="1"/>
      <protection locked="0"/>
    </xf>
    <xf numFmtId="0" fontId="5" fillId="0" borderId="93" xfId="0" applyFont="1" applyBorder="1" applyAlignment="1" applyProtection="1">
      <alignment vertical="top" wrapText="1"/>
      <protection locked="0"/>
    </xf>
    <xf numFmtId="49" fontId="4" fillId="0" borderId="22" xfId="0" applyNumberFormat="1" applyFont="1" applyBorder="1" applyAlignment="1" applyProtection="1">
      <alignment horizontal="center" vertical="center" wrapText="1"/>
      <protection locked="0"/>
    </xf>
    <xf numFmtId="49" fontId="6" fillId="0" borderId="0" xfId="0" applyNumberFormat="1" applyFont="1" applyAlignment="1" applyProtection="1">
      <alignment horizontal="center" vertical="center" wrapText="1"/>
      <protection locked="0"/>
    </xf>
    <xf numFmtId="0" fontId="9" fillId="0" borderId="64" xfId="0" applyFont="1" applyBorder="1" applyAlignment="1" applyProtection="1">
      <alignment horizontal="right" vertical="center" wrapText="1"/>
      <protection locked="0"/>
    </xf>
    <xf numFmtId="0" fontId="73" fillId="0" borderId="64" xfId="0" applyFont="1" applyBorder="1" applyAlignment="1" applyProtection="1">
      <alignment horizontal="right" vertical="center" wrapText="1"/>
      <protection locked="0"/>
    </xf>
    <xf numFmtId="0" fontId="9" fillId="0" borderId="65" xfId="0" applyFont="1" applyBorder="1" applyAlignment="1" applyProtection="1">
      <alignment horizontal="right" vertical="center" wrapText="1"/>
      <protection locked="0"/>
    </xf>
    <xf numFmtId="0" fontId="73" fillId="0" borderId="65" xfId="0" applyFont="1" applyBorder="1" applyAlignment="1" applyProtection="1">
      <alignment horizontal="right" vertical="center" wrapText="1"/>
      <protection locked="0"/>
    </xf>
    <xf numFmtId="0" fontId="9" fillId="0" borderId="66" xfId="0" applyFont="1" applyBorder="1" applyAlignment="1" applyProtection="1">
      <alignment horizontal="right" vertical="center" wrapText="1"/>
      <protection locked="0"/>
    </xf>
    <xf numFmtId="0" fontId="73" fillId="0" borderId="66" xfId="0" applyFont="1" applyBorder="1" applyAlignment="1" applyProtection="1">
      <alignment horizontal="right" vertical="center" wrapText="1"/>
      <protection locked="0"/>
    </xf>
    <xf numFmtId="56" fontId="26" fillId="0" borderId="17" xfId="0" applyNumberFormat="1" applyFont="1" applyBorder="1" applyAlignment="1" applyProtection="1">
      <alignment vertical="top" textRotation="255"/>
      <protection locked="0"/>
    </xf>
    <xf numFmtId="0" fontId="24" fillId="0" borderId="17" xfId="0" applyFont="1" applyBorder="1" applyAlignment="1" applyProtection="1">
      <alignment vertical="center" textRotation="255"/>
      <protection locked="0"/>
    </xf>
    <xf numFmtId="0" fontId="24" fillId="0" borderId="224" xfId="0" applyFont="1" applyBorder="1" applyAlignment="1" applyProtection="1">
      <alignment vertical="center" textRotation="255"/>
      <protection locked="0"/>
    </xf>
    <xf numFmtId="176" fontId="19" fillId="2" borderId="319" xfId="0" applyNumberFormat="1" applyFont="1" applyFill="1" applyBorder="1" applyAlignment="1" applyProtection="1">
      <alignment horizontal="center" vertical="top" textRotation="255"/>
      <protection locked="0"/>
    </xf>
    <xf numFmtId="0" fontId="35" fillId="0" borderId="62" xfId="0" applyFont="1" applyBorder="1" applyAlignment="1" applyProtection="1">
      <alignment horizontal="center" vertical="top" textRotation="255"/>
      <protection locked="0"/>
    </xf>
    <xf numFmtId="0" fontId="35" fillId="0" borderId="325" xfId="0" applyFont="1" applyBorder="1" applyAlignment="1" applyProtection="1">
      <alignment horizontal="center" vertical="top" textRotation="255"/>
      <protection locked="0"/>
    </xf>
    <xf numFmtId="176" fontId="52" fillId="2" borderId="20" xfId="0" applyNumberFormat="1" applyFont="1" applyFill="1" applyBorder="1" applyAlignment="1" applyProtection="1">
      <alignment horizontal="center" vertical="center" textRotation="255"/>
      <protection locked="0"/>
    </xf>
    <xf numFmtId="49" fontId="24" fillId="0" borderId="1" xfId="0" applyNumberFormat="1" applyFont="1" applyBorder="1" applyAlignment="1" applyProtection="1">
      <alignment horizontal="center" vertical="center" textRotation="255"/>
      <protection locked="0"/>
    </xf>
    <xf numFmtId="0" fontId="10" fillId="0" borderId="224" xfId="0" applyFont="1" applyBorder="1" applyAlignment="1" applyProtection="1">
      <alignment horizontal="center" vertical="center" textRotation="255"/>
      <protection locked="0"/>
    </xf>
    <xf numFmtId="49" fontId="24" fillId="0" borderId="164" xfId="0" applyNumberFormat="1" applyFont="1" applyBorder="1" applyAlignment="1" applyProtection="1">
      <alignment horizontal="center" vertical="center" textRotation="255" shrinkToFit="1"/>
      <protection locked="0"/>
    </xf>
    <xf numFmtId="0" fontId="10" fillId="0" borderId="224" xfId="0" applyFont="1" applyBorder="1" applyAlignment="1" applyProtection="1">
      <alignment horizontal="center" vertical="center" textRotation="255" shrinkToFit="1"/>
      <protection locked="0"/>
    </xf>
    <xf numFmtId="176" fontId="24" fillId="2" borderId="319" xfId="0" applyNumberFormat="1" applyFont="1" applyFill="1" applyBorder="1" applyAlignment="1" applyProtection="1">
      <alignment horizontal="center" vertical="top" textRotation="255"/>
      <protection locked="0"/>
    </xf>
    <xf numFmtId="0" fontId="6" fillId="0" borderId="62" xfId="0" applyFont="1" applyBorder="1" applyAlignment="1" applyProtection="1">
      <alignment horizontal="center" vertical="top" textRotation="255"/>
      <protection locked="0"/>
    </xf>
    <xf numFmtId="0" fontId="6" fillId="0" borderId="62" xfId="0" applyFont="1" applyBorder="1" applyAlignment="1" applyProtection="1">
      <alignment horizontal="center" vertical="center" textRotation="255"/>
      <protection locked="0"/>
    </xf>
    <xf numFmtId="49" fontId="24" fillId="2" borderId="17" xfId="0" applyNumberFormat="1" applyFont="1" applyFill="1" applyBorder="1" applyAlignment="1" applyProtection="1">
      <alignment horizontal="center" vertical="center" textRotation="255"/>
      <protection locked="0"/>
    </xf>
    <xf numFmtId="0" fontId="10" fillId="2" borderId="224" xfId="0" applyFont="1" applyFill="1" applyBorder="1" applyAlignment="1" applyProtection="1">
      <alignment horizontal="center" vertical="center" textRotation="255"/>
      <protection locked="0"/>
    </xf>
    <xf numFmtId="0" fontId="9" fillId="0" borderId="186" xfId="0" applyFont="1" applyBorder="1" applyAlignment="1" applyProtection="1">
      <alignment horizontal="right" vertical="center" wrapText="1"/>
      <protection locked="0"/>
    </xf>
    <xf numFmtId="0" fontId="73" fillId="0" borderId="29" xfId="0" applyFont="1" applyBorder="1" applyAlignment="1" applyProtection="1">
      <alignment horizontal="right" vertical="center" wrapText="1"/>
      <protection locked="0"/>
    </xf>
    <xf numFmtId="0" fontId="15" fillId="0" borderId="47" xfId="0" applyFont="1" applyBorder="1" applyAlignment="1" applyProtection="1">
      <alignment horizontal="left" vertical="top" wrapText="1"/>
      <protection locked="0"/>
    </xf>
    <xf numFmtId="0" fontId="74" fillId="0" borderId="47" xfId="0" applyFont="1" applyBorder="1" applyAlignment="1" applyProtection="1">
      <alignment horizontal="left" vertical="top" wrapText="1"/>
      <protection locked="0"/>
    </xf>
    <xf numFmtId="49" fontId="24" fillId="2" borderId="1" xfId="0" applyNumberFormat="1" applyFont="1" applyFill="1" applyBorder="1" applyAlignment="1" applyProtection="1">
      <alignment vertical="center" textRotation="255"/>
      <protection locked="0"/>
    </xf>
    <xf numFmtId="0" fontId="24" fillId="0" borderId="17" xfId="0" applyFont="1" applyBorder="1" applyAlignment="1">
      <alignment vertical="center" textRotation="255"/>
    </xf>
    <xf numFmtId="0" fontId="24" fillId="0" borderId="224" xfId="0" applyFont="1" applyBorder="1" applyAlignment="1">
      <alignment vertical="center" textRotation="255"/>
    </xf>
    <xf numFmtId="49" fontId="60" fillId="0" borderId="1" xfId="0" applyNumberFormat="1" applyFont="1" applyBorder="1" applyAlignment="1" applyProtection="1">
      <alignment horizontal="center" vertical="center" textRotation="255"/>
      <protection locked="0"/>
    </xf>
    <xf numFmtId="0" fontId="61" fillId="0" borderId="17" xfId="0" applyFont="1" applyBorder="1" applyAlignment="1" applyProtection="1">
      <alignment vertical="center" textRotation="255"/>
      <protection locked="0"/>
    </xf>
    <xf numFmtId="176" fontId="9" fillId="0" borderId="22" xfId="0" applyNumberFormat="1" applyFont="1" applyBorder="1" applyAlignment="1" applyProtection="1">
      <alignment horizontal="center" vertical="top" wrapText="1"/>
      <protection locked="0"/>
    </xf>
    <xf numFmtId="0" fontId="73" fillId="0" borderId="0" xfId="0" applyFont="1" applyAlignment="1" applyProtection="1">
      <alignment horizontal="center" vertical="top" wrapText="1"/>
      <protection locked="0"/>
    </xf>
    <xf numFmtId="176" fontId="9" fillId="0" borderId="41" xfId="0" applyNumberFormat="1" applyFont="1" applyBorder="1" applyAlignment="1" applyProtection="1">
      <alignment horizontal="center" vertical="top" wrapText="1"/>
      <protection locked="0"/>
    </xf>
    <xf numFmtId="176" fontId="15" fillId="0" borderId="23" xfId="0" applyNumberFormat="1" applyFont="1" applyBorder="1" applyAlignment="1" applyProtection="1">
      <alignment horizontal="center" vertical="top" wrapText="1"/>
      <protection locked="0"/>
    </xf>
    <xf numFmtId="0" fontId="74" fillId="0" borderId="47" xfId="0" applyFont="1" applyBorder="1" applyAlignment="1" applyProtection="1">
      <alignment horizontal="center" vertical="top" wrapText="1"/>
      <protection locked="0"/>
    </xf>
    <xf numFmtId="176" fontId="15" fillId="0" borderId="0" xfId="0" applyNumberFormat="1" applyFont="1" applyAlignment="1" applyProtection="1">
      <alignment horizontal="center" vertical="top" wrapText="1"/>
      <protection locked="0"/>
    </xf>
    <xf numFmtId="0" fontId="74" fillId="0" borderId="0" xfId="0" applyFont="1" applyAlignment="1" applyProtection="1">
      <alignment horizontal="center" vertical="top" wrapText="1"/>
      <protection locked="0"/>
    </xf>
    <xf numFmtId="0" fontId="15" fillId="0" borderId="99" xfId="0" applyFont="1" applyBorder="1" applyAlignment="1" applyProtection="1">
      <alignment horizontal="right" vertical="center" wrapText="1"/>
      <protection locked="0"/>
    </xf>
    <xf numFmtId="0" fontId="74" fillId="0" borderId="66" xfId="0" applyFont="1" applyBorder="1" applyAlignment="1" applyProtection="1">
      <alignment horizontal="right" vertical="center" wrapText="1"/>
      <protection locked="0"/>
    </xf>
    <xf numFmtId="0" fontId="15" fillId="0" borderId="22" xfId="0" applyFont="1" applyBorder="1" applyAlignment="1" applyProtection="1">
      <alignment horizontal="center" vertical="center" textRotation="255" wrapText="1"/>
      <protection locked="0"/>
    </xf>
    <xf numFmtId="0" fontId="74" fillId="0" borderId="22" xfId="0" applyFont="1" applyBorder="1" applyAlignment="1" applyProtection="1">
      <alignment vertical="center" textRotation="255" wrapText="1"/>
      <protection locked="0"/>
    </xf>
    <xf numFmtId="0" fontId="15" fillId="0" borderId="41" xfId="0" applyFont="1" applyBorder="1" applyAlignment="1" applyProtection="1">
      <alignment horizontal="center" vertical="center" textRotation="255" wrapText="1"/>
      <protection locked="0"/>
    </xf>
    <xf numFmtId="0" fontId="74" fillId="0" borderId="41" xfId="0" applyFont="1" applyBorder="1" applyAlignment="1" applyProtection="1">
      <alignment vertical="center" textRotation="255" wrapText="1"/>
      <protection locked="0"/>
    </xf>
    <xf numFmtId="0" fontId="15" fillId="0" borderId="186" xfId="0" applyFont="1" applyBorder="1" applyAlignment="1" applyProtection="1">
      <alignment horizontal="right" vertical="center" wrapText="1"/>
      <protection locked="0"/>
    </xf>
    <xf numFmtId="0" fontId="74" fillId="0" borderId="29" xfId="0" applyFont="1" applyBorder="1" applyAlignment="1" applyProtection="1">
      <alignment horizontal="right" vertical="center" wrapText="1"/>
      <protection locked="0"/>
    </xf>
    <xf numFmtId="49" fontId="15" fillId="0" borderId="3" xfId="0" applyNumberFormat="1" applyFont="1" applyBorder="1" applyAlignment="1" applyProtection="1">
      <alignment horizontal="center" vertical="top" wrapText="1"/>
      <protection locked="0"/>
    </xf>
    <xf numFmtId="49" fontId="74" fillId="0" borderId="3" xfId="0" applyNumberFormat="1" applyFont="1" applyBorder="1" applyAlignment="1" applyProtection="1">
      <alignment horizontal="center" vertical="top" wrapText="1"/>
      <protection locked="0"/>
    </xf>
    <xf numFmtId="49" fontId="15" fillId="0" borderId="22" xfId="0" applyNumberFormat="1" applyFont="1" applyBorder="1" applyAlignment="1" applyProtection="1">
      <alignment horizontal="center" vertical="center" wrapText="1"/>
      <protection locked="0"/>
    </xf>
    <xf numFmtId="49" fontId="74" fillId="0" borderId="0" xfId="0" applyNumberFormat="1" applyFont="1" applyAlignment="1" applyProtection="1">
      <alignment horizontal="center" vertical="center" wrapText="1"/>
      <protection locked="0"/>
    </xf>
    <xf numFmtId="176" fontId="15" fillId="0" borderId="22" xfId="0" applyNumberFormat="1" applyFont="1" applyBorder="1" applyAlignment="1" applyProtection="1">
      <alignment horizontal="center" vertical="top" wrapText="1"/>
      <protection locked="0"/>
    </xf>
    <xf numFmtId="176" fontId="15" fillId="0" borderId="41" xfId="0" applyNumberFormat="1" applyFont="1" applyBorder="1" applyAlignment="1" applyProtection="1">
      <alignment horizontal="center" vertical="top" wrapText="1"/>
      <protection locked="0"/>
    </xf>
    <xf numFmtId="49" fontId="9" fillId="0" borderId="3" xfId="0" applyNumberFormat="1" applyFont="1" applyBorder="1" applyAlignment="1" applyProtection="1">
      <alignment horizontal="center" vertical="top" wrapText="1"/>
      <protection locked="0"/>
    </xf>
    <xf numFmtId="0" fontId="15" fillId="0" borderId="71" xfId="0" applyFont="1" applyBorder="1" applyAlignment="1" applyProtection="1">
      <alignment horizontal="center" vertical="center" wrapText="1"/>
      <protection locked="0"/>
    </xf>
    <xf numFmtId="0" fontId="15" fillId="0" borderId="32" xfId="0" applyFont="1" applyBorder="1" applyAlignment="1">
      <alignment horizontal="center" vertical="center" wrapText="1"/>
    </xf>
    <xf numFmtId="0" fontId="15" fillId="0" borderId="33" xfId="0" applyFont="1" applyBorder="1" applyAlignment="1">
      <alignment horizontal="center" vertical="center" wrapText="1"/>
    </xf>
    <xf numFmtId="0" fontId="15" fillId="0" borderId="81" xfId="0" applyFont="1" applyBorder="1" applyAlignment="1" applyProtection="1">
      <alignment horizontal="center" vertical="center" textRotation="255" wrapText="1"/>
      <protection locked="0"/>
    </xf>
    <xf numFmtId="0" fontId="74" fillId="0" borderId="28" xfId="0" applyFont="1" applyBorder="1" applyAlignment="1">
      <alignment vertical="center" textRotation="255" wrapText="1"/>
    </xf>
    <xf numFmtId="0" fontId="15" fillId="0" borderId="3" xfId="0" applyFont="1" applyBorder="1" applyAlignment="1" applyProtection="1">
      <alignment horizontal="center" vertical="center" textRotation="255" wrapText="1"/>
      <protection locked="0"/>
    </xf>
    <xf numFmtId="0" fontId="74" fillId="0" borderId="0" xfId="0" applyFont="1" applyAlignment="1">
      <alignment vertical="center" textRotation="255" wrapText="1"/>
    </xf>
    <xf numFmtId="0" fontId="4" fillId="0" borderId="22" xfId="0" applyFont="1" applyBorder="1" applyAlignment="1" applyProtection="1">
      <alignment horizontal="center" vertical="top" wrapText="1"/>
      <protection locked="0"/>
    </xf>
    <xf numFmtId="0" fontId="5" fillId="0" borderId="22" xfId="0" applyFont="1" applyBorder="1" applyAlignment="1" applyProtection="1">
      <alignment horizontal="center" vertical="top" wrapText="1"/>
      <protection locked="0"/>
    </xf>
    <xf numFmtId="0" fontId="4" fillId="0" borderId="64" xfId="0" applyFont="1" applyBorder="1" applyAlignment="1" applyProtection="1">
      <alignment horizontal="left" vertical="center" wrapText="1"/>
      <protection locked="0"/>
    </xf>
    <xf numFmtId="0" fontId="15" fillId="0" borderId="28" xfId="0" applyFont="1" applyBorder="1" applyAlignment="1" applyProtection="1">
      <alignment horizontal="center" vertical="top" wrapText="1"/>
      <protection locked="0"/>
    </xf>
    <xf numFmtId="0" fontId="74" fillId="0" borderId="28" xfId="0" applyFont="1" applyBorder="1" applyAlignment="1" applyProtection="1">
      <alignment horizontal="center" vertical="top" wrapText="1"/>
      <protection locked="0"/>
    </xf>
    <xf numFmtId="0" fontId="15" fillId="0" borderId="0" xfId="0" applyFont="1" applyAlignment="1" applyProtection="1">
      <alignment horizontal="center" vertical="top" wrapText="1"/>
      <protection locked="0"/>
    </xf>
    <xf numFmtId="0" fontId="9" fillId="0" borderId="0" xfId="0" applyFont="1" applyAlignment="1">
      <alignment horizontal="center" wrapText="1"/>
    </xf>
    <xf numFmtId="0" fontId="73" fillId="0" borderId="0" xfId="0" applyFont="1" applyAlignment="1">
      <alignment horizontal="center" wrapText="1"/>
    </xf>
    <xf numFmtId="0" fontId="73" fillId="0" borderId="32" xfId="0" applyFont="1" applyBorder="1" applyAlignment="1">
      <alignment horizontal="center" wrapText="1"/>
    </xf>
    <xf numFmtId="177" fontId="9" fillId="0" borderId="200" xfId="0" applyNumberFormat="1" applyFont="1" applyBorder="1" applyAlignment="1" applyProtection="1">
      <alignment vertical="center" wrapText="1"/>
      <protection locked="0"/>
    </xf>
    <xf numFmtId="0" fontId="73" fillId="0" borderId="65" xfId="0" applyFont="1" applyBorder="1" applyAlignment="1">
      <alignment vertical="center" wrapText="1"/>
    </xf>
    <xf numFmtId="0" fontId="73" fillId="0" borderId="231" xfId="0" applyFont="1" applyBorder="1" applyAlignment="1">
      <alignment vertical="center" wrapText="1"/>
    </xf>
    <xf numFmtId="180" fontId="9" fillId="0" borderId="127" xfId="0" applyNumberFormat="1" applyFont="1" applyBorder="1" applyAlignment="1" applyProtection="1">
      <alignment vertical="center" wrapText="1"/>
      <protection locked="0"/>
    </xf>
    <xf numFmtId="0" fontId="73" fillId="0" borderId="64" xfId="0" applyFont="1" applyBorder="1" applyAlignment="1">
      <alignment vertical="center" wrapText="1"/>
    </xf>
    <xf numFmtId="0" fontId="73" fillId="0" borderId="225" xfId="0" applyFont="1" applyBorder="1" applyAlignment="1">
      <alignment vertical="center" wrapText="1"/>
    </xf>
    <xf numFmtId="0" fontId="15" fillId="0" borderId="81" xfId="0" applyFont="1" applyBorder="1" applyAlignment="1" applyProtection="1">
      <alignment horizontal="center" vertical="center" textRotation="255" shrinkToFit="1"/>
      <protection locked="0"/>
    </xf>
    <xf numFmtId="0" fontId="74" fillId="0" borderId="28" xfId="0" applyFont="1" applyBorder="1" applyAlignment="1" applyProtection="1">
      <alignment horizontal="center" vertical="center" textRotation="255" shrinkToFit="1"/>
      <protection locked="0"/>
    </xf>
    <xf numFmtId="0" fontId="9" fillId="0" borderId="0" xfId="0" applyFont="1" applyAlignment="1" applyProtection="1">
      <alignment vertical="center" textRotation="255" wrapText="1"/>
      <protection locked="0"/>
    </xf>
    <xf numFmtId="0" fontId="73" fillId="0" borderId="0" xfId="0" applyFont="1" applyAlignment="1" applyProtection="1">
      <alignment vertical="center" textRotation="255" wrapText="1"/>
      <protection locked="0"/>
    </xf>
    <xf numFmtId="0" fontId="15" fillId="0" borderId="126" xfId="0" applyFont="1" applyBorder="1" applyAlignment="1" applyProtection="1">
      <alignment horizontal="center" vertical="center" textRotation="255" shrinkToFit="1"/>
      <protection locked="0"/>
    </xf>
    <xf numFmtId="0" fontId="74" fillId="0" borderId="65" xfId="0" applyFont="1" applyBorder="1" applyAlignment="1" applyProtection="1">
      <alignment horizontal="center" vertical="center" textRotation="255" shrinkToFit="1"/>
      <protection locked="0"/>
    </xf>
    <xf numFmtId="0" fontId="74" fillId="0" borderId="213" xfId="0" applyFont="1" applyBorder="1" applyAlignment="1" applyProtection="1">
      <alignment horizontal="center" vertical="center" textRotation="255" shrinkToFit="1"/>
      <protection locked="0"/>
    </xf>
    <xf numFmtId="0" fontId="9" fillId="0" borderId="7" xfId="0" applyFont="1" applyBorder="1" applyAlignment="1" applyProtection="1">
      <alignment horizontal="center" vertical="center" wrapText="1"/>
      <protection locked="0"/>
    </xf>
    <xf numFmtId="0" fontId="73" fillId="0" borderId="3" xfId="0" applyFont="1" applyBorder="1" applyAlignment="1">
      <alignment horizontal="center" vertical="center" wrapText="1"/>
    </xf>
    <xf numFmtId="0" fontId="15" fillId="0" borderId="3" xfId="0" applyFont="1" applyBorder="1" applyAlignment="1" applyProtection="1">
      <alignment horizontal="center" vertical="center" textRotation="255" shrinkToFit="1"/>
      <protection locked="0"/>
    </xf>
    <xf numFmtId="0" fontId="73" fillId="0" borderId="0" xfId="0" applyFont="1" applyAlignment="1" applyProtection="1">
      <alignment horizontal="center" vertical="center" textRotation="255" shrinkToFit="1"/>
      <protection locked="0"/>
    </xf>
    <xf numFmtId="0" fontId="73" fillId="0" borderId="78" xfId="0" applyFont="1" applyBorder="1" applyAlignment="1" applyProtection="1">
      <alignment horizontal="center" vertical="center" textRotation="255" shrinkToFit="1"/>
      <protection locked="0"/>
    </xf>
    <xf numFmtId="0" fontId="9" fillId="0" borderId="215" xfId="0" applyFont="1" applyBorder="1" applyAlignment="1" applyProtection="1">
      <alignment horizontal="left" vertical="center" wrapText="1"/>
      <protection locked="0"/>
    </xf>
    <xf numFmtId="0" fontId="73" fillId="0" borderId="98" xfId="0" applyFont="1" applyBorder="1" applyAlignment="1" applyProtection="1">
      <alignment horizontal="left" vertical="center" wrapText="1"/>
      <protection locked="0"/>
    </xf>
    <xf numFmtId="0" fontId="15" fillId="0" borderId="22" xfId="0" applyFont="1" applyBorder="1" applyAlignment="1" applyProtection="1">
      <alignment vertical="center" textRotation="255" wrapText="1"/>
      <protection locked="0"/>
    </xf>
    <xf numFmtId="0" fontId="15" fillId="0" borderId="64" xfId="0" applyFont="1" applyBorder="1" applyAlignment="1" applyProtection="1">
      <alignment vertical="center" textRotation="255" wrapText="1"/>
      <protection locked="0"/>
    </xf>
    <xf numFmtId="0" fontId="74" fillId="0" borderId="64" xfId="0" applyFont="1" applyBorder="1" applyAlignment="1" applyProtection="1">
      <alignment vertical="center" textRotation="255" wrapText="1"/>
      <protection locked="0"/>
    </xf>
    <xf numFmtId="178" fontId="15" fillId="0" borderId="98" xfId="0" applyNumberFormat="1" applyFont="1" applyBorder="1" applyAlignment="1" applyProtection="1">
      <alignment vertical="center" textRotation="255" wrapText="1"/>
      <protection locked="0"/>
    </xf>
    <xf numFmtId="178" fontId="74" fillId="0" borderId="98" xfId="0" applyNumberFormat="1" applyFont="1" applyBorder="1" applyAlignment="1" applyProtection="1">
      <alignment vertical="center" textRotation="255" wrapText="1"/>
      <protection locked="0"/>
    </xf>
    <xf numFmtId="0" fontId="15" fillId="0" borderId="82" xfId="0" applyFont="1" applyBorder="1" applyAlignment="1" applyProtection="1">
      <alignment horizontal="center" vertical="center" textRotation="255" shrinkToFit="1"/>
      <protection locked="0"/>
    </xf>
    <xf numFmtId="0" fontId="74" fillId="0" borderId="98" xfId="0" applyFont="1" applyBorder="1" applyAlignment="1" applyProtection="1">
      <alignment horizontal="center" vertical="center" textRotation="255" shrinkToFit="1"/>
      <protection locked="0"/>
    </xf>
    <xf numFmtId="0" fontId="15" fillId="0" borderId="173" xfId="0" applyFont="1" applyBorder="1" applyAlignment="1">
      <alignment horizontal="center" vertical="center" wrapText="1"/>
    </xf>
    <xf numFmtId="0" fontId="74" fillId="0" borderId="173" xfId="0" applyFont="1" applyBorder="1" applyAlignment="1">
      <alignment vertical="center" wrapText="1"/>
    </xf>
    <xf numFmtId="0" fontId="9" fillId="0" borderId="200" xfId="0" applyFont="1" applyBorder="1" applyAlignment="1">
      <alignment vertical="top" wrapText="1"/>
    </xf>
    <xf numFmtId="0" fontId="9" fillId="0" borderId="175" xfId="0" applyFont="1" applyBorder="1" applyAlignment="1">
      <alignment vertical="top" wrapText="1"/>
    </xf>
    <xf numFmtId="0" fontId="73" fillId="0" borderId="32" xfId="0" applyFont="1" applyBorder="1" applyAlignment="1">
      <alignment vertical="center" wrapText="1"/>
    </xf>
    <xf numFmtId="0" fontId="9" fillId="2" borderId="89" xfId="0" applyFont="1" applyFill="1" applyBorder="1" applyAlignment="1" applyProtection="1">
      <alignment horizontal="center" vertical="center" wrapText="1"/>
      <protection locked="0"/>
    </xf>
    <xf numFmtId="0" fontId="73" fillId="0" borderId="90" xfId="0" applyFont="1" applyBorder="1" applyAlignment="1" applyProtection="1">
      <alignment horizontal="center" vertical="center" wrapText="1"/>
      <protection locked="0"/>
    </xf>
    <xf numFmtId="0" fontId="73" fillId="0" borderId="23" xfId="0" applyFont="1" applyBorder="1" applyAlignment="1" applyProtection="1">
      <alignment horizontal="center" vertical="center" wrapText="1"/>
      <protection locked="0"/>
    </xf>
    <xf numFmtId="0" fontId="9" fillId="0" borderId="181" xfId="0" applyFont="1" applyBorder="1" applyAlignment="1" applyProtection="1">
      <alignment horizontal="center" vertical="center" wrapText="1"/>
      <protection locked="0"/>
    </xf>
    <xf numFmtId="0" fontId="73" fillId="0" borderId="163" xfId="0" applyFont="1" applyBorder="1" applyAlignment="1" applyProtection="1">
      <alignment horizontal="center" vertical="center" wrapText="1"/>
      <protection locked="0"/>
    </xf>
    <xf numFmtId="0" fontId="73" fillId="0" borderId="206" xfId="0" applyFont="1" applyBorder="1" applyAlignment="1" applyProtection="1">
      <alignment horizontal="center" vertical="center" wrapText="1"/>
      <protection locked="0"/>
    </xf>
    <xf numFmtId="0" fontId="9" fillId="0" borderId="0" xfId="0" applyFont="1" applyAlignment="1" applyProtection="1">
      <alignment vertical="center" wrapText="1"/>
      <protection locked="0"/>
    </xf>
    <xf numFmtId="0" fontId="9" fillId="0" borderId="0" xfId="0" applyFont="1" applyAlignment="1" applyProtection="1">
      <alignment horizontal="right" vertical="center" wrapText="1"/>
      <protection locked="0"/>
    </xf>
    <xf numFmtId="0" fontId="73" fillId="0" borderId="91" xfId="0" applyFont="1" applyBorder="1" applyAlignment="1" applyProtection="1">
      <alignment horizontal="center" vertical="center" wrapText="1"/>
      <protection locked="0"/>
    </xf>
    <xf numFmtId="0" fontId="75" fillId="2" borderId="0" xfId="0" applyFont="1" applyFill="1" applyAlignment="1" applyProtection="1">
      <alignment vertical="top" textRotation="255" wrapText="1"/>
      <protection locked="0"/>
    </xf>
    <xf numFmtId="0" fontId="6" fillId="2" borderId="0" xfId="0" applyFont="1" applyFill="1" applyAlignment="1" applyProtection="1">
      <alignment vertical="top" textRotation="255" wrapText="1"/>
      <protection locked="0"/>
    </xf>
    <xf numFmtId="0" fontId="9" fillId="0" borderId="141" xfId="0" applyFont="1" applyBorder="1" applyAlignment="1" applyProtection="1">
      <alignment vertical="top" textRotation="255" wrapText="1"/>
      <protection locked="0"/>
    </xf>
    <xf numFmtId="0" fontId="73" fillId="0" borderId="95" xfId="0" applyFont="1" applyBorder="1" applyAlignment="1">
      <alignment vertical="top" textRotation="255" wrapText="1"/>
    </xf>
    <xf numFmtId="0" fontId="73" fillId="0" borderId="237" xfId="0" applyFont="1" applyBorder="1" applyAlignment="1">
      <alignment vertical="top" textRotation="255" wrapText="1"/>
    </xf>
    <xf numFmtId="0" fontId="9" fillId="0" borderId="22" xfId="0" applyFont="1" applyBorder="1" applyAlignment="1" applyProtection="1">
      <alignment vertical="top" textRotation="255" wrapText="1"/>
      <protection locked="0"/>
    </xf>
    <xf numFmtId="0" fontId="73" fillId="0" borderId="22" xfId="0" applyFont="1" applyBorder="1" applyAlignment="1">
      <alignment vertical="top" textRotation="255" wrapText="1"/>
    </xf>
    <xf numFmtId="0" fontId="73" fillId="0" borderId="31" xfId="0" applyFont="1" applyBorder="1" applyAlignment="1">
      <alignment vertical="top" textRotation="255" wrapText="1"/>
    </xf>
    <xf numFmtId="0" fontId="9" fillId="0" borderId="0" xfId="0" applyFont="1" applyAlignment="1" applyProtection="1">
      <alignment vertical="top" textRotation="255" wrapText="1"/>
      <protection locked="0"/>
    </xf>
    <xf numFmtId="0" fontId="73" fillId="0" borderId="0" xfId="0" applyFont="1" applyAlignment="1" applyProtection="1">
      <alignment vertical="top" textRotation="255" wrapText="1"/>
      <protection locked="0"/>
    </xf>
    <xf numFmtId="0" fontId="73" fillId="0" borderId="98" xfId="0" applyFont="1" applyBorder="1" applyAlignment="1" applyProtection="1">
      <alignment horizontal="center" vertical="center" textRotation="255" shrinkToFit="1"/>
      <protection locked="0"/>
    </xf>
    <xf numFmtId="0" fontId="73" fillId="0" borderId="167" xfId="0" applyFont="1" applyBorder="1" applyAlignment="1" applyProtection="1">
      <alignment horizontal="center" vertical="center" textRotation="255" shrinkToFit="1"/>
      <protection locked="0"/>
    </xf>
    <xf numFmtId="0" fontId="14" fillId="0" borderId="3" xfId="0" applyFont="1" applyBorder="1" applyAlignment="1" applyProtection="1">
      <alignment horizontal="center" vertical="center" textRotation="255" shrinkToFit="1"/>
      <protection locked="0"/>
    </xf>
    <xf numFmtId="0" fontId="5" fillId="0" borderId="0" xfId="0" applyFont="1" applyAlignment="1" applyProtection="1">
      <alignment horizontal="center" vertical="center" textRotation="255" shrinkToFit="1"/>
      <protection locked="0"/>
    </xf>
    <xf numFmtId="0" fontId="5" fillId="0" borderId="78" xfId="0" applyFont="1" applyBorder="1" applyAlignment="1" applyProtection="1">
      <alignment horizontal="center" vertical="center" textRotation="255" shrinkToFit="1"/>
      <protection locked="0"/>
    </xf>
    <xf numFmtId="0" fontId="9" fillId="0" borderId="34" xfId="0" applyFont="1" applyBorder="1" applyAlignment="1" applyProtection="1">
      <alignment horizontal="left" vertical="center"/>
      <protection locked="0"/>
    </xf>
    <xf numFmtId="0" fontId="73" fillId="0" borderId="3" xfId="0" applyFont="1" applyBorder="1" applyProtection="1">
      <alignment vertical="center"/>
      <protection locked="0"/>
    </xf>
    <xf numFmtId="0" fontId="73" fillId="0" borderId="83" xfId="0" applyFont="1" applyBorder="1" applyProtection="1">
      <alignment vertical="center"/>
      <protection locked="0"/>
    </xf>
    <xf numFmtId="0" fontId="73" fillId="0" borderId="0" xfId="0" applyFont="1" applyProtection="1">
      <alignment vertical="center"/>
      <protection locked="0"/>
    </xf>
    <xf numFmtId="0" fontId="15" fillId="0" borderId="64" xfId="0" applyFont="1" applyBorder="1" applyAlignment="1" applyProtection="1">
      <alignment horizontal="center" vertical="center"/>
      <protection locked="0"/>
    </xf>
    <xf numFmtId="0" fontId="74" fillId="0" borderId="98" xfId="0" applyFont="1" applyBorder="1" applyAlignment="1" applyProtection="1">
      <alignment horizontal="center" vertical="center"/>
      <protection locked="0"/>
    </xf>
    <xf numFmtId="0" fontId="4" fillId="0" borderId="29" xfId="0" applyFont="1" applyBorder="1" applyAlignment="1" applyProtection="1">
      <alignment horizontal="center" vertical="top" wrapText="1"/>
      <protection locked="0"/>
    </xf>
    <xf numFmtId="0" fontId="4" fillId="0" borderId="29" xfId="0" applyFont="1" applyBorder="1" applyAlignment="1">
      <alignment horizontal="center" vertical="top"/>
    </xf>
    <xf numFmtId="0" fontId="4" fillId="0" borderId="228" xfId="0" applyFont="1" applyBorder="1" applyAlignment="1">
      <alignment horizontal="center" vertical="top"/>
    </xf>
    <xf numFmtId="0" fontId="15" fillId="0" borderId="29" xfId="0" applyFont="1" applyBorder="1" applyAlignment="1" applyProtection="1">
      <alignment vertical="center" textRotation="255" wrapText="1"/>
      <protection locked="0"/>
    </xf>
    <xf numFmtId="0" fontId="74" fillId="0" borderId="29" xfId="0" applyFont="1" applyBorder="1" applyAlignment="1" applyProtection="1">
      <alignment vertical="center" textRotation="255" wrapText="1"/>
      <protection locked="0"/>
    </xf>
    <xf numFmtId="49" fontId="9" fillId="0" borderId="23" xfId="0" applyNumberFormat="1" applyFont="1" applyBorder="1" applyAlignment="1" applyProtection="1">
      <alignment horizontal="center" vertical="center" wrapText="1"/>
      <protection locked="0"/>
    </xf>
    <xf numFmtId="0" fontId="9" fillId="0" borderId="22" xfId="0" applyFont="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73" fillId="0" borderId="0" xfId="0" applyFont="1" applyAlignment="1" applyProtection="1">
      <alignment horizontal="center" vertical="center"/>
      <protection locked="0"/>
    </xf>
    <xf numFmtId="0" fontId="9" fillId="0" borderId="64" xfId="0" applyFont="1" applyBorder="1" applyAlignment="1" applyProtection="1">
      <alignment vertical="center" textRotation="255" wrapText="1"/>
      <protection locked="0"/>
    </xf>
    <xf numFmtId="0" fontId="73" fillId="0" borderId="64" xfId="0" applyFont="1" applyBorder="1" applyAlignment="1" applyProtection="1">
      <alignment vertical="center" textRotation="255" wrapText="1"/>
      <protection locked="0"/>
    </xf>
    <xf numFmtId="0" fontId="9" fillId="0" borderId="133" xfId="0" applyFont="1" applyBorder="1" applyAlignment="1" applyProtection="1">
      <alignment vertical="center" textRotation="255"/>
      <protection locked="0"/>
    </xf>
    <xf numFmtId="0" fontId="9" fillId="0" borderId="168" xfId="0" applyFont="1" applyBorder="1" applyAlignment="1">
      <alignment vertical="center" textRotation="255"/>
    </xf>
    <xf numFmtId="0" fontId="9" fillId="0" borderId="291" xfId="0" applyFont="1" applyBorder="1" applyAlignment="1">
      <alignment vertical="center" textRotation="255"/>
    </xf>
    <xf numFmtId="0" fontId="9" fillId="0" borderId="94" xfId="0" applyFont="1" applyBorder="1" applyAlignment="1" applyProtection="1">
      <alignment horizontal="right" vertical="center" textRotation="255" wrapText="1"/>
      <protection locked="0"/>
    </xf>
    <xf numFmtId="0" fontId="9" fillId="0" borderId="0" xfId="0" applyFont="1" applyAlignment="1">
      <alignment horizontal="right" vertical="center" textRotation="255" wrapText="1"/>
    </xf>
    <xf numFmtId="0" fontId="9" fillId="0" borderId="32" xfId="0" applyFont="1" applyBorder="1" applyAlignment="1">
      <alignment horizontal="right" vertical="center" textRotation="255" wrapText="1"/>
    </xf>
    <xf numFmtId="0" fontId="9" fillId="0" borderId="100" xfId="0" applyFont="1" applyBorder="1" applyAlignment="1" applyProtection="1">
      <alignment vertical="top" textRotation="255" shrinkToFit="1"/>
      <protection locked="0"/>
    </xf>
    <xf numFmtId="0" fontId="73" fillId="0" borderId="28" xfId="0" applyFont="1" applyBorder="1" applyAlignment="1">
      <alignment vertical="top" textRotation="255" shrinkToFit="1"/>
    </xf>
    <xf numFmtId="0" fontId="73" fillId="0" borderId="229" xfId="0" applyFont="1" applyBorder="1" applyAlignment="1">
      <alignment vertical="top" textRotation="255" shrinkToFit="1"/>
    </xf>
    <xf numFmtId="0" fontId="75" fillId="2" borderId="95" xfId="0" applyFont="1" applyFill="1" applyBorder="1" applyAlignment="1" applyProtection="1">
      <alignment vertical="top" textRotation="255" wrapText="1"/>
      <protection locked="0"/>
    </xf>
    <xf numFmtId="0" fontId="6" fillId="2" borderId="95" xfId="0" applyFont="1" applyFill="1" applyBorder="1" applyAlignment="1" applyProtection="1">
      <alignment vertical="top" textRotation="255" wrapText="1"/>
      <protection locked="0"/>
    </xf>
    <xf numFmtId="0" fontId="6" fillId="2" borderId="237" xfId="0" applyFont="1" applyFill="1" applyBorder="1" applyAlignment="1" applyProtection="1">
      <alignment vertical="top" textRotation="255" wrapText="1"/>
      <protection locked="0"/>
    </xf>
    <xf numFmtId="0" fontId="15" fillId="0" borderId="34" xfId="0" applyFont="1" applyBorder="1" applyAlignment="1" applyProtection="1">
      <alignment horizontal="center" vertical="center" textRotation="255" shrinkToFit="1"/>
      <protection locked="0"/>
    </xf>
    <xf numFmtId="0" fontId="74" fillId="0" borderId="83" xfId="0" applyFont="1" applyBorder="1" applyAlignment="1" applyProtection="1">
      <alignment horizontal="center" vertical="center" textRotation="255" shrinkToFit="1"/>
      <protection locked="0"/>
    </xf>
    <xf numFmtId="0" fontId="74" fillId="0" borderId="212" xfId="0" applyFont="1" applyBorder="1" applyAlignment="1" applyProtection="1">
      <alignment horizontal="center" vertical="center" textRotation="255" shrinkToFit="1"/>
      <protection locked="0"/>
    </xf>
    <xf numFmtId="0" fontId="15" fillId="0" borderId="22" xfId="0" applyFont="1" applyBorder="1" applyAlignment="1" applyProtection="1">
      <alignment horizontal="center" vertical="center" wrapText="1"/>
      <protection locked="0"/>
    </xf>
    <xf numFmtId="0" fontId="74" fillId="0" borderId="0" xfId="0" applyFont="1" applyAlignment="1" applyProtection="1">
      <alignment horizontal="center" vertical="center" wrapText="1"/>
      <protection locked="0"/>
    </xf>
    <xf numFmtId="0" fontId="11" fillId="0" borderId="3" xfId="0" applyFont="1" applyBorder="1" applyAlignment="1" applyProtection="1">
      <alignment horizontal="center" vertical="center" textRotation="255" wrapText="1"/>
      <protection locked="0"/>
    </xf>
    <xf numFmtId="0" fontId="12" fillId="0" borderId="0" xfId="0" applyFont="1" applyAlignment="1">
      <alignment vertical="center" textRotation="255" wrapText="1"/>
    </xf>
    <xf numFmtId="0" fontId="74" fillId="0" borderId="0" xfId="0" applyFont="1" applyAlignment="1" applyProtection="1">
      <alignment vertical="center" textRotation="255"/>
      <protection locked="0"/>
    </xf>
    <xf numFmtId="0" fontId="74" fillId="0" borderId="78" xfId="0" applyFont="1" applyBorder="1" applyAlignment="1" applyProtection="1">
      <alignment vertical="center" textRotation="255"/>
      <protection locked="0"/>
    </xf>
    <xf numFmtId="0" fontId="15" fillId="0" borderId="122" xfId="0" applyFont="1" applyBorder="1" applyAlignment="1" applyProtection="1">
      <alignment horizontal="center" vertical="center" textRotation="255" wrapText="1"/>
      <protection locked="0"/>
    </xf>
    <xf numFmtId="0" fontId="74" fillId="0" borderId="29" xfId="0" applyFont="1" applyBorder="1" applyAlignment="1" applyProtection="1">
      <alignment vertical="center" textRotation="255"/>
      <protection locked="0"/>
    </xf>
    <xf numFmtId="0" fontId="74" fillId="0" borderId="151" xfId="0" applyFont="1" applyBorder="1" applyAlignment="1" applyProtection="1">
      <alignment vertical="center" textRotation="255"/>
      <protection locked="0"/>
    </xf>
    <xf numFmtId="0" fontId="15" fillId="0" borderId="82" xfId="0" applyFont="1" applyBorder="1" applyAlignment="1" applyProtection="1">
      <alignment horizontal="center" vertical="center" textRotation="255" wrapText="1"/>
      <protection locked="0"/>
    </xf>
    <xf numFmtId="0" fontId="73" fillId="0" borderId="98" xfId="0" applyFont="1" applyBorder="1" applyAlignment="1" applyProtection="1">
      <alignment vertical="center" textRotation="255"/>
      <protection locked="0"/>
    </xf>
    <xf numFmtId="0" fontId="73" fillId="0" borderId="167" xfId="0" applyFont="1" applyBorder="1" applyAlignment="1" applyProtection="1">
      <alignment vertical="center" textRotation="255"/>
      <protection locked="0"/>
    </xf>
    <xf numFmtId="0" fontId="15" fillId="0" borderId="7" xfId="0" applyFont="1" applyBorder="1" applyAlignment="1" applyProtection="1">
      <alignment horizontal="center" vertical="center" textRotation="255" shrinkToFit="1"/>
      <protection locked="0"/>
    </xf>
    <xf numFmtId="0" fontId="74" fillId="0" borderId="22" xfId="0" applyFont="1" applyBorder="1" applyAlignment="1" applyProtection="1">
      <alignment horizontal="center" vertical="center" textRotation="255" shrinkToFit="1"/>
      <protection locked="0"/>
    </xf>
    <xf numFmtId="0" fontId="74" fillId="0" borderId="135" xfId="0" applyFont="1" applyBorder="1" applyAlignment="1" applyProtection="1">
      <alignment horizontal="center" vertical="center" textRotation="255" shrinkToFit="1"/>
      <protection locked="0"/>
    </xf>
    <xf numFmtId="0" fontId="12" fillId="0" borderId="32" xfId="0" applyFont="1" applyBorder="1" applyAlignment="1" applyProtection="1">
      <alignment horizontal="center" vertical="center" wrapText="1"/>
      <protection locked="0"/>
    </xf>
    <xf numFmtId="0" fontId="12"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3" fillId="0" borderId="80" xfId="0" applyFont="1" applyBorder="1" applyAlignment="1" applyProtection="1">
      <alignment horizontal="center" vertical="top" wrapText="1"/>
      <protection locked="0"/>
    </xf>
    <xf numFmtId="0" fontId="6" fillId="0" borderId="129" xfId="0" applyFont="1" applyBorder="1" applyAlignment="1">
      <alignment horizontal="center" vertical="top"/>
    </xf>
    <xf numFmtId="0" fontId="6" fillId="0" borderId="129" xfId="0" applyFont="1" applyBorder="1" applyAlignment="1">
      <alignment horizontal="center" vertical="center"/>
    </xf>
    <xf numFmtId="0" fontId="0" fillId="0" borderId="129" xfId="0" applyBorder="1">
      <alignment vertical="center"/>
    </xf>
    <xf numFmtId="0" fontId="9" fillId="0" borderId="22" xfId="0" applyFont="1" applyBorder="1" applyAlignment="1" applyProtection="1">
      <alignment horizontal="center" vertical="center" wrapText="1"/>
      <protection locked="0"/>
    </xf>
    <xf numFmtId="0" fontId="73" fillId="0" borderId="22" xfId="0" applyFont="1" applyBorder="1" applyAlignment="1" applyProtection="1">
      <alignment horizontal="center" vertical="center"/>
      <protection locked="0"/>
    </xf>
    <xf numFmtId="0" fontId="9" fillId="0" borderId="31" xfId="0" applyFont="1" applyBorder="1" applyAlignment="1" applyProtection="1">
      <alignment horizontal="center" vertical="center"/>
      <protection locked="0"/>
    </xf>
    <xf numFmtId="0" fontId="73" fillId="0" borderId="32" xfId="0" applyFont="1" applyBorder="1" applyAlignment="1" applyProtection="1">
      <alignment horizontal="center" vertical="center"/>
      <protection locked="0"/>
    </xf>
    <xf numFmtId="0" fontId="9" fillId="0" borderId="0" xfId="0" applyFont="1" applyAlignment="1" applyProtection="1">
      <alignment horizontal="left" vertical="center" wrapText="1"/>
      <protection locked="0"/>
    </xf>
    <xf numFmtId="0" fontId="73" fillId="0" borderId="0" xfId="0" applyFont="1" applyAlignment="1">
      <alignment horizontal="left" vertical="center" wrapText="1"/>
    </xf>
    <xf numFmtId="0" fontId="73" fillId="0" borderId="32" xfId="0" applyFont="1" applyBorder="1" applyAlignment="1">
      <alignment horizontal="left" vertical="center" wrapText="1"/>
    </xf>
    <xf numFmtId="0" fontId="73" fillId="0" borderId="0" xfId="0" applyFont="1" applyAlignment="1">
      <alignment vertical="top" textRotation="255" wrapText="1"/>
    </xf>
    <xf numFmtId="0" fontId="73" fillId="0" borderId="32" xfId="0" applyFont="1" applyBorder="1" applyAlignment="1">
      <alignment vertical="top" textRotation="255" wrapText="1"/>
    </xf>
    <xf numFmtId="0" fontId="9" fillId="0" borderId="193" xfId="0" applyFont="1" applyBorder="1" applyAlignment="1" applyProtection="1">
      <alignment vertical="center" wrapText="1"/>
      <protection locked="0"/>
    </xf>
    <xf numFmtId="0" fontId="73" fillId="0" borderId="18" xfId="0" applyFont="1" applyBorder="1" applyProtection="1">
      <alignment vertical="center"/>
      <protection locked="0"/>
    </xf>
    <xf numFmtId="0" fontId="73" fillId="0" borderId="222" xfId="0" applyFont="1" applyBorder="1" applyProtection="1">
      <alignment vertical="center"/>
      <protection locked="0"/>
    </xf>
    <xf numFmtId="0" fontId="9" fillId="0" borderId="67" xfId="0" applyFont="1" applyBorder="1" applyAlignment="1">
      <alignment horizontal="center" vertical="center" wrapText="1"/>
    </xf>
    <xf numFmtId="0" fontId="73" fillId="0" borderId="67" xfId="0" applyFont="1" applyBorder="1" applyAlignment="1">
      <alignment vertical="center" wrapText="1"/>
    </xf>
    <xf numFmtId="0" fontId="15" fillId="0" borderId="153" xfId="0" applyFont="1" applyBorder="1" applyAlignment="1">
      <alignment horizontal="center" vertical="center" wrapText="1"/>
    </xf>
    <xf numFmtId="0" fontId="74" fillId="0" borderId="153" xfId="0" applyFont="1" applyBorder="1" applyAlignment="1">
      <alignment vertical="center" wrapText="1"/>
    </xf>
    <xf numFmtId="0" fontId="9" fillId="0" borderId="23" xfId="0" applyFont="1" applyBorder="1" applyAlignment="1" applyProtection="1">
      <alignment horizontal="center" vertical="center"/>
      <protection locked="0"/>
    </xf>
    <xf numFmtId="0" fontId="73" fillId="0" borderId="97" xfId="0" applyFont="1" applyBorder="1" applyAlignment="1">
      <alignment horizontal="center" vertical="center"/>
    </xf>
    <xf numFmtId="0" fontId="9" fillId="0" borderId="102" xfId="0" applyFont="1" applyBorder="1" applyAlignment="1" applyProtection="1">
      <alignment horizontal="center" vertical="center" textRotation="255" shrinkToFit="1"/>
      <protection locked="0"/>
    </xf>
    <xf numFmtId="0" fontId="73" fillId="0" borderId="28" xfId="0" applyFont="1" applyBorder="1" applyAlignment="1" applyProtection="1">
      <alignment horizontal="center" vertical="center" textRotation="255" shrinkToFit="1"/>
      <protection locked="0"/>
    </xf>
    <xf numFmtId="0" fontId="73" fillId="0" borderId="28" xfId="0" applyFont="1" applyBorder="1" applyAlignment="1">
      <alignment vertical="center" shrinkToFit="1"/>
    </xf>
    <xf numFmtId="0" fontId="9" fillId="0" borderId="65" xfId="0" applyFont="1" applyBorder="1" applyAlignment="1" applyProtection="1">
      <alignment horizontal="center" vertical="center" wrapText="1"/>
      <protection locked="0"/>
    </xf>
    <xf numFmtId="0" fontId="0" fillId="0" borderId="65" xfId="0" applyBorder="1" applyAlignment="1">
      <alignment horizontal="center" vertical="center"/>
    </xf>
    <xf numFmtId="0" fontId="0" fillId="0" borderId="231" xfId="0" applyBorder="1" applyAlignment="1">
      <alignment horizontal="center" vertical="center"/>
    </xf>
    <xf numFmtId="0" fontId="0" fillId="0" borderId="97" xfId="0" applyBorder="1" applyAlignment="1">
      <alignment horizontal="center" vertical="center"/>
    </xf>
    <xf numFmtId="0" fontId="9" fillId="0" borderId="1" xfId="0" applyFont="1" applyBorder="1" applyAlignment="1" applyProtection="1">
      <alignment vertical="center" wrapText="1"/>
      <protection locked="0"/>
    </xf>
    <xf numFmtId="0" fontId="0" fillId="0" borderId="17" xfId="0" applyBorder="1" applyAlignment="1">
      <alignment vertical="center" wrapText="1"/>
    </xf>
    <xf numFmtId="0" fontId="73" fillId="0" borderId="54" xfId="0" applyFont="1" applyBorder="1" applyAlignment="1" applyProtection="1">
      <alignment horizontal="center" vertical="center" wrapText="1"/>
      <protection locked="0"/>
    </xf>
    <xf numFmtId="0" fontId="9" fillId="0" borderId="200" xfId="0" applyFont="1" applyBorder="1" applyAlignment="1" applyProtection="1">
      <alignment vertical="center" textRotation="255" shrinkToFit="1"/>
      <protection locked="0"/>
    </xf>
    <xf numFmtId="0" fontId="73" fillId="0" borderId="65" xfId="0" applyFont="1" applyBorder="1" applyAlignment="1" applyProtection="1">
      <alignment vertical="center" textRotation="255" shrinkToFit="1"/>
      <protection locked="0"/>
    </xf>
    <xf numFmtId="0" fontId="9" fillId="0" borderId="200" xfId="0" applyFont="1" applyBorder="1" applyAlignment="1" applyProtection="1">
      <alignment horizontal="left" vertical="top" wrapText="1"/>
      <protection locked="0"/>
    </xf>
    <xf numFmtId="0" fontId="73" fillId="0" borderId="65" xfId="0" applyFont="1" applyBorder="1" applyAlignment="1">
      <alignment horizontal="left" vertical="top"/>
    </xf>
    <xf numFmtId="0" fontId="9" fillId="0" borderId="204" xfId="0" applyFont="1" applyBorder="1" applyAlignment="1" applyProtection="1">
      <alignment horizontal="center" vertical="center"/>
      <protection locked="0"/>
    </xf>
    <xf numFmtId="0" fontId="73" fillId="0" borderId="202" xfId="0" applyFont="1" applyBorder="1" applyAlignment="1">
      <alignment horizontal="center" vertical="center"/>
    </xf>
    <xf numFmtId="0" fontId="73" fillId="0" borderId="235" xfId="0" applyFont="1" applyBorder="1" applyAlignment="1">
      <alignment vertical="top" textRotation="255" wrapText="1"/>
    </xf>
    <xf numFmtId="0" fontId="9" fillId="0" borderId="34" xfId="0" applyFont="1" applyBorder="1" applyAlignment="1" applyProtection="1">
      <alignment horizontal="center" vertical="center" wrapText="1"/>
      <protection locked="0"/>
    </xf>
    <xf numFmtId="0" fontId="73" fillId="0" borderId="3" xfId="0" applyFont="1" applyBorder="1" applyAlignment="1" applyProtection="1">
      <alignment horizontal="center" vertical="center" wrapText="1"/>
      <protection locked="0"/>
    </xf>
    <xf numFmtId="0" fontId="73" fillId="0" borderId="2" xfId="0" applyFont="1" applyBorder="1" applyAlignment="1" applyProtection="1">
      <alignment horizontal="center" vertical="center" wrapText="1"/>
      <protection locked="0"/>
    </xf>
    <xf numFmtId="0" fontId="73" fillId="0" borderId="83" xfId="0" applyFont="1" applyBorder="1" applyAlignment="1" applyProtection="1">
      <alignment horizontal="center" vertical="center" wrapText="1"/>
      <protection locked="0"/>
    </xf>
    <xf numFmtId="0" fontId="73" fillId="0" borderId="18" xfId="0" applyFont="1" applyBorder="1" applyAlignment="1" applyProtection="1">
      <alignment horizontal="center" vertical="center" wrapText="1"/>
      <protection locked="0"/>
    </xf>
    <xf numFmtId="0" fontId="14" fillId="0" borderId="123" xfId="0" applyFont="1" applyBorder="1" applyAlignment="1" applyProtection="1">
      <alignment horizontal="center" vertical="center" textRotation="255" shrinkToFit="1"/>
      <protection locked="0"/>
    </xf>
    <xf numFmtId="0" fontId="5" fillId="0" borderId="23" xfId="0" applyFont="1" applyBorder="1" applyAlignment="1" applyProtection="1">
      <alignment horizontal="center" vertical="center" textRotation="255" shrinkToFit="1"/>
      <protection locked="0"/>
    </xf>
    <xf numFmtId="0" fontId="5" fillId="0" borderId="211" xfId="0" applyFont="1" applyBorder="1" applyAlignment="1" applyProtection="1">
      <alignment horizontal="center" vertical="center" textRotation="255" shrinkToFit="1"/>
      <protection locked="0"/>
    </xf>
    <xf numFmtId="0" fontId="5" fillId="0" borderId="0" xfId="0" applyFont="1" applyAlignment="1">
      <alignment horizontal="center" vertical="center" wrapText="1"/>
    </xf>
    <xf numFmtId="0" fontId="5" fillId="0" borderId="32" xfId="0" applyFont="1" applyBorder="1" applyAlignment="1">
      <alignment horizontal="center" vertical="center" wrapText="1"/>
    </xf>
    <xf numFmtId="0" fontId="9" fillId="0" borderId="7" xfId="0" applyFont="1" applyBorder="1" applyAlignment="1" applyProtection="1">
      <alignment horizontal="center" vertical="center"/>
      <protection locked="0"/>
    </xf>
    <xf numFmtId="0" fontId="73" fillId="0" borderId="3" xfId="0" applyFont="1" applyBorder="1" applyAlignment="1" applyProtection="1">
      <alignment horizontal="center" vertical="center"/>
      <protection locked="0"/>
    </xf>
    <xf numFmtId="0" fontId="9" fillId="0" borderId="170" xfId="0" applyFont="1" applyBorder="1" applyAlignment="1" applyProtection="1">
      <alignment horizontal="center" vertical="center" textRotation="255" wrapText="1" shrinkToFit="1"/>
      <protection locked="0"/>
    </xf>
    <xf numFmtId="0" fontId="73" fillId="0" borderId="97" xfId="0" applyFont="1" applyBorder="1" applyAlignment="1" applyProtection="1">
      <alignment horizontal="center" vertical="center" textRotation="255" wrapText="1" shrinkToFit="1"/>
      <protection locked="0"/>
    </xf>
    <xf numFmtId="0" fontId="9" fillId="0" borderId="95" xfId="0" applyFont="1" applyBorder="1" applyAlignment="1" applyProtection="1">
      <alignment vertical="top" textRotation="255" wrapText="1"/>
      <protection locked="0"/>
    </xf>
    <xf numFmtId="0" fontId="73" fillId="0" borderId="95" xfId="0" applyFont="1" applyBorder="1" applyAlignment="1" applyProtection="1">
      <alignment vertical="top" textRotation="255" wrapText="1"/>
      <protection locked="0"/>
    </xf>
    <xf numFmtId="0" fontId="73" fillId="0" borderId="237" xfId="0" applyFont="1" applyBorder="1" applyAlignment="1" applyProtection="1">
      <alignment vertical="top" textRotation="255" wrapText="1"/>
      <protection locked="0"/>
    </xf>
    <xf numFmtId="0" fontId="9" fillId="0" borderId="19" xfId="0" applyFont="1" applyBorder="1" applyAlignment="1" applyProtection="1">
      <alignment horizontal="center" vertical="center" wrapText="1"/>
      <protection locked="0"/>
    </xf>
    <xf numFmtId="0" fontId="73" fillId="0" borderId="59" xfId="0" applyFont="1" applyBorder="1" applyAlignment="1" applyProtection="1">
      <alignment horizontal="center" vertical="center" wrapText="1"/>
      <protection locked="0"/>
    </xf>
    <xf numFmtId="0" fontId="73" fillId="0" borderId="121" xfId="0" applyFont="1" applyBorder="1" applyAlignment="1" applyProtection="1">
      <alignment horizontal="center" vertical="center" wrapText="1"/>
      <protection locked="0"/>
    </xf>
    <xf numFmtId="177" fontId="9" fillId="0" borderId="0" xfId="0" applyNumberFormat="1" applyFont="1" applyAlignment="1" applyProtection="1">
      <alignment horizontal="center" vertical="center" wrapText="1"/>
      <protection locked="0"/>
    </xf>
    <xf numFmtId="0" fontId="9" fillId="0" borderId="186" xfId="0" applyFont="1" applyBorder="1" applyAlignment="1" applyProtection="1">
      <alignment vertical="top" textRotation="255" shrinkToFit="1"/>
      <protection locked="0"/>
    </xf>
    <xf numFmtId="0" fontId="73" fillId="0" borderId="29" xfId="0" applyFont="1" applyBorder="1" applyAlignment="1">
      <alignment vertical="top" textRotation="255" shrinkToFit="1"/>
    </xf>
    <xf numFmtId="0" fontId="73" fillId="0" borderId="228" xfId="0" applyFont="1" applyBorder="1" applyAlignment="1">
      <alignment vertical="top" textRotation="255" shrinkToFit="1"/>
    </xf>
    <xf numFmtId="0" fontId="9" fillId="0" borderId="28" xfId="0" applyFont="1" applyBorder="1" applyAlignment="1" applyProtection="1">
      <alignment vertical="top" textRotation="255" shrinkToFit="1"/>
      <protection locked="0"/>
    </xf>
    <xf numFmtId="0" fontId="9" fillId="0" borderId="229" xfId="0" applyFont="1" applyBorder="1" applyAlignment="1" applyProtection="1">
      <alignment vertical="top" textRotation="255" shrinkToFit="1"/>
      <protection locked="0"/>
    </xf>
    <xf numFmtId="0" fontId="15" fillId="0" borderId="106" xfId="0" applyFont="1" applyBorder="1" applyAlignment="1" applyProtection="1">
      <alignment horizontal="center" vertical="center" textRotation="255" wrapText="1" readingOrder="1"/>
      <protection locked="0"/>
    </xf>
    <xf numFmtId="0" fontId="15" fillId="0" borderId="136" xfId="0" applyFont="1" applyBorder="1" applyAlignment="1">
      <alignment vertical="center" textRotation="255" wrapText="1"/>
    </xf>
    <xf numFmtId="0" fontId="15" fillId="0" borderId="244" xfId="0" applyFont="1" applyBorder="1" applyAlignment="1">
      <alignment vertical="center" textRotation="255" wrapText="1"/>
    </xf>
    <xf numFmtId="0" fontId="9" fillId="0" borderId="339" xfId="0" applyFont="1" applyBorder="1" applyAlignment="1" applyProtection="1">
      <alignment vertical="top" textRotation="255" shrinkToFit="1"/>
      <protection locked="0"/>
    </xf>
    <xf numFmtId="0" fontId="73" fillId="0" borderId="153" xfId="0" applyFont="1" applyBorder="1" applyAlignment="1">
      <alignment vertical="top" textRotation="255" shrinkToFit="1"/>
    </xf>
    <xf numFmtId="0" fontId="73" fillId="0" borderId="285" xfId="0" applyFont="1" applyBorder="1" applyAlignment="1">
      <alignment vertical="top" textRotation="255" shrinkToFit="1"/>
    </xf>
    <xf numFmtId="0" fontId="84" fillId="0" borderId="2" xfId="0" applyFont="1" applyBorder="1" applyAlignment="1" applyProtection="1">
      <alignment horizontal="center" vertical="center" textRotation="255" wrapText="1"/>
      <protection locked="0"/>
    </xf>
    <xf numFmtId="0" fontId="83" fillId="0" borderId="18" xfId="0" applyFont="1" applyBorder="1" applyAlignment="1" applyProtection="1">
      <alignment vertical="center" textRotation="255"/>
      <protection locked="0"/>
    </xf>
    <xf numFmtId="0" fontId="83" fillId="0" borderId="210" xfId="0" applyFont="1" applyBorder="1" applyAlignment="1" applyProtection="1">
      <alignment vertical="center" textRotation="255"/>
      <protection locked="0"/>
    </xf>
    <xf numFmtId="0" fontId="15" fillId="0" borderId="80" xfId="0" applyFont="1" applyBorder="1" applyAlignment="1" applyProtection="1">
      <alignment horizontal="center" vertical="center" textRotation="255" wrapText="1"/>
      <protection locked="0"/>
    </xf>
    <xf numFmtId="0" fontId="74" fillId="0" borderId="129" xfId="0" applyFont="1" applyBorder="1" applyAlignment="1" applyProtection="1">
      <alignment vertical="center" textRotation="255"/>
      <protection locked="0"/>
    </xf>
    <xf numFmtId="0" fontId="74" fillId="0" borderId="209" xfId="0" applyFont="1" applyBorder="1" applyAlignment="1" applyProtection="1">
      <alignment vertical="center" textRotation="255"/>
      <protection locked="0"/>
    </xf>
    <xf numFmtId="0" fontId="15" fillId="0" borderId="122" xfId="0" applyFont="1" applyBorder="1" applyAlignment="1" applyProtection="1">
      <alignment horizontal="center" vertical="center" textRotation="255" shrinkToFit="1"/>
      <protection locked="0"/>
    </xf>
    <xf numFmtId="0" fontId="74" fillId="0" borderId="29" xfId="0" applyFont="1" applyBorder="1" applyAlignment="1" applyProtection="1">
      <alignment horizontal="center" vertical="center" textRotation="255" shrinkToFit="1"/>
      <protection locked="0"/>
    </xf>
    <xf numFmtId="0" fontId="4" fillId="0" borderId="165" xfId="0" applyFont="1" applyBorder="1" applyAlignment="1" applyProtection="1">
      <alignment horizontal="center" vertical="center" wrapText="1"/>
      <protection locked="0"/>
    </xf>
    <xf numFmtId="0" fontId="6" fillId="0" borderId="165" xfId="0" applyFont="1" applyBorder="1" applyAlignment="1" applyProtection="1">
      <alignment vertical="center" wrapText="1"/>
      <protection locked="0"/>
    </xf>
    <xf numFmtId="0" fontId="74" fillId="0" borderId="28" xfId="0" applyFont="1" applyBorder="1" applyAlignment="1" applyProtection="1">
      <alignment vertical="center" textRotation="255"/>
      <protection locked="0"/>
    </xf>
    <xf numFmtId="0" fontId="74" fillId="0" borderId="201" xfId="0" applyFont="1" applyBorder="1" applyAlignment="1" applyProtection="1">
      <alignment vertical="center" textRotation="255"/>
      <protection locked="0"/>
    </xf>
    <xf numFmtId="0" fontId="3" fillId="0" borderId="31" xfId="0" applyFont="1" applyBorder="1" applyAlignment="1" applyProtection="1">
      <alignment horizontal="center" vertical="center" wrapText="1"/>
      <protection locked="0"/>
    </xf>
    <xf numFmtId="0" fontId="6" fillId="0" borderId="79" xfId="0" applyFont="1" applyBorder="1" applyAlignment="1">
      <alignment vertical="center" wrapText="1"/>
    </xf>
    <xf numFmtId="0" fontId="3" fillId="0" borderId="187" xfId="0" applyFont="1" applyBorder="1" applyAlignment="1" applyProtection="1">
      <alignment horizontal="center" vertical="center" wrapText="1"/>
      <protection locked="0"/>
    </xf>
    <xf numFmtId="0" fontId="6" fillId="0" borderId="98" xfId="0" applyFont="1" applyBorder="1" applyAlignment="1">
      <alignment vertical="center" wrapText="1"/>
    </xf>
    <xf numFmtId="0" fontId="3" fillId="0" borderId="82" xfId="0" applyFont="1" applyBorder="1" applyAlignment="1" applyProtection="1">
      <alignment horizontal="center" vertical="center" wrapText="1"/>
      <protection locked="0"/>
    </xf>
    <xf numFmtId="0" fontId="6" fillId="0" borderId="192" xfId="0" applyFont="1" applyBorder="1" applyAlignment="1">
      <alignment vertical="center" wrapText="1"/>
    </xf>
    <xf numFmtId="0" fontId="9" fillId="0" borderId="3" xfId="0" applyFont="1" applyBorder="1" applyAlignment="1" applyProtection="1">
      <alignment vertical="center" wrapText="1"/>
      <protection locked="0"/>
    </xf>
    <xf numFmtId="0" fontId="73" fillId="0" borderId="3" xfId="0" applyFont="1" applyBorder="1" applyAlignment="1">
      <alignment vertical="center" wrapText="1"/>
    </xf>
    <xf numFmtId="0" fontId="73" fillId="0" borderId="2" xfId="0" applyFont="1" applyBorder="1" applyAlignment="1">
      <alignment vertical="center" wrapText="1"/>
    </xf>
    <xf numFmtId="0" fontId="73" fillId="0" borderId="18" xfId="0" applyFont="1" applyBorder="1" applyAlignment="1">
      <alignment vertical="center" wrapText="1"/>
    </xf>
    <xf numFmtId="0" fontId="9" fillId="0" borderId="22" xfId="0" applyFont="1" applyBorder="1" applyAlignment="1" applyProtection="1">
      <alignment horizontal="left" vertical="center" wrapText="1"/>
      <protection locked="0"/>
    </xf>
    <xf numFmtId="0" fontId="73" fillId="0" borderId="22" xfId="0" applyFont="1" applyBorder="1" applyAlignment="1">
      <alignment horizontal="left" vertical="center" wrapText="1"/>
    </xf>
    <xf numFmtId="0" fontId="73" fillId="0" borderId="112" xfId="0" applyFont="1" applyBorder="1" applyAlignment="1">
      <alignment horizontal="left" vertical="center" wrapText="1"/>
    </xf>
    <xf numFmtId="0" fontId="73" fillId="0" borderId="54" xfId="0" applyFont="1" applyBorder="1" applyAlignment="1">
      <alignment horizontal="left" vertical="center" wrapText="1"/>
    </xf>
    <xf numFmtId="0" fontId="17" fillId="0" borderId="41" xfId="0" applyFont="1" applyBorder="1" applyAlignment="1" applyProtection="1">
      <alignment vertical="top" wrapText="1"/>
      <protection locked="0"/>
    </xf>
    <xf numFmtId="0" fontId="73" fillId="0" borderId="41" xfId="0" applyFont="1" applyBorder="1" applyAlignment="1" applyProtection="1">
      <alignment vertical="top" wrapText="1"/>
      <protection locked="0"/>
    </xf>
    <xf numFmtId="0" fontId="9" fillId="0" borderId="160" xfId="0" applyFont="1" applyBorder="1" applyAlignment="1" applyProtection="1">
      <alignment vertical="center" wrapText="1"/>
      <protection locked="0"/>
    </xf>
    <xf numFmtId="0" fontId="73" fillId="0" borderId="190" xfId="0" applyFont="1" applyBorder="1" applyAlignment="1" applyProtection="1">
      <alignment vertical="center" wrapText="1"/>
      <protection locked="0"/>
    </xf>
    <xf numFmtId="0" fontId="4" fillId="0" borderId="106" xfId="0" applyFont="1" applyBorder="1" applyAlignment="1" applyProtection="1">
      <alignment horizontal="left" vertical="center" wrapText="1"/>
      <protection locked="0"/>
    </xf>
    <xf numFmtId="0" fontId="5" fillId="0" borderId="49" xfId="0" applyFont="1" applyBorder="1" applyAlignment="1" applyProtection="1">
      <alignment vertical="center" wrapText="1"/>
      <protection locked="0"/>
    </xf>
    <xf numFmtId="0" fontId="4" fillId="0" borderId="157" xfId="0" applyFont="1" applyBorder="1" applyAlignment="1" applyProtection="1">
      <alignment horizontal="center" vertical="top" textRotation="255" wrapText="1"/>
      <protection locked="0"/>
    </xf>
    <xf numFmtId="0" fontId="6" fillId="0" borderId="92" xfId="0" applyFont="1" applyBorder="1" applyAlignment="1" applyProtection="1">
      <alignment horizontal="center" vertical="top" textRotation="255" wrapText="1"/>
      <protection locked="0"/>
    </xf>
    <xf numFmtId="177" fontId="4" fillId="0" borderId="383" xfId="0" applyNumberFormat="1"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9" fillId="0" borderId="103" xfId="0" applyFont="1" applyBorder="1" applyAlignment="1" applyProtection="1">
      <alignment horizontal="center" vertical="center" wrapText="1"/>
      <protection locked="0"/>
    </xf>
    <xf numFmtId="0" fontId="73" fillId="0" borderId="95" xfId="0" applyFont="1" applyBorder="1" applyAlignment="1">
      <alignment vertical="center" wrapText="1"/>
    </xf>
    <xf numFmtId="0" fontId="73" fillId="0" borderId="207" xfId="0" applyFont="1" applyBorder="1" applyAlignment="1">
      <alignment vertical="center" wrapText="1"/>
    </xf>
    <xf numFmtId="0" fontId="9" fillId="0" borderId="186" xfId="0" applyFont="1" applyBorder="1" applyAlignment="1" applyProtection="1">
      <alignment horizontal="center" vertical="center" wrapText="1"/>
      <protection locked="0"/>
    </xf>
    <xf numFmtId="0" fontId="73" fillId="0" borderId="29" xfId="0" applyFont="1" applyBorder="1" applyAlignment="1" applyProtection="1">
      <alignment horizontal="center" vertical="center" wrapText="1"/>
      <protection locked="0"/>
    </xf>
    <xf numFmtId="0" fontId="4" fillId="0" borderId="159" xfId="0" applyFont="1" applyBorder="1" applyAlignment="1" applyProtection="1">
      <alignment horizontal="center" vertical="top" textRotation="255" wrapText="1"/>
      <protection locked="0"/>
    </xf>
    <xf numFmtId="0" fontId="6" fillId="0" borderId="64" xfId="0" applyFont="1" applyBorder="1" applyAlignment="1" applyProtection="1">
      <alignment horizontal="center" vertical="top" textRotation="255" wrapText="1"/>
      <protection locked="0"/>
    </xf>
    <xf numFmtId="177" fontId="4" fillId="0" borderId="5" xfId="0" applyNumberFormat="1" applyFont="1" applyBorder="1" applyAlignment="1" applyProtection="1">
      <alignment horizontal="center" vertical="center" wrapText="1"/>
      <protection locked="0"/>
    </xf>
    <xf numFmtId="0" fontId="17" fillId="0" borderId="190" xfId="0" applyFont="1" applyBorder="1" applyAlignment="1" applyProtection="1">
      <alignment vertical="top" wrapText="1"/>
      <protection locked="0"/>
    </xf>
    <xf numFmtId="0" fontId="73" fillId="0" borderId="190" xfId="0" applyFont="1" applyBorder="1" applyAlignment="1" applyProtection="1">
      <alignment vertical="top" wrapText="1"/>
      <protection locked="0"/>
    </xf>
    <xf numFmtId="0" fontId="73" fillId="0" borderId="0" xfId="0" applyFont="1" applyAlignment="1" applyProtection="1">
      <alignment vertical="center" wrapText="1"/>
      <protection locked="0"/>
    </xf>
    <xf numFmtId="0" fontId="17" fillId="0" borderId="42" xfId="0" applyFont="1" applyBorder="1" applyAlignment="1" applyProtection="1">
      <alignment vertical="top" wrapText="1"/>
      <protection locked="0"/>
    </xf>
    <xf numFmtId="0" fontId="73" fillId="0" borderId="42" xfId="0" applyFont="1" applyBorder="1" applyAlignment="1" applyProtection="1">
      <alignment vertical="top" wrapText="1"/>
      <protection locked="0"/>
    </xf>
    <xf numFmtId="0" fontId="9" fillId="0" borderId="63" xfId="0" applyFont="1" applyBorder="1" applyAlignment="1" applyProtection="1">
      <alignment horizontal="center" vertical="center" textRotation="255" wrapText="1"/>
      <protection locked="0"/>
    </xf>
    <xf numFmtId="0" fontId="73" fillId="0" borderId="63" xfId="0" applyFont="1" applyBorder="1" applyAlignment="1">
      <alignment vertical="center" wrapText="1"/>
    </xf>
    <xf numFmtId="0" fontId="9" fillId="0" borderId="41" xfId="0" applyFont="1" applyBorder="1" applyAlignment="1" applyProtection="1">
      <alignment horizontal="left" vertical="center"/>
      <protection locked="0"/>
    </xf>
    <xf numFmtId="0" fontId="0" fillId="0" borderId="0" xfId="0">
      <alignment vertical="center"/>
    </xf>
    <xf numFmtId="0" fontId="0" fillId="0" borderId="97" xfId="0" applyBorder="1">
      <alignment vertical="center"/>
    </xf>
    <xf numFmtId="0" fontId="15" fillId="0" borderId="23" xfId="0" applyFont="1" applyBorder="1" applyAlignment="1" applyProtection="1">
      <alignment horizontal="center" vertical="center" wrapText="1"/>
      <protection locked="0"/>
    </xf>
    <xf numFmtId="0" fontId="15" fillId="0" borderId="23" xfId="0" applyFont="1" applyBorder="1" applyAlignment="1" applyProtection="1">
      <alignment horizontal="center" vertical="center" textRotation="255" wrapText="1"/>
      <protection locked="0"/>
    </xf>
    <xf numFmtId="0" fontId="74" fillId="0" borderId="23" xfId="0" applyFont="1" applyBorder="1" applyAlignment="1" applyProtection="1">
      <alignment vertical="center" textRotation="255" wrapText="1"/>
      <protection locked="0"/>
    </xf>
    <xf numFmtId="0" fontId="15" fillId="0" borderId="28" xfId="0" applyFont="1" applyBorder="1" applyAlignment="1" applyProtection="1">
      <alignment horizontal="left" vertical="top" wrapText="1"/>
      <protection locked="0"/>
    </xf>
    <xf numFmtId="0" fontId="74" fillId="0" borderId="28" xfId="0" applyFont="1" applyBorder="1" applyAlignment="1" applyProtection="1">
      <alignment horizontal="left" vertical="top" wrapText="1"/>
      <protection locked="0"/>
    </xf>
    <xf numFmtId="49" fontId="4" fillId="0" borderId="7" xfId="0" applyNumberFormat="1" applyFont="1" applyBorder="1" applyAlignment="1" applyProtection="1">
      <alignment horizontal="left" vertical="center"/>
      <protection locked="0"/>
    </xf>
    <xf numFmtId="49" fontId="4" fillId="0" borderId="3" xfId="0" applyNumberFormat="1" applyFont="1" applyBorder="1" applyAlignment="1" applyProtection="1">
      <alignment horizontal="left" vertical="center"/>
      <protection locked="0"/>
    </xf>
    <xf numFmtId="49" fontId="5" fillId="0" borderId="3" xfId="0" applyNumberFormat="1" applyFont="1" applyBorder="1" applyAlignment="1" applyProtection="1">
      <alignment horizontal="left" vertical="center"/>
      <protection locked="0"/>
    </xf>
    <xf numFmtId="0" fontId="4" fillId="0" borderId="32" xfId="0" applyFont="1" applyBorder="1" applyAlignment="1" applyProtection="1">
      <alignment horizontal="center" vertical="center" wrapText="1"/>
      <protection locked="0"/>
    </xf>
    <xf numFmtId="0" fontId="4" fillId="0" borderId="32" xfId="0" applyFont="1" applyBorder="1" applyAlignment="1">
      <alignment vertical="center" wrapText="1"/>
    </xf>
    <xf numFmtId="0" fontId="73" fillId="0" borderId="98" xfId="0" applyFont="1" applyBorder="1" applyAlignment="1" applyProtection="1">
      <alignment vertical="center" wrapText="1"/>
      <protection locked="0"/>
    </xf>
    <xf numFmtId="0" fontId="73" fillId="0" borderId="0" xfId="0" applyFont="1" applyAlignment="1" applyProtection="1">
      <alignment horizontal="center" vertical="center" shrinkToFit="1"/>
      <protection locked="0"/>
    </xf>
    <xf numFmtId="0" fontId="9" fillId="0" borderId="80" xfId="0" applyFont="1" applyBorder="1" applyAlignment="1" applyProtection="1">
      <alignment horizontal="center" vertical="top" wrapText="1"/>
      <protection locked="0"/>
    </xf>
    <xf numFmtId="0" fontId="9" fillId="0" borderId="129" xfId="0" applyFont="1" applyBorder="1" applyAlignment="1">
      <alignment horizontal="center" vertical="top"/>
    </xf>
    <xf numFmtId="0" fontId="9" fillId="0" borderId="129" xfId="0" applyFont="1" applyBorder="1" applyAlignment="1">
      <alignment horizontal="center" vertical="center"/>
    </xf>
    <xf numFmtId="0" fontId="9" fillId="0" borderId="122" xfId="0" applyFont="1" applyBorder="1" applyAlignment="1" applyProtection="1">
      <alignment horizontal="center" vertical="center" wrapText="1"/>
      <protection locked="0"/>
    </xf>
    <xf numFmtId="0" fontId="73" fillId="0" borderId="29" xfId="0" applyFont="1" applyBorder="1" applyAlignment="1">
      <alignment vertical="center" wrapText="1"/>
    </xf>
    <xf numFmtId="0" fontId="73" fillId="0" borderId="191" xfId="0" applyFont="1" applyBorder="1" applyAlignment="1">
      <alignment vertical="center" wrapText="1"/>
    </xf>
    <xf numFmtId="0" fontId="9" fillId="0" borderId="162" xfId="0" applyFont="1" applyBorder="1" applyAlignment="1" applyProtection="1">
      <alignment horizontal="center" vertical="center" wrapText="1"/>
      <protection locked="0"/>
    </xf>
    <xf numFmtId="0" fontId="4" fillId="0" borderId="0" xfId="0" applyFont="1" applyAlignment="1" applyProtection="1">
      <alignment horizontal="right" vertical="center" wrapText="1"/>
      <protection locked="0"/>
    </xf>
    <xf numFmtId="0" fontId="9" fillId="0" borderId="341" xfId="0" applyFont="1" applyBorder="1" applyAlignment="1" applyProtection="1">
      <alignment vertical="top" textRotation="255" wrapText="1"/>
      <protection locked="0"/>
    </xf>
    <xf numFmtId="0" fontId="73" fillId="0" borderId="140" xfId="0" applyFont="1" applyBorder="1" applyAlignment="1">
      <alignment vertical="top" textRotation="255" wrapText="1"/>
    </xf>
    <xf numFmtId="0" fontId="73" fillId="0" borderId="240" xfId="0" applyFont="1" applyBorder="1" applyAlignment="1">
      <alignment vertical="top" textRotation="255" wrapText="1"/>
    </xf>
    <xf numFmtId="0" fontId="9" fillId="0" borderId="185" xfId="0" applyFont="1" applyBorder="1" applyAlignment="1" applyProtection="1">
      <alignment vertical="center" textRotation="255" wrapText="1"/>
      <protection locked="0"/>
    </xf>
    <xf numFmtId="0" fontId="9" fillId="0" borderId="171" xfId="0" applyFont="1" applyBorder="1" applyAlignment="1">
      <alignment vertical="center" textRotation="255" wrapText="1"/>
    </xf>
    <xf numFmtId="0" fontId="9" fillId="0" borderId="283" xfId="0" applyFont="1" applyBorder="1" applyAlignment="1">
      <alignment vertical="center" textRotation="255" wrapText="1"/>
    </xf>
    <xf numFmtId="0" fontId="4" fillId="0" borderId="64" xfId="0" applyFont="1" applyBorder="1" applyAlignment="1" applyProtection="1">
      <alignment horizontal="center" vertical="center"/>
      <protection locked="0"/>
    </xf>
    <xf numFmtId="0" fontId="5" fillId="0" borderId="29" xfId="0" applyFont="1" applyBorder="1" applyAlignment="1" applyProtection="1">
      <alignment horizontal="center" vertical="center"/>
      <protection locked="0"/>
    </xf>
    <xf numFmtId="0" fontId="73" fillId="0" borderId="126" xfId="0" applyFont="1" applyBorder="1" applyAlignment="1">
      <alignment horizontal="center" vertical="center" wrapText="1"/>
    </xf>
    <xf numFmtId="0" fontId="9" fillId="0" borderId="123" xfId="0" applyFont="1" applyBorder="1" applyAlignment="1" applyProtection="1">
      <alignment horizontal="center" vertical="center" wrapText="1"/>
      <protection locked="0"/>
    </xf>
    <xf numFmtId="0" fontId="9" fillId="0" borderId="126" xfId="0" applyFont="1" applyBorder="1" applyAlignment="1">
      <alignment horizontal="center" vertical="center" wrapText="1"/>
    </xf>
    <xf numFmtId="0" fontId="4" fillId="0" borderId="30" xfId="0" applyFont="1" applyBorder="1" applyAlignment="1" applyProtection="1">
      <alignment horizontal="center" vertical="center" wrapText="1"/>
      <protection locked="0"/>
    </xf>
    <xf numFmtId="0" fontId="6" fillId="0" borderId="30" xfId="0" applyFont="1" applyBorder="1" applyAlignment="1" applyProtection="1">
      <alignment vertical="center" wrapText="1"/>
      <protection locked="0"/>
    </xf>
    <xf numFmtId="0" fontId="15" fillId="0" borderId="123" xfId="0" applyFont="1" applyBorder="1" applyAlignment="1" applyProtection="1">
      <alignment horizontal="center" vertical="center" textRotation="255" shrinkToFit="1"/>
      <protection locked="0"/>
    </xf>
    <xf numFmtId="0" fontId="73" fillId="0" borderId="23" xfId="0" applyFont="1" applyBorder="1" applyAlignment="1" applyProtection="1">
      <alignment horizontal="center" vertical="center" textRotation="255" shrinkToFit="1"/>
      <protection locked="0"/>
    </xf>
    <xf numFmtId="0" fontId="73" fillId="0" borderId="211" xfId="0" applyFont="1" applyBorder="1" applyAlignment="1" applyProtection="1">
      <alignment horizontal="center" vertical="center" textRotation="255" shrinkToFit="1"/>
      <protection locked="0"/>
    </xf>
    <xf numFmtId="0" fontId="24" fillId="0" borderId="45" xfId="0" applyFont="1" applyBorder="1" applyAlignment="1" applyProtection="1">
      <alignment horizontal="center" vertical="center" textRotation="255" wrapText="1"/>
      <protection locked="0"/>
    </xf>
    <xf numFmtId="0" fontId="73" fillId="0" borderId="45" xfId="0" applyFont="1" applyBorder="1" applyAlignment="1">
      <alignment vertical="center" textRotation="255"/>
    </xf>
    <xf numFmtId="0" fontId="9" fillId="0" borderId="102" xfId="0" applyFont="1" applyBorder="1" applyAlignment="1" applyProtection="1">
      <alignment horizontal="right" textRotation="255" wrapText="1"/>
      <protection locked="0"/>
    </xf>
    <xf numFmtId="0" fontId="9" fillId="0" borderId="28" xfId="0" applyFont="1" applyBorder="1" applyAlignment="1" applyProtection="1">
      <alignment horizontal="right" textRotation="255" wrapText="1"/>
      <protection locked="0"/>
    </xf>
    <xf numFmtId="0" fontId="9" fillId="0" borderId="99" xfId="0" applyFont="1" applyBorder="1" applyAlignment="1" applyProtection="1">
      <alignment horizontal="center" vertical="center" textRotation="255" wrapText="1"/>
      <protection locked="0"/>
    </xf>
    <xf numFmtId="0" fontId="9" fillId="0" borderId="66" xfId="0" applyFont="1" applyBorder="1" applyAlignment="1" applyProtection="1">
      <alignment horizontal="center" vertical="center" textRotation="255" wrapText="1"/>
      <protection locked="0"/>
    </xf>
    <xf numFmtId="0" fontId="9" fillId="0" borderId="99" xfId="0" applyFont="1" applyBorder="1" applyAlignment="1" applyProtection="1">
      <alignment horizontal="center" vertical="top" wrapText="1"/>
      <protection locked="0"/>
    </xf>
    <xf numFmtId="0" fontId="9" fillId="0" borderId="66" xfId="0" applyFont="1" applyBorder="1" applyAlignment="1" applyProtection="1">
      <alignment horizontal="center" vertical="top" wrapText="1"/>
      <protection locked="0"/>
    </xf>
    <xf numFmtId="0" fontId="73" fillId="0" borderId="66" xfId="0" applyFont="1" applyBorder="1" applyAlignment="1" applyProtection="1">
      <alignment horizontal="center" vertical="top" wrapText="1"/>
      <protection locked="0"/>
    </xf>
    <xf numFmtId="0" fontId="9" fillId="0" borderId="48" xfId="0" applyFont="1" applyBorder="1" applyAlignment="1" applyProtection="1">
      <alignment vertical="top" textRotation="255" wrapText="1"/>
      <protection locked="0"/>
    </xf>
    <xf numFmtId="49" fontId="9" fillId="2" borderId="6" xfId="0" applyNumberFormat="1" applyFont="1" applyFill="1" applyBorder="1" applyProtection="1">
      <alignment vertical="center"/>
      <protection locked="0"/>
    </xf>
    <xf numFmtId="49" fontId="9" fillId="2" borderId="8" xfId="0" applyNumberFormat="1" applyFont="1" applyFill="1" applyBorder="1" applyProtection="1">
      <alignment vertical="center"/>
      <protection locked="0"/>
    </xf>
    <xf numFmtId="0" fontId="9" fillId="0" borderId="3" xfId="0" applyFont="1" applyBorder="1" applyAlignment="1" applyProtection="1">
      <alignment horizontal="left" vertical="center"/>
      <protection locked="0"/>
    </xf>
    <xf numFmtId="0" fontId="15" fillId="0" borderId="80" xfId="0" applyFont="1" applyBorder="1" applyAlignment="1" applyProtection="1">
      <alignment horizontal="center" vertical="center" textRotation="255" shrinkToFit="1"/>
      <protection locked="0"/>
    </xf>
    <xf numFmtId="0" fontId="74" fillId="0" borderId="129" xfId="0" applyFont="1" applyBorder="1" applyAlignment="1" applyProtection="1">
      <alignment horizontal="center" vertical="center" textRotation="255" shrinkToFit="1"/>
      <protection locked="0"/>
    </xf>
    <xf numFmtId="0" fontId="74" fillId="0" borderId="209" xfId="0" applyFont="1" applyBorder="1" applyAlignment="1" applyProtection="1">
      <alignment horizontal="center" vertical="center" textRotation="255" shrinkToFit="1"/>
      <protection locked="0"/>
    </xf>
    <xf numFmtId="0" fontId="15" fillId="0" borderId="65" xfId="0" applyFont="1" applyBorder="1" applyAlignment="1" applyProtection="1">
      <alignment horizontal="center" vertical="center"/>
      <protection locked="0"/>
    </xf>
    <xf numFmtId="0" fontId="74" fillId="0" borderId="29" xfId="0" applyFont="1" applyBorder="1" applyAlignment="1" applyProtection="1">
      <alignment horizontal="center" vertical="center"/>
      <protection locked="0"/>
    </xf>
    <xf numFmtId="0" fontId="14" fillId="0" borderId="264" xfId="0" applyFont="1" applyBorder="1" applyAlignment="1" applyProtection="1">
      <alignment horizontal="center" vertical="center" textRotation="255" shrinkToFit="1"/>
      <protection locked="0"/>
    </xf>
    <xf numFmtId="0" fontId="5" fillId="0" borderId="165" xfId="0" applyFont="1" applyBorder="1" applyAlignment="1" applyProtection="1">
      <alignment horizontal="center" vertical="center" textRotation="255" shrinkToFit="1"/>
      <protection locked="0"/>
    </xf>
    <xf numFmtId="0" fontId="5" fillId="0" borderId="335" xfId="0" applyFont="1" applyBorder="1" applyAlignment="1" applyProtection="1">
      <alignment horizontal="center" vertical="center" textRotation="255" shrinkToFit="1"/>
      <protection locked="0"/>
    </xf>
    <xf numFmtId="0" fontId="49" fillId="0" borderId="22" xfId="0" applyFont="1" applyBorder="1" applyAlignment="1" applyProtection="1">
      <alignment horizontal="center" vertical="center"/>
      <protection locked="0"/>
    </xf>
    <xf numFmtId="0" fontId="50" fillId="0" borderId="0" xfId="0" applyFont="1" applyAlignment="1" applyProtection="1">
      <alignment horizontal="center" vertical="center"/>
      <protection locked="0"/>
    </xf>
    <xf numFmtId="0" fontId="51" fillId="0" borderId="0" xfId="0" applyFont="1" applyAlignment="1" applyProtection="1">
      <alignment horizontal="center" vertical="center"/>
      <protection locked="0"/>
    </xf>
    <xf numFmtId="0" fontId="4" fillId="0" borderId="97" xfId="0" applyFont="1" applyBorder="1" applyAlignment="1" applyProtection="1">
      <alignment horizontal="center" vertical="top" wrapText="1"/>
      <protection locked="0"/>
    </xf>
    <xf numFmtId="0" fontId="4" fillId="0" borderId="97" xfId="0" applyFont="1" applyBorder="1" applyAlignment="1">
      <alignment horizontal="center" vertical="top"/>
    </xf>
    <xf numFmtId="0" fontId="4" fillId="0" borderId="79" xfId="0" applyFont="1" applyBorder="1" applyAlignment="1">
      <alignment horizontal="center" vertical="top"/>
    </xf>
    <xf numFmtId="0" fontId="4" fillId="0" borderId="18" xfId="0" applyFont="1" applyBorder="1" applyAlignment="1" applyProtection="1">
      <alignment horizontal="center" vertical="center" wrapText="1"/>
      <protection locked="0"/>
    </xf>
    <xf numFmtId="0" fontId="5" fillId="0" borderId="18" xfId="0" applyFont="1" applyBorder="1" applyAlignment="1">
      <alignment horizontal="center" vertical="center" wrapText="1"/>
    </xf>
    <xf numFmtId="0" fontId="5" fillId="0" borderId="33" xfId="0" applyFont="1" applyBorder="1" applyAlignment="1">
      <alignment horizontal="center" vertical="center" wrapText="1"/>
    </xf>
    <xf numFmtId="0" fontId="9" fillId="0" borderId="84" xfId="0" applyFont="1" applyBorder="1" applyAlignment="1" applyProtection="1">
      <alignment vertical="top" wrapText="1"/>
      <protection locked="0"/>
    </xf>
    <xf numFmtId="0" fontId="73" fillId="0" borderId="84" xfId="0" applyFont="1" applyBorder="1" applyAlignment="1" applyProtection="1">
      <alignment vertical="top" wrapText="1"/>
      <protection locked="0"/>
    </xf>
    <xf numFmtId="0" fontId="73" fillId="0" borderId="84" xfId="0" applyFont="1" applyBorder="1" applyAlignment="1" applyProtection="1">
      <alignment vertical="top"/>
      <protection locked="0"/>
    </xf>
    <xf numFmtId="0" fontId="73" fillId="0" borderId="234" xfId="0" applyFont="1" applyBorder="1" applyAlignment="1">
      <alignment vertical="top"/>
    </xf>
    <xf numFmtId="0" fontId="73" fillId="0" borderId="201" xfId="0" applyFont="1" applyBorder="1" applyAlignment="1" applyProtection="1">
      <alignment horizontal="center" vertical="center" textRotation="255" shrinkToFit="1"/>
      <protection locked="0"/>
    </xf>
    <xf numFmtId="49" fontId="9" fillId="0" borderId="15" xfId="0" applyNumberFormat="1" applyFont="1" applyBorder="1" applyAlignment="1" applyProtection="1">
      <alignment vertical="center" wrapText="1"/>
      <protection locked="0"/>
    </xf>
    <xf numFmtId="0" fontId="73" fillId="0" borderId="16" xfId="0" applyFont="1" applyBorder="1">
      <alignment vertical="center"/>
    </xf>
    <xf numFmtId="0" fontId="73" fillId="0" borderId="41" xfId="0" applyFont="1" applyBorder="1">
      <alignment vertical="center"/>
    </xf>
    <xf numFmtId="0" fontId="73" fillId="0" borderId="47" xfId="0" applyFont="1" applyBorder="1">
      <alignment vertical="center"/>
    </xf>
    <xf numFmtId="0" fontId="73" fillId="0" borderId="60" xfId="0" applyFont="1" applyBorder="1">
      <alignment vertical="center"/>
    </xf>
    <xf numFmtId="0" fontId="73" fillId="0" borderId="61" xfId="0" applyFont="1" applyBorder="1">
      <alignment vertical="center"/>
    </xf>
    <xf numFmtId="0" fontId="9" fillId="0" borderId="355" xfId="0" applyFont="1" applyBorder="1" applyAlignment="1" applyProtection="1">
      <alignment horizontal="left" vertical="top" wrapText="1"/>
      <protection locked="0"/>
    </xf>
    <xf numFmtId="0" fontId="73" fillId="0" borderId="355" xfId="0" applyFont="1" applyBorder="1" applyAlignment="1">
      <alignment horizontal="left" vertical="top" wrapText="1"/>
    </xf>
    <xf numFmtId="0" fontId="9" fillId="0" borderId="41" xfId="0" applyFont="1" applyBorder="1" applyAlignment="1" applyProtection="1">
      <alignment horizontal="left" vertical="top" wrapText="1"/>
      <protection locked="0"/>
    </xf>
    <xf numFmtId="0" fontId="73" fillId="0" borderId="41" xfId="0" applyFont="1" applyBorder="1" applyAlignment="1">
      <alignment vertical="center" wrapText="1"/>
    </xf>
    <xf numFmtId="0" fontId="9" fillId="0" borderId="47" xfId="0" applyFont="1" applyBorder="1" applyAlignment="1">
      <alignment horizontal="center" wrapText="1"/>
    </xf>
    <xf numFmtId="0" fontId="73" fillId="0" borderId="47" xfId="0" applyFont="1" applyBorder="1" applyAlignment="1">
      <alignment horizontal="center" wrapText="1"/>
    </xf>
    <xf numFmtId="0" fontId="73" fillId="0" borderId="61" xfId="0" applyFont="1" applyBorder="1" applyAlignment="1">
      <alignment horizontal="center" wrapText="1"/>
    </xf>
    <xf numFmtId="0" fontId="9" fillId="0" borderId="65" xfId="0" applyFont="1" applyBorder="1" applyAlignment="1">
      <alignment horizontal="center" wrapText="1"/>
    </xf>
    <xf numFmtId="0" fontId="73" fillId="0" borderId="65" xfId="0" applyFont="1" applyBorder="1" applyAlignment="1">
      <alignment horizontal="center" wrapText="1"/>
    </xf>
    <xf numFmtId="0" fontId="73" fillId="0" borderId="231" xfId="0" applyFont="1" applyBorder="1" applyAlignment="1">
      <alignment horizontal="center" wrapText="1"/>
    </xf>
    <xf numFmtId="0" fontId="9" fillId="0" borderId="22" xfId="0" applyFont="1" applyBorder="1" applyAlignment="1" applyProtection="1">
      <alignment horizontal="left" vertical="top" wrapText="1"/>
      <protection locked="0"/>
    </xf>
    <xf numFmtId="0" fontId="9" fillId="0" borderId="47" xfId="0" applyFont="1" applyBorder="1" applyAlignment="1" applyProtection="1">
      <alignment horizontal="left" vertical="top" wrapText="1"/>
      <protection locked="0"/>
    </xf>
    <xf numFmtId="0" fontId="9" fillId="0" borderId="31" xfId="0" applyFont="1" applyBorder="1" applyAlignment="1" applyProtection="1">
      <alignment horizontal="left" vertical="top" wrapText="1"/>
      <protection locked="0"/>
    </xf>
    <xf numFmtId="0" fontId="9" fillId="0" borderId="61" xfId="0" applyFont="1" applyBorder="1" applyAlignment="1" applyProtection="1">
      <alignment horizontal="left" vertical="top" wrapText="1"/>
      <protection locked="0"/>
    </xf>
    <xf numFmtId="0" fontId="73" fillId="0" borderId="148" xfId="0" applyFont="1" applyBorder="1" applyAlignment="1">
      <alignment horizontal="center" vertical="center"/>
    </xf>
    <xf numFmtId="0" fontId="3" fillId="0" borderId="7" xfId="0" applyFont="1" applyBorder="1" applyAlignment="1" applyProtection="1">
      <alignment horizontal="left" vertical="top" wrapText="1"/>
      <protection locked="0"/>
    </xf>
    <xf numFmtId="0" fontId="3" fillId="0" borderId="16" xfId="0" applyFont="1" applyBorder="1" applyAlignment="1" applyProtection="1">
      <alignment horizontal="left" vertical="top" wrapText="1"/>
      <protection locked="0"/>
    </xf>
    <xf numFmtId="0" fontId="3" fillId="0" borderId="22" xfId="0" applyFont="1" applyBorder="1" applyAlignment="1" applyProtection="1">
      <alignment horizontal="left" vertical="top" wrapText="1"/>
      <protection locked="0"/>
    </xf>
    <xf numFmtId="0" fontId="3" fillId="0" borderId="47" xfId="0" applyFont="1" applyBorder="1" applyAlignment="1" applyProtection="1">
      <alignment horizontal="left" vertical="top" wrapText="1"/>
      <protection locked="0"/>
    </xf>
    <xf numFmtId="0" fontId="9" fillId="0" borderId="97" xfId="0" applyFont="1" applyBorder="1" applyAlignment="1">
      <alignment horizontal="center" wrapText="1"/>
    </xf>
    <xf numFmtId="0" fontId="73" fillId="0" borderId="97" xfId="0" applyFont="1" applyBorder="1" applyAlignment="1">
      <alignment horizontal="center" wrapText="1"/>
    </xf>
    <xf numFmtId="0" fontId="73" fillId="0" borderId="79" xfId="0" applyFont="1" applyBorder="1" applyAlignment="1">
      <alignment horizontal="center" wrapText="1"/>
    </xf>
    <xf numFmtId="0" fontId="4" fillId="0" borderId="41" xfId="0" applyFont="1" applyBorder="1" applyAlignment="1">
      <alignment horizontal="center" vertical="top" wrapText="1"/>
    </xf>
    <xf numFmtId="0" fontId="5" fillId="0" borderId="47" xfId="0" applyFont="1" applyBorder="1" applyAlignment="1">
      <alignment horizontal="center" vertical="top" wrapText="1"/>
    </xf>
    <xf numFmtId="0" fontId="5" fillId="0" borderId="41" xfId="0" applyFont="1" applyBorder="1" applyAlignment="1">
      <alignment horizontal="center" vertical="top" wrapText="1"/>
    </xf>
    <xf numFmtId="0" fontId="9" fillId="0" borderId="50" xfId="0" applyFont="1" applyBorder="1" applyAlignment="1" applyProtection="1">
      <alignment horizontal="center" vertical="top" textRotation="255" shrinkToFit="1"/>
      <protection locked="0"/>
    </xf>
    <xf numFmtId="0" fontId="9" fillId="0" borderId="41" xfId="0" applyFont="1" applyBorder="1" applyAlignment="1" applyProtection="1">
      <alignment horizontal="center" vertical="top" textRotation="255" shrinkToFit="1"/>
      <protection locked="0"/>
    </xf>
    <xf numFmtId="0" fontId="9" fillId="0" borderId="0" xfId="0" applyFont="1" applyAlignment="1" applyProtection="1">
      <alignment horizontal="right" textRotation="255" wrapText="1"/>
      <protection locked="0"/>
    </xf>
    <xf numFmtId="177" fontId="9" fillId="0" borderId="188" xfId="0" applyNumberFormat="1" applyFont="1" applyBorder="1" applyAlignment="1" applyProtection="1">
      <alignment horizontal="center" vertical="center" wrapText="1"/>
      <protection locked="0"/>
    </xf>
    <xf numFmtId="0" fontId="6" fillId="0" borderId="28" xfId="0" applyFont="1" applyBorder="1" applyAlignment="1" applyProtection="1">
      <alignment horizontal="center" vertical="center" wrapText="1"/>
      <protection locked="0"/>
    </xf>
    <xf numFmtId="0" fontId="5" fillId="0" borderId="29" xfId="0" applyFont="1" applyBorder="1" applyAlignment="1" applyProtection="1">
      <alignment vertical="center" wrapText="1"/>
      <protection locked="0"/>
    </xf>
    <xf numFmtId="0" fontId="9" fillId="0" borderId="141" xfId="0" applyFont="1" applyBorder="1" applyAlignment="1" applyProtection="1">
      <alignment horizontal="center" vertical="center" wrapText="1"/>
      <protection locked="0"/>
    </xf>
    <xf numFmtId="0" fontId="6" fillId="0" borderId="95" xfId="0" applyFont="1" applyBorder="1" applyAlignment="1" applyProtection="1">
      <alignment horizontal="center" vertical="center" wrapText="1"/>
      <protection locked="0"/>
    </xf>
    <xf numFmtId="0" fontId="9" fillId="0" borderId="101" xfId="0" applyFont="1" applyBorder="1" applyAlignment="1" applyProtection="1">
      <alignment vertical="top" wrapText="1"/>
      <protection locked="0"/>
    </xf>
    <xf numFmtId="0" fontId="9" fillId="0" borderId="97" xfId="0" applyFont="1" applyBorder="1" applyAlignment="1" applyProtection="1">
      <alignment vertical="top" wrapText="1"/>
      <protection locked="0"/>
    </xf>
    <xf numFmtId="0" fontId="6" fillId="0" borderId="125" xfId="0" applyFont="1" applyBorder="1" applyAlignment="1" applyProtection="1">
      <alignment horizontal="center" vertical="center" wrapText="1"/>
      <protection locked="0"/>
    </xf>
    <xf numFmtId="0" fontId="6" fillId="0" borderId="65" xfId="0" applyFont="1" applyBorder="1" applyAlignment="1" applyProtection="1">
      <alignment horizontal="center" vertical="center" wrapText="1"/>
      <protection locked="0"/>
    </xf>
    <xf numFmtId="0" fontId="6" fillId="0" borderId="184" xfId="0" applyFont="1" applyBorder="1" applyAlignment="1" applyProtection="1">
      <alignment vertical="center" wrapText="1"/>
      <protection locked="0"/>
    </xf>
    <xf numFmtId="0" fontId="6" fillId="0" borderId="149" xfId="0" applyFont="1" applyBorder="1" applyAlignment="1" applyProtection="1">
      <alignment vertical="center" wrapText="1"/>
      <protection locked="0"/>
    </xf>
    <xf numFmtId="177" fontId="9" fillId="0" borderId="154" xfId="0" applyNumberFormat="1" applyFont="1" applyBorder="1" applyAlignment="1" applyProtection="1">
      <alignment horizontal="left" vertical="center" wrapText="1"/>
      <protection locked="0"/>
    </xf>
    <xf numFmtId="0" fontId="6" fillId="0" borderId="155" xfId="0" applyFont="1" applyBorder="1" applyAlignment="1" applyProtection="1">
      <alignment horizontal="left" vertical="center" wrapText="1"/>
      <protection locked="0"/>
    </xf>
    <xf numFmtId="177" fontId="9" fillId="0" borderId="114" xfId="0" applyNumberFormat="1" applyFont="1" applyBorder="1" applyAlignment="1" applyProtection="1">
      <alignment horizontal="left" vertical="center" wrapText="1"/>
      <protection locked="0"/>
    </xf>
    <xf numFmtId="0" fontId="6" fillId="0" borderId="12" xfId="0" applyFont="1" applyBorder="1" applyAlignment="1" applyProtection="1">
      <alignment horizontal="left" vertical="center" wrapText="1"/>
      <protection locked="0"/>
    </xf>
    <xf numFmtId="177" fontId="9" fillId="0" borderId="65" xfId="0" applyNumberFormat="1" applyFont="1" applyBorder="1" applyAlignment="1" applyProtection="1">
      <alignment horizontal="center" vertical="center" wrapText="1"/>
      <protection locked="0"/>
    </xf>
    <xf numFmtId="49" fontId="9" fillId="2" borderId="0" xfId="0" applyNumberFormat="1" applyFont="1" applyFill="1" applyAlignment="1" applyProtection="1">
      <alignment horizontal="left" vertical="top"/>
      <protection locked="0"/>
    </xf>
    <xf numFmtId="0" fontId="6" fillId="0" borderId="32" xfId="0" applyFont="1" applyBorder="1" applyAlignment="1">
      <alignment vertical="top"/>
    </xf>
    <xf numFmtId="0" fontId="6" fillId="0" borderId="115" xfId="0" applyFont="1" applyBorder="1" applyAlignment="1" applyProtection="1">
      <alignment horizontal="left" vertical="center" wrapText="1"/>
      <protection locked="0"/>
    </xf>
    <xf numFmtId="177" fontId="9" fillId="0" borderId="187" xfId="0" applyNumberFormat="1" applyFont="1" applyBorder="1" applyAlignment="1" applyProtection="1">
      <alignment horizontal="center" vertical="center" wrapText="1"/>
      <protection locked="0"/>
    </xf>
    <xf numFmtId="0" fontId="6" fillId="0" borderId="98" xfId="0" applyFont="1" applyBorder="1" applyAlignment="1" applyProtection="1">
      <alignment horizontal="center" vertical="center" wrapText="1"/>
      <protection locked="0"/>
    </xf>
    <xf numFmtId="0" fontId="6" fillId="0" borderId="325" xfId="0" applyFont="1" applyBorder="1" applyAlignment="1" applyProtection="1">
      <alignment horizontal="center" vertical="top" textRotation="255"/>
      <protection locked="0"/>
    </xf>
    <xf numFmtId="49" fontId="9" fillId="0" borderId="7" xfId="0" applyNumberFormat="1" applyFont="1" applyBorder="1" applyAlignment="1" applyProtection="1">
      <alignment horizontal="left" vertical="top" wrapText="1"/>
      <protection locked="0"/>
    </xf>
    <xf numFmtId="0" fontId="73" fillId="0" borderId="3" xfId="0" applyFont="1" applyBorder="1" applyAlignment="1">
      <alignment horizontal="left" vertical="top"/>
    </xf>
    <xf numFmtId="0" fontId="73" fillId="0" borderId="22" xfId="0" applyFont="1" applyBorder="1" applyAlignment="1">
      <alignment horizontal="left" vertical="top"/>
    </xf>
    <xf numFmtId="0" fontId="73" fillId="0" borderId="0" xfId="0" applyFont="1" applyAlignment="1">
      <alignment horizontal="left" vertical="top"/>
    </xf>
    <xf numFmtId="0" fontId="73" fillId="0" borderId="154" xfId="0" applyFont="1" applyBorder="1" applyAlignment="1">
      <alignment horizontal="left" vertical="top"/>
    </xf>
    <xf numFmtId="0" fontId="73" fillId="0" borderId="155" xfId="0" applyFont="1" applyBorder="1" applyAlignment="1">
      <alignment horizontal="left" vertical="top"/>
    </xf>
    <xf numFmtId="0" fontId="9" fillId="0" borderId="48" xfId="0" applyFont="1" applyBorder="1" applyAlignment="1">
      <alignment vertical="center" wrapText="1"/>
    </xf>
    <xf numFmtId="0" fontId="73" fillId="0" borderId="49" xfId="0" applyFont="1" applyBorder="1" applyAlignment="1">
      <alignment vertical="center" wrapText="1"/>
    </xf>
    <xf numFmtId="0" fontId="73" fillId="0" borderId="22" xfId="0" applyFont="1" applyBorder="1" applyAlignment="1">
      <alignment vertical="center" wrapText="1"/>
    </xf>
    <xf numFmtId="0" fontId="73" fillId="0" borderId="47" xfId="0" applyFont="1" applyBorder="1" applyAlignment="1">
      <alignment vertical="center" wrapText="1"/>
    </xf>
    <xf numFmtId="0" fontId="73" fillId="0" borderId="112" xfId="0" applyFont="1" applyBorder="1" applyAlignment="1">
      <alignment vertical="center" wrapText="1"/>
    </xf>
    <xf numFmtId="0" fontId="73" fillId="0" borderId="352" xfId="0" applyFont="1" applyBorder="1" applyAlignment="1">
      <alignment vertical="center" wrapText="1"/>
    </xf>
    <xf numFmtId="0" fontId="24" fillId="0" borderId="45" xfId="0" applyFont="1" applyBorder="1" applyAlignment="1" applyProtection="1">
      <alignment horizontal="center" vertical="center" textRotation="255"/>
      <protection locked="0"/>
    </xf>
    <xf numFmtId="181" fontId="24" fillId="0" borderId="321" xfId="0" applyNumberFormat="1" applyFont="1" applyBorder="1" applyAlignment="1" applyProtection="1">
      <alignment horizontal="center" vertical="center" textRotation="255"/>
      <protection locked="0"/>
    </xf>
    <xf numFmtId="181" fontId="24" fillId="0" borderId="45" xfId="0" applyNumberFormat="1" applyFont="1" applyBorder="1" applyAlignment="1" applyProtection="1">
      <alignment horizontal="center" vertical="center" textRotation="255"/>
      <protection locked="0"/>
    </xf>
    <xf numFmtId="177" fontId="24" fillId="2" borderId="45" xfId="0" applyNumberFormat="1" applyFont="1" applyFill="1" applyBorder="1" applyAlignment="1" applyProtection="1">
      <alignment horizontal="center" vertical="center" textRotation="255"/>
      <protection locked="0"/>
    </xf>
    <xf numFmtId="0" fontId="10" fillId="0" borderId="45" xfId="0" applyFont="1" applyBorder="1" applyAlignment="1" applyProtection="1">
      <alignment horizontal="center" vertical="center" textRotation="255"/>
      <protection locked="0"/>
    </xf>
    <xf numFmtId="181" fontId="9" fillId="0" borderId="45" xfId="0" applyNumberFormat="1" applyFont="1" applyBorder="1" applyAlignment="1" applyProtection="1">
      <alignment horizontal="center" vertical="center" textRotation="255"/>
      <protection locked="0"/>
    </xf>
    <xf numFmtId="49" fontId="9" fillId="0" borderId="15" xfId="0" applyNumberFormat="1" applyFont="1" applyBorder="1" applyAlignment="1" applyProtection="1">
      <alignment vertical="top" wrapText="1"/>
      <protection locked="0"/>
    </xf>
    <xf numFmtId="0" fontId="73" fillId="0" borderId="16" xfId="0" applyFont="1" applyBorder="1" applyAlignment="1">
      <alignment vertical="top" wrapText="1"/>
    </xf>
    <xf numFmtId="0" fontId="73" fillId="0" borderId="41" xfId="0" applyFont="1" applyBorder="1" applyAlignment="1">
      <alignment vertical="top" wrapText="1"/>
    </xf>
    <xf numFmtId="0" fontId="73" fillId="0" borderId="47" xfId="0" applyFont="1" applyBorder="1" applyAlignment="1">
      <alignment vertical="top" wrapText="1"/>
    </xf>
    <xf numFmtId="0" fontId="73" fillId="0" borderId="60" xfId="0" applyFont="1" applyBorder="1" applyAlignment="1">
      <alignment vertical="top" wrapText="1"/>
    </xf>
    <xf numFmtId="0" fontId="73" fillId="0" borderId="61" xfId="0" applyFont="1" applyBorder="1" applyAlignment="1">
      <alignment vertical="top" wrapText="1"/>
    </xf>
    <xf numFmtId="49" fontId="3" fillId="0" borderId="7" xfId="0" applyNumberFormat="1" applyFont="1" applyBorder="1" applyAlignment="1" applyProtection="1">
      <alignment vertical="center" wrapText="1"/>
      <protection locked="0"/>
    </xf>
    <xf numFmtId="49" fontId="3" fillId="0" borderId="16" xfId="0" applyNumberFormat="1" applyFont="1" applyBorder="1" applyAlignment="1" applyProtection="1">
      <alignment vertical="center" wrapText="1"/>
      <protection locked="0"/>
    </xf>
    <xf numFmtId="0" fontId="9" fillId="0" borderId="52" xfId="0" applyFont="1" applyBorder="1" applyAlignment="1" applyProtection="1">
      <alignment vertical="top" textRotation="255" wrapText="1"/>
      <protection locked="0"/>
    </xf>
    <xf numFmtId="0" fontId="9" fillId="0" borderId="42" xfId="0" applyFont="1" applyBorder="1" applyAlignment="1" applyProtection="1">
      <alignment vertical="top" textRotation="255" wrapText="1"/>
      <protection locked="0"/>
    </xf>
    <xf numFmtId="0" fontId="9" fillId="0" borderId="54" xfId="0" applyFont="1" applyBorder="1" applyAlignment="1" applyProtection="1">
      <alignment horizontal="center" vertical="center" wrapText="1"/>
      <protection locked="0"/>
    </xf>
    <xf numFmtId="0" fontId="9" fillId="0" borderId="55" xfId="0" applyFont="1" applyBorder="1" applyAlignment="1" applyProtection="1">
      <alignment horizontal="center" vertical="center" wrapText="1"/>
      <protection locked="0"/>
    </xf>
    <xf numFmtId="0" fontId="17" fillId="0" borderId="66" xfId="0" applyFont="1" applyBorder="1" applyAlignment="1" applyProtection="1">
      <alignment horizontal="left" vertical="top" textRotation="255" wrapText="1"/>
      <protection locked="0"/>
    </xf>
    <xf numFmtId="0" fontId="73" fillId="0" borderId="66" xfId="0" applyFont="1" applyBorder="1" applyAlignment="1" applyProtection="1">
      <alignment horizontal="left" vertical="top" textRotation="255" wrapText="1"/>
      <protection locked="0"/>
    </xf>
    <xf numFmtId="0" fontId="73" fillId="0" borderId="226" xfId="0" applyFont="1" applyBorder="1" applyAlignment="1" applyProtection="1">
      <alignment horizontal="left" vertical="top" textRotation="255" wrapText="1"/>
      <protection locked="0"/>
    </xf>
    <xf numFmtId="0" fontId="15" fillId="0" borderId="66" xfId="0" applyFont="1" applyBorder="1" applyAlignment="1" applyProtection="1">
      <alignment horizontal="center" vertical="top" wrapText="1"/>
      <protection locked="0"/>
    </xf>
    <xf numFmtId="0" fontId="73" fillId="0" borderId="66" xfId="0" applyFont="1" applyBorder="1" applyAlignment="1">
      <alignment horizontal="center" vertical="top" wrapText="1"/>
    </xf>
    <xf numFmtId="0" fontId="9" fillId="0" borderId="59" xfId="0" applyFont="1" applyBorder="1" applyAlignment="1" applyProtection="1">
      <alignment vertical="center" textRotation="255"/>
      <protection locked="0"/>
    </xf>
    <xf numFmtId="0" fontId="6" fillId="0" borderId="59" xfId="0" applyFont="1" applyBorder="1" applyAlignment="1">
      <alignment vertical="center" textRotation="255"/>
    </xf>
    <xf numFmtId="0" fontId="0" fillId="0" borderId="59" xfId="0" applyBorder="1" applyAlignment="1">
      <alignment vertical="center" textRotation="255"/>
    </xf>
    <xf numFmtId="0" fontId="24" fillId="0" borderId="59" xfId="0" applyFont="1" applyBorder="1" applyAlignment="1" applyProtection="1">
      <alignment vertical="center" textRotation="255" wrapText="1"/>
      <protection locked="0"/>
    </xf>
    <xf numFmtId="0" fontId="10" fillId="0" borderId="59" xfId="0" applyFont="1" applyBorder="1" applyAlignment="1">
      <alignment vertical="center" textRotation="255" wrapText="1"/>
    </xf>
    <xf numFmtId="0" fontId="0" fillId="0" borderId="59" xfId="0" applyBorder="1" applyAlignment="1">
      <alignment vertical="center" textRotation="255" wrapText="1"/>
    </xf>
    <xf numFmtId="0" fontId="0" fillId="0" borderId="327" xfId="0" applyBorder="1" applyAlignment="1">
      <alignment vertical="center" textRotation="255" wrapText="1"/>
    </xf>
    <xf numFmtId="0" fontId="9" fillId="0" borderId="96" xfId="0" applyFont="1" applyBorder="1" applyAlignment="1" applyProtection="1">
      <alignment vertical="center" wrapText="1"/>
      <protection locked="0"/>
    </xf>
    <xf numFmtId="0" fontId="73" fillId="0" borderId="41" xfId="0" applyFont="1" applyBorder="1" applyAlignment="1" applyProtection="1">
      <alignment vertical="center" wrapText="1"/>
      <protection locked="0"/>
    </xf>
    <xf numFmtId="0" fontId="9" fillId="0" borderId="158" xfId="0" applyFont="1" applyBorder="1" applyAlignment="1" applyProtection="1">
      <alignment vertical="top" wrapText="1"/>
      <protection locked="0"/>
    </xf>
    <xf numFmtId="0" fontId="73" fillId="0" borderId="42" xfId="0" applyFont="1" applyBorder="1" applyAlignment="1">
      <alignment vertical="center" wrapText="1"/>
    </xf>
    <xf numFmtId="0" fontId="9" fillId="0" borderId="67" xfId="0" applyFont="1" applyBorder="1" applyAlignment="1" applyProtection="1">
      <alignment horizontal="center" vertical="center" textRotation="255" wrapText="1"/>
      <protection locked="0"/>
    </xf>
    <xf numFmtId="0" fontId="73" fillId="0" borderId="67" xfId="0" applyFont="1" applyBorder="1" applyAlignment="1">
      <alignment vertical="center" textRotation="255" wrapText="1"/>
    </xf>
    <xf numFmtId="0" fontId="24" fillId="0" borderId="14" xfId="0" applyFont="1" applyBorder="1" applyAlignment="1" applyProtection="1">
      <alignment horizontal="center" vertical="center" textRotation="255" wrapText="1"/>
      <protection locked="0"/>
    </xf>
    <xf numFmtId="0" fontId="59" fillId="0" borderId="59" xfId="0" applyFont="1" applyBorder="1" applyAlignment="1">
      <alignment vertical="center" textRotation="255" wrapText="1"/>
    </xf>
    <xf numFmtId="0" fontId="59" fillId="0" borderId="59" xfId="0" applyFont="1" applyBorder="1" applyAlignment="1">
      <alignment vertical="center" textRotation="255"/>
    </xf>
    <xf numFmtId="0" fontId="9" fillId="0" borderId="100" xfId="0" applyFont="1" applyBorder="1" applyAlignment="1" applyProtection="1">
      <alignment horizontal="center" vertical="center" wrapText="1"/>
      <protection locked="0"/>
    </xf>
    <xf numFmtId="0" fontId="73" fillId="0" borderId="28" xfId="0" applyFont="1" applyBorder="1" applyAlignment="1" applyProtection="1">
      <alignment horizontal="center" vertical="center" wrapText="1"/>
      <protection locked="0"/>
    </xf>
    <xf numFmtId="0" fontId="51" fillId="0" borderId="520" xfId="0" applyFont="1" applyBorder="1" applyAlignment="1">
      <alignment vertical="top" textRotation="255"/>
    </xf>
    <xf numFmtId="0" fontId="51" fillId="0" borderId="522" xfId="0" applyFont="1" applyBorder="1" applyAlignment="1">
      <alignment vertical="top" textRotation="255"/>
    </xf>
    <xf numFmtId="0" fontId="51" fillId="0" borderId="524" xfId="0" applyFont="1" applyBorder="1" applyAlignment="1">
      <alignment vertical="top" textRotation="255"/>
    </xf>
    <xf numFmtId="0" fontId="83" fillId="0" borderId="519" xfId="0" applyFont="1" applyBorder="1" applyAlignment="1">
      <alignment vertical="top" textRotation="255"/>
    </xf>
    <xf numFmtId="0" fontId="51" fillId="0" borderId="521" xfId="0" applyFont="1" applyBorder="1" applyAlignment="1">
      <alignment vertical="top" textRotation="255"/>
    </xf>
    <xf numFmtId="0" fontId="51" fillId="0" borderId="523" xfId="0" applyFont="1" applyBorder="1" applyAlignment="1">
      <alignment vertical="top" textRotation="255"/>
    </xf>
    <xf numFmtId="203" fontId="73" fillId="0" borderId="214" xfId="0" applyNumberFormat="1" applyFont="1" applyBorder="1">
      <alignment vertical="center"/>
    </xf>
    <xf numFmtId="0" fontId="0" fillId="0" borderId="503" xfId="0" applyBorder="1">
      <alignment vertical="center"/>
    </xf>
    <xf numFmtId="203" fontId="73" fillId="0" borderId="31" xfId="0" applyNumberFormat="1" applyFont="1" applyBorder="1">
      <alignment vertical="center"/>
    </xf>
    <xf numFmtId="0" fontId="0" fillId="0" borderId="33" xfId="0" applyBorder="1">
      <alignment vertical="center"/>
    </xf>
    <xf numFmtId="203" fontId="73" fillId="0" borderId="5" xfId="0" applyNumberFormat="1" applyFont="1" applyBorder="1">
      <alignment vertical="center"/>
    </xf>
    <xf numFmtId="0" fontId="0" fillId="0" borderId="8" xfId="0" applyBorder="1">
      <alignment vertical="center"/>
    </xf>
    <xf numFmtId="203" fontId="5" fillId="0" borderId="7" xfId="0" applyNumberFormat="1" applyFont="1" applyBorder="1">
      <alignment vertical="center"/>
    </xf>
    <xf numFmtId="0" fontId="0" fillId="0" borderId="2" xfId="0" applyBorder="1">
      <alignment vertical="center"/>
    </xf>
    <xf numFmtId="0" fontId="73" fillId="0" borderId="214" xfId="0" applyFont="1" applyBorder="1">
      <alignment vertical="center"/>
    </xf>
    <xf numFmtId="0" fontId="0" fillId="0" borderId="145" xfId="0" applyBorder="1">
      <alignment vertical="center"/>
    </xf>
    <xf numFmtId="0" fontId="73" fillId="0" borderId="500" xfId="0" applyFont="1" applyBorder="1">
      <alignment vertical="center"/>
    </xf>
    <xf numFmtId="0" fontId="0" fillId="0" borderId="499" xfId="0" applyBorder="1">
      <alignment vertical="center"/>
    </xf>
    <xf numFmtId="0" fontId="73" fillId="0" borderId="0" xfId="0" applyFont="1" applyAlignment="1">
      <alignment horizontal="right" vertical="center"/>
    </xf>
    <xf numFmtId="0" fontId="0" fillId="0" borderId="0" xfId="0" applyAlignment="1">
      <alignment horizontal="right" vertical="center"/>
    </xf>
    <xf numFmtId="0" fontId="5" fillId="0" borderId="502" xfId="0" applyFont="1" applyBorder="1">
      <alignment vertical="center"/>
    </xf>
    <xf numFmtId="0" fontId="0" fillId="0" borderId="69" xfId="0" applyBorder="1">
      <alignment vertical="center"/>
    </xf>
    <xf numFmtId="0" fontId="9" fillId="0" borderId="373" xfId="0" applyFont="1" applyBorder="1" applyAlignment="1">
      <alignment vertical="center" wrapText="1"/>
    </xf>
    <xf numFmtId="0" fontId="9" fillId="0" borderId="88" xfId="0" applyFont="1" applyBorder="1" applyAlignment="1">
      <alignment vertical="center" wrapText="1"/>
    </xf>
    <xf numFmtId="0" fontId="9" fillId="0" borderId="19" xfId="0" applyFont="1" applyBorder="1" applyAlignment="1">
      <alignment vertical="center" wrapText="1"/>
    </xf>
    <xf numFmtId="0" fontId="73" fillId="0" borderId="121" xfId="0" applyFont="1" applyBorder="1"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1DA714-68ED-4244-A814-1FC7AC893DAC}">
  <dimension ref="A1:BCT141"/>
  <sheetViews>
    <sheetView zoomScaleNormal="100" workbookViewId="0">
      <pane xSplit="4" ySplit="10" topLeftCell="KJ71" activePane="bottomRight" state="frozen"/>
      <selection pane="topRight" activeCell="E1" sqref="E1"/>
      <selection pane="bottomLeft" activeCell="A11" sqref="A11"/>
      <selection pane="bottomRight" activeCell="E1" sqref="E1:E1048576"/>
    </sheetView>
  </sheetViews>
  <sheetFormatPr defaultColWidth="9" defaultRowHeight="12.75"/>
  <cols>
    <col min="1" max="1" width="2.125" style="427" customWidth="1"/>
    <col min="2" max="2" width="2.375" style="735" customWidth="1"/>
    <col min="3" max="3" width="2" style="735" customWidth="1"/>
    <col min="4" max="4" width="8.75" style="427" customWidth="1"/>
    <col min="5" max="5" width="15.375" style="427" customWidth="1"/>
    <col min="6" max="6" width="4.5" style="427" customWidth="1"/>
    <col min="7" max="7" width="4.75" style="427" customWidth="1"/>
    <col min="8" max="8" width="5.625" style="427" customWidth="1"/>
    <col min="9" max="9" width="5.125" style="427" customWidth="1"/>
    <col min="10" max="10" width="2.625" style="61" customWidth="1"/>
    <col min="11" max="11" width="3.125" style="61" customWidth="1"/>
    <col min="12" max="12" width="6" style="104" customWidth="1"/>
    <col min="13" max="13" width="5.875" style="104" customWidth="1"/>
    <col min="14" max="15" width="5" style="104" customWidth="1"/>
    <col min="16" max="16" width="6.75" style="59" customWidth="1"/>
    <col min="17" max="18" width="5.375" style="61" customWidth="1"/>
    <col min="19" max="22" width="5.375" style="104" customWidth="1"/>
    <col min="23" max="24" width="5.75" style="60" customWidth="1"/>
    <col min="25" max="25" width="3.875" style="60" customWidth="1"/>
    <col min="26" max="26" width="3.75" style="60" customWidth="1"/>
    <col min="27" max="27" width="4.375" style="60" customWidth="1"/>
    <col min="28" max="28" width="3.5" style="60" customWidth="1"/>
    <col min="29" max="29" width="3.875" style="60" customWidth="1"/>
    <col min="30" max="30" width="3.75" style="60" customWidth="1"/>
    <col min="31" max="31" width="4.375" style="60" customWidth="1"/>
    <col min="32" max="32" width="3.5" style="60" customWidth="1"/>
    <col min="33" max="33" width="4.125" style="104" customWidth="1"/>
    <col min="34" max="34" width="4.5" style="104" customWidth="1"/>
    <col min="35" max="35" width="4.125" style="104" customWidth="1"/>
    <col min="36" max="36" width="4" style="104" customWidth="1"/>
    <col min="37" max="37" width="6.5" style="6" customWidth="1"/>
    <col min="38" max="38" width="5.625" style="174" customWidth="1"/>
    <col min="39" max="39" width="6" style="174" customWidth="1"/>
    <col min="40" max="40" width="5.625" style="174" customWidth="1"/>
    <col min="41" max="41" width="4.875" style="6" customWidth="1"/>
    <col min="42" max="43" width="4.75" style="174" customWidth="1"/>
    <col min="44" max="44" width="4.75" style="494" customWidth="1"/>
    <col min="45" max="45" width="5.75" style="172" customWidth="1"/>
    <col min="46" max="46" width="5.625" style="174" customWidth="1"/>
    <col min="47" max="47" width="5.5" style="494" customWidth="1"/>
    <col min="48" max="48" width="5.625" style="494" customWidth="1"/>
    <col min="49" max="49" width="7.375" style="172" customWidth="1"/>
    <col min="50" max="50" width="5.75" style="178" customWidth="1"/>
    <col min="51" max="51" width="7.125" style="172" customWidth="1"/>
    <col min="52" max="52" width="5.75" style="178" customWidth="1"/>
    <col min="53" max="53" width="7.25" style="172" customWidth="1"/>
    <col min="54" max="54" width="5.625" style="178" customWidth="1"/>
    <col min="55" max="55" width="7.125" style="172" customWidth="1"/>
    <col min="56" max="56" width="5.75" style="178" customWidth="1"/>
    <col min="57" max="57" width="7.125" style="172" customWidth="1"/>
    <col min="58" max="58" width="6" style="178" customWidth="1"/>
    <col min="59" max="59" width="7.25" style="172" customWidth="1"/>
    <col min="60" max="60" width="5.875" style="178" customWidth="1"/>
    <col min="61" max="61" width="7" style="172" customWidth="1"/>
    <col min="62" max="62" width="5.875" style="178" customWidth="1"/>
    <col min="63" max="63" width="5.875" style="105" customWidth="1"/>
    <col min="64" max="64" width="4.875" style="108" customWidth="1"/>
    <col min="65" max="66" width="5.125" style="108" customWidth="1"/>
    <col min="67" max="67" width="5.75" style="105" customWidth="1"/>
    <col min="68" max="68" width="5.875" style="6" customWidth="1"/>
    <col min="69" max="69" width="8.125" style="6" customWidth="1"/>
    <col min="70" max="70" width="6" style="6" customWidth="1"/>
    <col min="71" max="71" width="6.375" style="6" customWidth="1"/>
    <col min="72" max="72" width="5.125" style="6" customWidth="1"/>
    <col min="73" max="73" width="6.125" style="6" customWidth="1"/>
    <col min="74" max="74" width="5.125" style="6" customWidth="1"/>
    <col min="75" max="75" width="6.625" style="6" customWidth="1"/>
    <col min="76" max="77" width="6" style="6" customWidth="1"/>
    <col min="78" max="78" width="5.75" style="6" customWidth="1"/>
    <col min="79" max="79" width="5.5" style="6" customWidth="1"/>
    <col min="80" max="80" width="4.25" style="3353" customWidth="1"/>
    <col min="81" max="81" width="4.375" style="3353" customWidth="1"/>
    <col min="82" max="82" width="4.25" style="3353" customWidth="1"/>
    <col min="83" max="83" width="6.625" style="105" customWidth="1"/>
    <col min="84" max="84" width="4.375" style="3353" customWidth="1"/>
    <col min="85" max="85" width="4.25" style="3353" customWidth="1"/>
    <col min="86" max="86" width="4.125" style="3353" customWidth="1"/>
    <col min="87" max="87" width="7.875" style="105" customWidth="1"/>
    <col min="88" max="88" width="6.5" style="106" customWidth="1"/>
    <col min="89" max="89" width="7.75" style="105" customWidth="1"/>
    <col min="90" max="90" width="6.25" style="106" customWidth="1"/>
    <col min="91" max="91" width="7.875" style="105" customWidth="1"/>
    <col min="92" max="92" width="5.75" style="106" customWidth="1"/>
    <col min="93" max="93" width="7.75" style="105" customWidth="1"/>
    <col min="94" max="94" width="6.25" style="106" customWidth="1"/>
    <col min="95" max="95" width="7.875" style="105" customWidth="1"/>
    <col min="96" max="96" width="6.375" style="106" customWidth="1"/>
    <col min="97" max="97" width="8" style="105" customWidth="1"/>
    <col min="98" max="98" width="6" style="106" customWidth="1"/>
    <col min="99" max="99" width="7.75" style="105" customWidth="1"/>
    <col min="100" max="100" width="6.5" style="105" customWidth="1"/>
    <col min="101" max="101" width="6" style="105" customWidth="1"/>
    <col min="102" max="102" width="5.25" style="105" customWidth="1"/>
    <col min="103" max="103" width="4.625" style="105" customWidth="1"/>
    <col min="104" max="104" width="4.75" style="105" customWidth="1"/>
    <col min="105" max="105" width="6.25" style="105" customWidth="1"/>
    <col min="106" max="106" width="6.5" style="6" customWidth="1"/>
    <col min="107" max="107" width="8.125" style="6" customWidth="1"/>
    <col min="108" max="108" width="6.375" style="6" customWidth="1"/>
    <col min="109" max="110" width="5.125" style="6" customWidth="1"/>
    <col min="111" max="111" width="4.625" style="6" customWidth="1"/>
    <col min="112" max="112" width="5.375" style="6" customWidth="1"/>
    <col min="113" max="113" width="5.25" style="664" customWidth="1"/>
    <col min="114" max="114" width="4.75" style="664" customWidth="1"/>
    <col min="115" max="115" width="5.125" style="664" customWidth="1"/>
    <col min="116" max="116" width="4.375" style="664" customWidth="1"/>
    <col min="117" max="117" width="4.75" style="664" customWidth="1"/>
    <col min="118" max="118" width="6.25" style="1424" customWidth="1"/>
    <col min="119" max="119" width="4.25" style="820" customWidth="1"/>
    <col min="120" max="120" width="4.375" style="664" customWidth="1"/>
    <col min="121" max="124" width="4.125" style="664" customWidth="1"/>
    <col min="125" max="125" width="7.5" style="664" customWidth="1"/>
    <col min="126" max="126" width="4" style="820" customWidth="1"/>
    <col min="127" max="127" width="4.25" style="664" customWidth="1"/>
    <col min="128" max="131" width="4.5" style="664" customWidth="1"/>
    <col min="132" max="132" width="6.75" style="664" customWidth="1"/>
    <col min="133" max="133" width="4.375" style="664" customWidth="1"/>
    <col min="134" max="134" width="4.125" style="664" customWidth="1"/>
    <col min="135" max="136" width="3.875" style="664" customWidth="1"/>
    <col min="137" max="138" width="4.625" style="664" customWidth="1"/>
    <col min="139" max="140" width="4.5" style="664" customWidth="1"/>
    <col min="141" max="142" width="4.75" style="664" customWidth="1"/>
    <col min="143" max="144" width="5" style="664" customWidth="1"/>
    <col min="145" max="145" width="4.375" style="664" customWidth="1"/>
    <col min="146" max="146" width="4.5" style="664" customWidth="1"/>
    <col min="147" max="148" width="3.75" style="664" customWidth="1"/>
    <col min="149" max="150" width="4.875" style="664" customWidth="1"/>
    <col min="151" max="151" width="6.875" style="664" customWidth="1"/>
    <col min="152" max="153" width="3.625" style="664" customWidth="1"/>
    <col min="154" max="154" width="8.875" style="664" customWidth="1"/>
    <col min="155" max="156" width="3.625" style="664" customWidth="1"/>
    <col min="157" max="157" width="6.5" style="664" customWidth="1"/>
    <col min="158" max="158" width="4.25" style="664" customWidth="1"/>
    <col min="159" max="159" width="4.625" style="664" customWidth="1"/>
    <col min="160" max="160" width="6.5" style="664" customWidth="1"/>
    <col min="161" max="162" width="4.375" style="664" customWidth="1"/>
    <col min="163" max="163" width="6.5" style="664" customWidth="1"/>
    <col min="164" max="164" width="6.25" style="664" customWidth="1"/>
    <col min="165" max="165" width="37.375" style="664" customWidth="1"/>
    <col min="166" max="166" width="6.125" style="664" customWidth="1"/>
    <col min="167" max="167" width="31.5" style="664" customWidth="1"/>
    <col min="168" max="168" width="6.625" style="664" customWidth="1"/>
    <col min="169" max="169" width="24.75" style="8" customWidth="1"/>
    <col min="170" max="170" width="6" style="8" customWidth="1"/>
    <col min="171" max="171" width="9.5" style="8" customWidth="1"/>
    <col min="172" max="172" width="5.375" style="664" customWidth="1"/>
    <col min="173" max="173" width="5.125" style="664" customWidth="1"/>
    <col min="174" max="174" width="5.25" style="664" customWidth="1"/>
    <col min="175" max="175" width="5.25" style="820" customWidth="1"/>
    <col min="176" max="176" width="5.25" style="664" customWidth="1"/>
    <col min="177" max="177" width="6.75" style="664" customWidth="1"/>
    <col min="178" max="178" width="4.875" style="664" customWidth="1"/>
    <col min="179" max="179" width="5.25" style="664" customWidth="1"/>
    <col min="180" max="180" width="3" style="175" customWidth="1"/>
    <col min="181" max="181" width="4.625" style="175" customWidth="1"/>
    <col min="182" max="182" width="15.875" style="175" customWidth="1"/>
    <col min="183" max="183" width="4.25" style="175" customWidth="1"/>
    <col min="184" max="184" width="6.5" style="179" customWidth="1"/>
    <col min="185" max="185" width="3.375" style="175" customWidth="1"/>
    <col min="186" max="186" width="3.125" style="175" customWidth="1"/>
    <col min="187" max="187" width="3.25" style="175" customWidth="1"/>
    <col min="188" max="188" width="3.375" style="175" customWidth="1"/>
    <col min="189" max="189" width="3.25" style="175" customWidth="1"/>
    <col min="190" max="190" width="3.125" style="175" customWidth="1"/>
    <col min="191" max="197" width="3.625" style="175" hidden="1" customWidth="1"/>
    <col min="198" max="198" width="16.5" style="175" customWidth="1"/>
    <col min="199" max="199" width="6.125" style="175" customWidth="1"/>
    <col min="200" max="200" width="9.125" style="175" customWidth="1"/>
    <col min="201" max="201" width="5.375" style="175" customWidth="1"/>
    <col min="202" max="202" width="4.75" style="175" customWidth="1"/>
    <col min="203" max="203" width="9.375" style="175" customWidth="1"/>
    <col min="204" max="204" width="5" style="175" customWidth="1"/>
    <col min="205" max="205" width="4.625" style="175" customWidth="1"/>
    <col min="206" max="206" width="6" style="175" customWidth="1"/>
    <col min="207" max="207" width="5.5" style="175" customWidth="1"/>
    <col min="208" max="208" width="5.75" style="175" customWidth="1"/>
    <col min="209" max="209" width="6.125" style="175" customWidth="1"/>
    <col min="210" max="210" width="6.875" style="175" customWidth="1"/>
    <col min="211" max="211" width="65" style="175" customWidth="1"/>
    <col min="212" max="212" width="5.625" style="175" customWidth="1"/>
    <col min="213" max="213" width="4.875" style="175" customWidth="1"/>
    <col min="214" max="214" width="6.75" style="175" customWidth="1"/>
    <col min="215" max="215" width="6.875" style="175" customWidth="1"/>
    <col min="216" max="216" width="12.625" style="175" customWidth="1"/>
    <col min="217" max="217" width="37.5" style="175" customWidth="1"/>
    <col min="218" max="218" width="5.375" style="175" customWidth="1"/>
    <col min="219" max="220" width="5.25" style="175" customWidth="1"/>
    <col min="221" max="221" width="6.25" style="175" customWidth="1"/>
    <col min="222" max="222" width="9" style="175" customWidth="1"/>
    <col min="223" max="223" width="12.875" style="175" customWidth="1"/>
    <col min="224" max="224" width="28.875" style="175" customWidth="1"/>
    <col min="225" max="225" width="22.5" style="175" customWidth="1"/>
    <col min="226" max="226" width="30" style="175" customWidth="1"/>
    <col min="227" max="227" width="52" style="175" customWidth="1"/>
    <col min="228" max="228" width="5.125" style="175" customWidth="1"/>
    <col min="229" max="229" width="3.25" style="175" customWidth="1"/>
    <col min="230" max="230" width="5.875" style="175" customWidth="1"/>
    <col min="231" max="231" width="5.375" style="175" customWidth="1"/>
    <col min="232" max="232" width="4.625" style="175" customWidth="1"/>
    <col min="233" max="233" width="4.25" style="175" customWidth="1"/>
    <col min="234" max="234" width="5.25" style="175" customWidth="1"/>
    <col min="235" max="235" width="4.5" style="175" customWidth="1"/>
    <col min="236" max="236" width="4.25" style="175" customWidth="1"/>
    <col min="237" max="237" width="5.375" style="175" customWidth="1"/>
    <col min="238" max="239" width="3.625" style="175" customWidth="1"/>
    <col min="240" max="240" width="5.125" style="175" customWidth="1"/>
    <col min="241" max="241" width="3.875" style="175" customWidth="1"/>
    <col min="242" max="242" width="4.125" style="175" customWidth="1"/>
    <col min="243" max="243" width="6.25" style="175" customWidth="1"/>
    <col min="244" max="244" width="5.375" style="175" customWidth="1"/>
    <col min="245" max="245" width="5.5" style="175" customWidth="1"/>
    <col min="246" max="246" width="5.125" style="175" customWidth="1"/>
    <col min="247" max="247" width="4.25" style="175" customWidth="1"/>
    <col min="248" max="248" width="4.5" style="175" customWidth="1"/>
    <col min="249" max="249" width="6.125" style="175" customWidth="1"/>
    <col min="250" max="250" width="5.125" style="175" customWidth="1"/>
    <col min="251" max="251" width="4.5" style="175" customWidth="1"/>
    <col min="252" max="253" width="5.25" style="175" customWidth="1"/>
    <col min="254" max="254" width="4.5" style="175" customWidth="1"/>
    <col min="255" max="255" width="5.875" style="175" customWidth="1"/>
    <col min="256" max="256" width="6" style="175" customWidth="1"/>
    <col min="257" max="257" width="4.875" style="175" customWidth="1"/>
    <col min="258" max="258" width="5.875" style="175" customWidth="1"/>
    <col min="259" max="259" width="4.625" style="175" customWidth="1"/>
    <col min="260" max="260" width="4.5" style="175" customWidth="1"/>
    <col min="261" max="261" width="5.375" style="175" customWidth="1"/>
    <col min="262" max="262" width="5" style="175" customWidth="1"/>
    <col min="263" max="263" width="5.625" style="175" customWidth="1"/>
    <col min="264" max="264" width="5.375" style="175" customWidth="1"/>
    <col min="265" max="265" width="4.75" style="175" customWidth="1"/>
    <col min="266" max="266" width="5.375" style="175" customWidth="1"/>
    <col min="267" max="268" width="7.125" style="175" customWidth="1"/>
    <col min="269" max="269" width="5.375" style="909" customWidth="1"/>
    <col min="270" max="270" width="6.5" style="179" customWidth="1"/>
    <col min="271" max="271" width="6.25" style="175" customWidth="1"/>
    <col min="272" max="272" width="3.75" style="175" customWidth="1"/>
    <col min="273" max="273" width="4.25" style="175" customWidth="1"/>
    <col min="274" max="274" width="5.75" style="175" customWidth="1"/>
    <col min="275" max="275" width="6" style="175" customWidth="1"/>
    <col min="276" max="276" width="6.25" style="175" customWidth="1"/>
    <col min="277" max="277" width="6.125" style="175" customWidth="1"/>
    <col min="278" max="278" width="6.25" style="435" customWidth="1"/>
    <col min="279" max="279" width="5.375" style="175" customWidth="1"/>
    <col min="280" max="280" width="5.625" style="427" customWidth="1"/>
    <col min="281" max="281" width="7.25" style="910" customWidth="1"/>
    <col min="282" max="282" width="5.625" style="427" customWidth="1"/>
    <col min="283" max="283" width="6.5" style="911" customWidth="1"/>
    <col min="284" max="284" width="6.75" style="175" customWidth="1"/>
    <col min="285" max="285" width="5.75" style="175" customWidth="1"/>
    <col min="286" max="286" width="6.125" style="403" customWidth="1"/>
    <col min="287" max="287" width="3.875" style="403" customWidth="1"/>
    <col min="288" max="288" width="25.25" style="403" customWidth="1"/>
    <col min="289" max="289" width="4.5" style="403" customWidth="1"/>
    <col min="290" max="290" width="14.625" style="403" customWidth="1"/>
    <col min="291" max="291" width="4.375" style="403" customWidth="1"/>
    <col min="292" max="292" width="21.5" style="403" customWidth="1"/>
    <col min="293" max="293" width="4.125" style="403" customWidth="1"/>
    <col min="294" max="294" width="53.375" style="403" customWidth="1"/>
    <col min="295" max="295" width="3.125" style="412" customWidth="1"/>
    <col min="296" max="296" width="16.75" style="403" customWidth="1"/>
    <col min="297" max="297" width="62.25" style="403" customWidth="1"/>
    <col min="298" max="298" width="22.625" style="403" customWidth="1"/>
    <col min="299" max="299" width="5.5" style="403" customWidth="1"/>
    <col min="300" max="300" width="7.5" style="403" customWidth="1"/>
    <col min="301" max="301" width="5.75" style="403" customWidth="1"/>
    <col min="302" max="302" width="5.5" style="403" customWidth="1"/>
    <col min="303" max="303" width="5.25" style="403" customWidth="1"/>
    <col min="304" max="304" width="5.375" style="403" customWidth="1"/>
    <col min="305" max="306" width="5.625" style="403" customWidth="1"/>
    <col min="307" max="307" width="5.875" style="403" customWidth="1"/>
    <col min="308" max="308" width="6.5" style="403" customWidth="1"/>
    <col min="309" max="309" width="6.625" style="403" customWidth="1"/>
    <col min="310" max="310" width="6.375" style="403" customWidth="1"/>
    <col min="311" max="311" width="7.75" style="403" customWidth="1"/>
    <col min="312" max="313" width="6.25" style="403" customWidth="1"/>
    <col min="314" max="314" width="5.875" style="403" customWidth="1"/>
    <col min="315" max="315" width="6.25" style="403" customWidth="1"/>
    <col min="316" max="317" width="7" style="403" customWidth="1"/>
    <col min="318" max="318" width="6.25" style="403" customWidth="1"/>
    <col min="319" max="319" width="6.625" style="403" customWidth="1"/>
    <col min="320" max="320" width="6.875" style="403" customWidth="1"/>
    <col min="321" max="321" width="6.125" style="403" customWidth="1"/>
    <col min="322" max="323" width="6.5" style="403" customWidth="1"/>
    <col min="324" max="324" width="5.625" style="403" customWidth="1"/>
    <col min="325" max="326" width="6.5" style="403" customWidth="1"/>
    <col min="327" max="327" width="5.625" style="403" customWidth="1"/>
    <col min="328" max="328" width="5.875" style="403" customWidth="1"/>
    <col min="329" max="329" width="6.625" style="403" customWidth="1"/>
    <col min="330" max="330" width="5.875" style="403" customWidth="1"/>
    <col min="331" max="331" width="6.75" style="403" customWidth="1"/>
    <col min="332" max="332" width="6.625" style="403" customWidth="1"/>
    <col min="333" max="333" width="4.375" style="403" customWidth="1"/>
    <col min="334" max="335" width="6.5" style="403" customWidth="1"/>
    <col min="336" max="336" width="6" style="403" customWidth="1"/>
    <col min="337" max="337" width="6.375" style="403" customWidth="1"/>
    <col min="338" max="338" width="7.375" style="403" customWidth="1"/>
    <col min="339" max="340" width="6.25" style="403" customWidth="1"/>
    <col min="341" max="341" width="5.875" style="403" customWidth="1"/>
    <col min="342" max="342" width="7" style="403" customWidth="1"/>
    <col min="343" max="343" width="5.875" style="403" customWidth="1"/>
    <col min="344" max="344" width="6.125" style="403" customWidth="1"/>
    <col min="345" max="345" width="7.25" style="403" customWidth="1"/>
    <col min="346" max="346" width="5.5" style="403" customWidth="1"/>
    <col min="347" max="347" width="6.875" style="403" customWidth="1"/>
    <col min="348" max="353" width="6.5" style="403" customWidth="1"/>
    <col min="354" max="354" width="7.375" style="403" customWidth="1"/>
    <col min="355" max="355" width="6.125" style="403" customWidth="1"/>
    <col min="356" max="356" width="5.75" style="403" customWidth="1"/>
    <col min="357" max="357" width="7.375" style="403" customWidth="1"/>
    <col min="358" max="359" width="5.75" style="403" customWidth="1"/>
    <col min="360" max="360" width="12.25" style="403" customWidth="1"/>
    <col min="361" max="361" width="3.75" style="403" customWidth="1"/>
    <col min="362" max="362" width="3.25" style="403" customWidth="1"/>
    <col min="363" max="363" width="5" style="403" customWidth="1"/>
    <col min="364" max="364" width="3.875" style="403" customWidth="1"/>
    <col min="365" max="365" width="3.5" style="403" customWidth="1"/>
    <col min="366" max="366" width="11.875" style="403" customWidth="1"/>
    <col min="367" max="367" width="48.375" style="403" customWidth="1"/>
    <col min="368" max="368" width="11.125" style="403" customWidth="1"/>
    <col min="369" max="369" width="34.625" style="403" customWidth="1"/>
    <col min="370" max="370" width="6.625" style="403" customWidth="1"/>
    <col min="371" max="371" width="4.75" style="403" customWidth="1"/>
    <col min="372" max="372" width="6.5" style="403" customWidth="1"/>
    <col min="373" max="373" width="4.875" style="403" customWidth="1"/>
    <col min="374" max="374" width="4.75" style="403" customWidth="1"/>
    <col min="375" max="375" width="4.875" style="403" customWidth="1"/>
    <col min="376" max="376" width="8.375" style="403" customWidth="1"/>
    <col min="377" max="377" width="5" style="403" customWidth="1"/>
    <col min="378" max="378" width="7.875" style="403" customWidth="1"/>
    <col min="379" max="379" width="5.125" style="403" customWidth="1"/>
    <col min="380" max="380" width="4.5" style="403" customWidth="1"/>
    <col min="381" max="381" width="5.25" style="403" customWidth="1"/>
    <col min="382" max="382" width="8.125" style="403" customWidth="1"/>
    <col min="383" max="383" width="5" style="403" customWidth="1"/>
    <col min="384" max="384" width="7.75" style="403" customWidth="1"/>
    <col min="385" max="385" width="5" style="403" customWidth="1"/>
    <col min="386" max="386" width="5.625" style="403" customWidth="1"/>
    <col min="387" max="387" width="6" style="403" customWidth="1"/>
    <col min="388" max="388" width="7.375" style="403" customWidth="1"/>
    <col min="389" max="389" width="7.125" style="403" customWidth="1"/>
    <col min="390" max="390" width="5.375" style="403" customWidth="1"/>
    <col min="391" max="391" width="7.25" style="403" customWidth="1"/>
    <col min="392" max="392" width="6.25" style="403" customWidth="1"/>
    <col min="393" max="393" width="5.125" style="403" customWidth="1"/>
    <col min="394" max="394" width="6.5" style="403" customWidth="1"/>
    <col min="395" max="395" width="4.625" style="403" customWidth="1"/>
    <col min="396" max="396" width="6" style="403" customWidth="1"/>
    <col min="397" max="397" width="5" style="403" customWidth="1"/>
    <col min="398" max="398" width="36.375" style="403" customWidth="1"/>
    <col min="399" max="399" width="3.375" style="435" customWidth="1"/>
    <col min="400" max="400" width="5.25" style="427" customWidth="1"/>
    <col min="401" max="401" width="59.375" style="427" customWidth="1"/>
    <col min="402" max="402" width="74.875" style="427" customWidth="1"/>
    <col min="403" max="403" width="3.5" style="427" customWidth="1"/>
    <col min="404" max="404" width="3.25" style="427" customWidth="1"/>
    <col min="405" max="405" width="5.125" style="664" customWidth="1"/>
    <col min="406" max="406" width="2.875" style="664" customWidth="1"/>
    <col min="407" max="410" width="4.75" style="427" customWidth="1"/>
    <col min="411" max="411" width="3" style="427" customWidth="1"/>
    <col min="412" max="412" width="7.75" style="1448" customWidth="1"/>
    <col min="413" max="413" width="3.5" style="342" customWidth="1"/>
    <col min="414" max="414" width="3.625" style="342" customWidth="1"/>
    <col min="415" max="415" width="5.375" style="664" customWidth="1"/>
    <col min="416" max="416" width="3" style="427" customWidth="1"/>
    <col min="417" max="417" width="2.5" style="427" customWidth="1"/>
    <col min="418" max="418" width="2.375" style="427" customWidth="1"/>
    <col min="419" max="420" width="2.75" style="427" customWidth="1"/>
    <col min="421" max="421" width="3.625" style="427" customWidth="1"/>
    <col min="422" max="422" width="4.625" style="427" customWidth="1"/>
    <col min="423" max="425" width="6.25" style="427" customWidth="1"/>
    <col min="426" max="426" width="5.25" style="427" customWidth="1"/>
    <col min="427" max="430" width="5" style="175" customWidth="1"/>
    <col min="431" max="432" width="6.25" style="175" customWidth="1"/>
    <col min="433" max="433" width="6.125" style="175" customWidth="1"/>
    <col min="434" max="434" width="5.75" style="175" customWidth="1"/>
    <col min="435" max="436" width="5.875" style="175" customWidth="1"/>
    <col min="437" max="437" width="5.5" style="175" customWidth="1"/>
    <col min="438" max="438" width="5.375" style="175" customWidth="1"/>
    <col min="439" max="439" width="6.125" style="175" customWidth="1"/>
    <col min="440" max="440" width="5.125" style="175" customWidth="1"/>
    <col min="441" max="441" width="5.25" style="175" customWidth="1"/>
    <col min="442" max="442" width="4.875" style="175" customWidth="1"/>
    <col min="443" max="443" width="7.25" style="175" customWidth="1"/>
    <col min="444" max="444" width="5.875" style="175" customWidth="1"/>
    <col min="445" max="445" width="7.5" style="172" customWidth="1"/>
    <col min="446" max="446" width="6.25" style="172" customWidth="1"/>
    <col min="447" max="447" width="7.125" style="172" customWidth="1"/>
    <col min="448" max="448" width="6" style="172" customWidth="1"/>
    <col min="449" max="449" width="7.875" style="172" customWidth="1"/>
    <col min="450" max="450" width="5.625" style="172" customWidth="1"/>
    <col min="451" max="451" width="7.75" style="172" customWidth="1"/>
    <col min="452" max="452" width="6" style="172" customWidth="1"/>
    <col min="453" max="453" width="7.25" style="172" customWidth="1"/>
    <col min="454" max="455" width="5.625" style="172" customWidth="1"/>
    <col min="456" max="456" width="4.875" style="172" customWidth="1"/>
    <col min="457" max="457" width="6.5" style="175" customWidth="1"/>
    <col min="458" max="459" width="4.875" style="175" customWidth="1"/>
    <col min="460" max="460" width="4.75" style="175" customWidth="1"/>
    <col min="461" max="461" width="5" style="175" customWidth="1"/>
    <col min="462" max="462" width="5.625" style="175" customWidth="1"/>
    <col min="463" max="464" width="5.25" style="175" customWidth="1"/>
    <col min="465" max="466" width="6.75" style="299" customWidth="1"/>
    <col min="467" max="467" width="78.625" style="664" customWidth="1"/>
    <col min="468" max="468" width="4.125" style="608" customWidth="1"/>
    <col min="469" max="469" width="7.375" style="175" customWidth="1"/>
    <col min="470" max="470" width="6.375" style="175" customWidth="1"/>
    <col min="471" max="471" width="7.375" style="175" customWidth="1"/>
    <col min="472" max="472" width="6.125" style="175" customWidth="1"/>
    <col min="473" max="473" width="6.625" style="175" customWidth="1"/>
    <col min="474" max="474" width="5.125" style="175" customWidth="1"/>
    <col min="475" max="475" width="7" style="175" customWidth="1"/>
    <col min="476" max="476" width="5.625" style="175" customWidth="1"/>
    <col min="477" max="477" width="6.75" style="175" customWidth="1"/>
    <col min="478" max="478" width="6" style="175" customWidth="1"/>
    <col min="479" max="479" width="7.125" style="175" customWidth="1"/>
    <col min="480" max="481" width="5.5" style="175" customWidth="1"/>
    <col min="482" max="482" width="6.5" style="175" customWidth="1"/>
    <col min="483" max="483" width="7.375" style="175" customWidth="1"/>
    <col min="484" max="484" width="7.25" style="175" customWidth="1"/>
    <col min="485" max="485" width="7.375" style="175" customWidth="1"/>
    <col min="486" max="486" width="6.25" style="175" customWidth="1"/>
    <col min="487" max="487" width="7.375" style="175" customWidth="1"/>
    <col min="488" max="488" width="7.125" style="175" customWidth="1"/>
    <col min="489" max="489" width="6.625" style="175" customWidth="1"/>
    <col min="490" max="492" width="9.375" style="175" customWidth="1"/>
    <col min="493" max="493" width="5.75" style="175" customWidth="1"/>
    <col min="494" max="494" width="10.125" style="175" customWidth="1"/>
    <col min="495" max="495" width="8.25" style="664" customWidth="1"/>
    <col min="496" max="496" width="4.5" style="664" customWidth="1"/>
    <col min="497" max="497" width="6" style="664" customWidth="1"/>
    <col min="498" max="498" width="6.875" style="664" customWidth="1"/>
    <col min="499" max="499" width="3.375" style="664" customWidth="1"/>
    <col min="500" max="500" width="7" style="664" customWidth="1"/>
    <col min="501" max="501" width="6.125" style="664" customWidth="1"/>
    <col min="502" max="502" width="3.75" style="664" customWidth="1"/>
    <col min="503" max="503" width="6.125" style="664" customWidth="1"/>
    <col min="504" max="504" width="3.625" style="664" customWidth="1"/>
    <col min="505" max="505" width="3.875" style="664" customWidth="1"/>
    <col min="506" max="506" width="7" style="664" customWidth="1"/>
    <col min="507" max="507" width="5.5" style="664" customWidth="1"/>
    <col min="508" max="508" width="6.875" style="664" customWidth="1"/>
    <col min="509" max="509" width="6.25" style="664" customWidth="1"/>
    <col min="510" max="510" width="3.375" style="664" customWidth="1"/>
    <col min="511" max="511" width="6.25" style="664" customWidth="1"/>
    <col min="512" max="512" width="6.5" style="664" customWidth="1"/>
    <col min="513" max="513" width="3.75" style="664" customWidth="1"/>
    <col min="514" max="514" width="6.125" style="664" customWidth="1"/>
    <col min="515" max="515" width="3.625" style="664" customWidth="1"/>
    <col min="516" max="516" width="3.875" style="664" customWidth="1"/>
    <col min="517" max="517" width="5.375" style="175" customWidth="1"/>
    <col min="518" max="518" width="6.625" style="175" customWidth="1"/>
    <col min="519" max="519" width="6.875" style="664" customWidth="1"/>
    <col min="520" max="520" width="4.5" style="664" customWidth="1"/>
    <col min="521" max="521" width="6.375" style="664" customWidth="1"/>
    <col min="522" max="522" width="8.125" style="664" customWidth="1"/>
    <col min="523" max="523" width="3.375" style="664" customWidth="1"/>
    <col min="524" max="524" width="7" style="664" customWidth="1"/>
    <col min="525" max="525" width="6.125" style="664" customWidth="1"/>
    <col min="526" max="526" width="3.75" style="664" customWidth="1"/>
    <col min="527" max="527" width="6.125" style="664" customWidth="1"/>
    <col min="528" max="528" width="3.625" style="664" customWidth="1"/>
    <col min="529" max="529" width="3.875" style="664" customWidth="1"/>
    <col min="530" max="530" width="6.625" style="664" customWidth="1"/>
    <col min="531" max="531" width="7.625" style="664" customWidth="1"/>
    <col min="532" max="532" width="6" style="664" customWidth="1"/>
    <col min="533" max="533" width="6.75" style="664" customWidth="1"/>
    <col min="534" max="534" width="6.625" style="664" customWidth="1"/>
    <col min="535" max="535" width="3" style="664" customWidth="1"/>
    <col min="536" max="537" width="6.5" style="664" customWidth="1"/>
    <col min="538" max="538" width="3.375" style="664" customWidth="1"/>
    <col min="539" max="539" width="6.75" style="664" customWidth="1"/>
    <col min="540" max="540" width="3.625" style="664" customWidth="1"/>
    <col min="541" max="541" width="3.875" style="664" customWidth="1"/>
    <col min="542" max="542" width="3.625" style="427" customWidth="1"/>
    <col min="543" max="543" width="7.125" style="427" customWidth="1"/>
    <col min="544" max="544" width="60.75" style="427" customWidth="1"/>
    <col min="545" max="545" width="8.25" style="427" customWidth="1"/>
    <col min="546" max="546" width="45.75" style="427" customWidth="1"/>
    <col min="547" max="547" width="7.625" style="427" customWidth="1"/>
    <col min="548" max="548" width="44.375" style="427" customWidth="1"/>
    <col min="549" max="611" width="9" style="427"/>
    <col min="612" max="16384" width="9" style="5"/>
  </cols>
  <sheetData>
    <row r="1" spans="1:1450" s="65" customFormat="1" ht="9.9499999999999993" customHeight="1" thickBot="1">
      <c r="A1" s="4170" t="s">
        <v>491</v>
      </c>
      <c r="B1" s="4173"/>
      <c r="C1" s="4115" t="s">
        <v>0</v>
      </c>
      <c r="D1" s="3839"/>
      <c r="E1" s="1479"/>
      <c r="F1" s="716"/>
      <c r="G1" s="716"/>
      <c r="H1" s="716"/>
      <c r="I1" s="716"/>
      <c r="J1" s="4117" t="s">
        <v>1</v>
      </c>
      <c r="K1" s="713"/>
      <c r="L1" s="4129" t="s">
        <v>2</v>
      </c>
      <c r="M1" s="4130"/>
      <c r="N1" s="4130"/>
      <c r="O1" s="10"/>
      <c r="P1" s="111"/>
      <c r="Q1" s="112"/>
      <c r="R1" s="113"/>
      <c r="S1" s="10"/>
      <c r="T1" s="11"/>
      <c r="U1" s="11"/>
      <c r="V1" s="11"/>
      <c r="W1" s="12"/>
      <c r="X1" s="12"/>
      <c r="Y1" s="4119" t="s">
        <v>3</v>
      </c>
      <c r="Z1" s="4120"/>
      <c r="AA1" s="4120"/>
      <c r="AB1" s="4120"/>
      <c r="AC1" s="4190"/>
      <c r="AD1" s="4191"/>
      <c r="AE1" s="4191"/>
      <c r="AF1" s="4191"/>
      <c r="AG1" s="4196"/>
      <c r="AH1" s="4120"/>
      <c r="AI1" s="4120"/>
      <c r="AJ1" s="4120"/>
      <c r="AK1" s="385" t="s">
        <v>4</v>
      </c>
      <c r="AL1" s="3282"/>
      <c r="AM1" s="3298"/>
      <c r="AN1" s="3299"/>
      <c r="AP1" s="3282"/>
      <c r="AQ1" s="3282"/>
      <c r="AR1" s="3264"/>
      <c r="AS1" s="171"/>
      <c r="AT1" s="3304"/>
      <c r="AU1" s="3264"/>
      <c r="AV1" s="3264"/>
      <c r="AW1" s="171"/>
      <c r="AX1" s="793"/>
      <c r="AY1" s="171"/>
      <c r="AZ1" s="793"/>
      <c r="BA1" s="171"/>
      <c r="BB1" s="793"/>
      <c r="BC1" s="171"/>
      <c r="BD1" s="793"/>
      <c r="BE1" s="171"/>
      <c r="BF1" s="793"/>
      <c r="BG1" s="171"/>
      <c r="BH1" s="793"/>
      <c r="BI1" s="171"/>
      <c r="BJ1" s="793"/>
      <c r="BK1" s="66"/>
      <c r="BL1" s="3332"/>
      <c r="BM1" s="3332"/>
      <c r="BN1" s="3332"/>
      <c r="BO1" s="67"/>
      <c r="BP1" s="63"/>
      <c r="BQ1" s="63"/>
      <c r="BR1" s="62"/>
      <c r="BS1" s="62"/>
      <c r="BT1" s="62"/>
      <c r="BU1" s="62"/>
      <c r="BV1" s="62"/>
      <c r="BW1" s="385" t="s">
        <v>415</v>
      </c>
      <c r="BY1" s="62"/>
      <c r="BZ1" s="64"/>
      <c r="CB1" s="3382"/>
      <c r="CC1" s="3382"/>
      <c r="CD1" s="3354"/>
      <c r="CE1" s="207" t="s">
        <v>5</v>
      </c>
      <c r="CF1" s="3304"/>
      <c r="CG1" s="3304"/>
      <c r="CH1" s="3304"/>
      <c r="CI1" s="171"/>
      <c r="CJ1" s="3355"/>
      <c r="CK1" s="207" t="s">
        <v>5</v>
      </c>
      <c r="CL1" s="3355"/>
      <c r="CM1" s="171"/>
      <c r="CN1" s="3355"/>
      <c r="CO1" s="207" t="s">
        <v>5</v>
      </c>
      <c r="CP1" s="3371"/>
      <c r="CQ1" s="66"/>
      <c r="CR1" s="3371"/>
      <c r="CS1" s="207" t="s">
        <v>5</v>
      </c>
      <c r="CT1" s="3371"/>
      <c r="CU1" s="66"/>
      <c r="CV1" s="66"/>
      <c r="CW1" s="207" t="s">
        <v>5</v>
      </c>
      <c r="CX1" s="207"/>
      <c r="CY1" s="171"/>
      <c r="CZ1" s="171"/>
      <c r="DA1" s="207" t="s">
        <v>5</v>
      </c>
      <c r="DB1" s="11"/>
      <c r="DC1" s="207" t="s">
        <v>5</v>
      </c>
      <c r="DD1" s="10"/>
      <c r="DE1" s="62"/>
      <c r="DF1" s="62"/>
      <c r="DG1" s="63"/>
      <c r="DH1" s="63"/>
      <c r="DI1" s="815" t="s">
        <v>6</v>
      </c>
      <c r="DJ1" s="1020" t="s">
        <v>8</v>
      </c>
      <c r="DK1" s="217"/>
      <c r="DL1" s="217"/>
      <c r="DM1" s="217"/>
      <c r="DN1" s="1449"/>
      <c r="DO1" s="218" t="s">
        <v>7</v>
      </c>
      <c r="DP1" s="219"/>
      <c r="DQ1" s="219"/>
      <c r="DR1" s="219"/>
      <c r="DS1" s="219"/>
      <c r="DT1" s="219"/>
      <c r="DU1" s="1039" t="s">
        <v>9</v>
      </c>
      <c r="DV1" s="221"/>
      <c r="DW1" s="1038"/>
      <c r="DX1" s="219"/>
      <c r="DY1" s="219"/>
      <c r="DZ1" s="219"/>
      <c r="EA1" s="219"/>
      <c r="EB1" s="222"/>
      <c r="EC1" s="243" t="s">
        <v>421</v>
      </c>
      <c r="ED1" s="220"/>
      <c r="EE1" s="220"/>
      <c r="EF1" s="220"/>
      <c r="EG1" s="220"/>
      <c r="EH1" s="220"/>
      <c r="EI1" s="220" t="s">
        <v>10</v>
      </c>
      <c r="EJ1" s="220"/>
      <c r="EK1" s="220"/>
      <c r="EL1" s="220"/>
      <c r="EM1" s="220"/>
      <c r="EN1" s="220"/>
      <c r="EO1" s="219"/>
      <c r="EP1" s="219"/>
      <c r="EQ1" s="219"/>
      <c r="ER1" s="219"/>
      <c r="ES1" s="219"/>
      <c r="ET1" s="219"/>
      <c r="EU1" s="244"/>
      <c r="EV1" s="4450" t="s">
        <v>423</v>
      </c>
      <c r="EW1" s="4451"/>
      <c r="EX1" s="4451"/>
      <c r="EY1" s="4452"/>
      <c r="EZ1" s="824"/>
      <c r="FA1" s="824"/>
      <c r="FB1" s="824"/>
      <c r="FC1" s="824"/>
      <c r="FD1" s="824"/>
      <c r="FE1" s="824"/>
      <c r="FF1" s="824"/>
      <c r="FG1" s="824"/>
      <c r="FH1" s="253" t="s">
        <v>425</v>
      </c>
      <c r="FI1" s="1060" t="s">
        <v>11</v>
      </c>
      <c r="FJ1" s="825"/>
      <c r="FK1" s="825"/>
      <c r="FL1" s="254"/>
      <c r="FM1" s="68"/>
      <c r="FN1" s="68"/>
      <c r="FO1" s="68"/>
      <c r="FP1" s="276" t="s">
        <v>431</v>
      </c>
      <c r="FQ1" s="839"/>
      <c r="FR1" s="839"/>
      <c r="FS1" s="840"/>
      <c r="FT1" s="839"/>
      <c r="FU1" s="839"/>
      <c r="FV1" s="839"/>
      <c r="FW1" s="839"/>
      <c r="FX1" s="219"/>
      <c r="FY1" s="219"/>
      <c r="FZ1" s="219"/>
      <c r="GA1" s="219"/>
      <c r="GB1" s="293"/>
      <c r="GC1" s="219"/>
      <c r="GD1" s="219"/>
      <c r="GE1" s="219"/>
      <c r="GF1" s="219"/>
      <c r="GG1" s="219"/>
      <c r="GH1" s="219"/>
      <c r="GI1" s="219"/>
      <c r="GJ1" s="219"/>
      <c r="GK1" s="219"/>
      <c r="GL1" s="219"/>
      <c r="GM1" s="219"/>
      <c r="GN1" s="219"/>
      <c r="GO1" s="219"/>
      <c r="GP1" s="219"/>
      <c r="GQ1" s="219"/>
      <c r="GR1" s="219"/>
      <c r="GS1" s="219"/>
      <c r="GT1" s="219"/>
      <c r="GU1" s="219"/>
      <c r="GV1" s="219"/>
      <c r="GW1" s="244"/>
      <c r="GX1" s="1097" t="s">
        <v>441</v>
      </c>
      <c r="GY1" s="1060"/>
      <c r="GZ1" s="1098"/>
      <c r="HA1" s="1098"/>
      <c r="HB1" s="1098"/>
      <c r="HC1" s="1099"/>
      <c r="HD1" s="276" t="s">
        <v>446</v>
      </c>
      <c r="HE1" s="1039"/>
      <c r="HF1" s="1039"/>
      <c r="HG1" s="1039" t="s">
        <v>12</v>
      </c>
      <c r="HH1" s="276"/>
      <c r="HI1" s="220"/>
      <c r="HJ1" s="219"/>
      <c r="HK1" s="219"/>
      <c r="HL1" s="219"/>
      <c r="HM1" s="219"/>
      <c r="HN1" s="219"/>
      <c r="HO1" s="219"/>
      <c r="HP1" s="219"/>
      <c r="HQ1" s="219"/>
      <c r="HR1" s="244"/>
      <c r="HS1" s="1337" t="s">
        <v>920</v>
      </c>
      <c r="HT1" s="276" t="s">
        <v>577</v>
      </c>
      <c r="HU1" s="220"/>
      <c r="HV1" s="1039" t="s">
        <v>13</v>
      </c>
      <c r="HW1" s="220"/>
      <c r="HX1" s="220"/>
      <c r="HY1" s="220"/>
      <c r="HZ1" s="220"/>
      <c r="IA1" s="220"/>
      <c r="IB1" s="220"/>
      <c r="IC1" s="220"/>
      <c r="ID1" s="220"/>
      <c r="IE1" s="220"/>
      <c r="IF1" s="220"/>
      <c r="IG1" s="220"/>
      <c r="IH1" s="220"/>
      <c r="II1" s="220"/>
      <c r="IJ1" s="220"/>
      <c r="IK1" s="220"/>
      <c r="IL1" s="220"/>
      <c r="IM1" s="220"/>
      <c r="IN1" s="220"/>
      <c r="IO1" s="220"/>
      <c r="IP1" s="220"/>
      <c r="IQ1" s="220"/>
      <c r="IR1" s="220"/>
      <c r="IS1" s="220"/>
      <c r="IT1" s="220"/>
      <c r="IU1" s="219"/>
      <c r="IV1" s="219"/>
      <c r="IW1" s="219"/>
      <c r="IX1" s="219"/>
      <c r="IY1" s="219"/>
      <c r="IZ1" s="219"/>
      <c r="JA1" s="219"/>
      <c r="JB1" s="219"/>
      <c r="JC1" s="219"/>
      <c r="JD1" s="219"/>
      <c r="JE1" s="219"/>
      <c r="JF1" s="219"/>
      <c r="JG1" s="1341"/>
      <c r="JH1" s="1341"/>
      <c r="JI1" s="293"/>
      <c r="JJ1" s="1340"/>
      <c r="JK1" s="1099"/>
      <c r="JL1" s="360" t="s">
        <v>578</v>
      </c>
      <c r="JM1" s="11"/>
      <c r="JN1" s="11"/>
      <c r="JO1" s="11"/>
      <c r="JP1" s="11"/>
      <c r="JQ1" s="11"/>
      <c r="JR1" s="361"/>
      <c r="JS1" s="4491" t="s">
        <v>478</v>
      </c>
      <c r="JT1" s="4491"/>
      <c r="JU1" s="4491"/>
      <c r="JV1" s="4491"/>
      <c r="JW1" s="4491"/>
      <c r="JX1" s="4491"/>
      <c r="JY1" s="4491"/>
      <c r="JZ1" s="4492"/>
      <c r="KA1" s="385" t="s">
        <v>479</v>
      </c>
      <c r="KB1" s="201"/>
      <c r="KC1" s="201"/>
      <c r="KD1" s="201"/>
      <c r="KE1" s="201"/>
      <c r="KF1" s="201"/>
      <c r="KG1" s="201"/>
      <c r="KH1" s="841"/>
      <c r="KI1" s="413"/>
      <c r="KJ1" s="4572" t="s">
        <v>496</v>
      </c>
      <c r="KK1" s="4573"/>
      <c r="KL1" s="3235"/>
      <c r="KM1" s="201" t="s">
        <v>495</v>
      </c>
      <c r="KN1" s="201"/>
      <c r="KO1" s="201"/>
      <c r="KP1" s="201"/>
      <c r="KQ1" s="201"/>
      <c r="KR1" s="201"/>
      <c r="KS1" s="201"/>
      <c r="KT1" s="201"/>
      <c r="KU1" s="201"/>
      <c r="KV1" s="201"/>
      <c r="KW1" s="201"/>
      <c r="KX1" s="201"/>
      <c r="KY1" s="201"/>
      <c r="KZ1" s="201"/>
      <c r="LA1" s="201"/>
      <c r="LB1" s="201"/>
      <c r="LC1" s="201"/>
      <c r="LD1" s="201"/>
      <c r="LE1" s="201"/>
      <c r="LF1" s="201"/>
      <c r="LG1" s="201"/>
      <c r="LH1" s="201"/>
      <c r="LI1" s="201"/>
      <c r="LJ1" s="201"/>
      <c r="LK1" s="201"/>
      <c r="LL1" s="201"/>
      <c r="LM1" s="201"/>
      <c r="LN1" s="201"/>
      <c r="LO1" s="201"/>
      <c r="LP1" s="201"/>
      <c r="LQ1" s="201"/>
      <c r="LR1" s="201"/>
      <c r="LS1" s="201"/>
      <c r="LT1" s="201"/>
      <c r="LU1" s="201"/>
      <c r="LV1" s="201"/>
      <c r="LW1" s="201"/>
      <c r="LX1" s="201"/>
      <c r="LY1" s="201"/>
      <c r="LZ1" s="201"/>
      <c r="MA1" s="201"/>
      <c r="MB1" s="201"/>
      <c r="MC1" s="201"/>
      <c r="MD1" s="201"/>
      <c r="ME1" s="201"/>
      <c r="MF1" s="201"/>
      <c r="MG1" s="201"/>
      <c r="MH1" s="201"/>
      <c r="MI1" s="201"/>
      <c r="MJ1" s="201"/>
      <c r="MK1" s="201"/>
      <c r="ML1" s="201"/>
      <c r="MM1" s="201"/>
      <c r="MN1" s="201"/>
      <c r="MO1" s="201"/>
      <c r="MP1" s="201"/>
      <c r="MQ1" s="201"/>
      <c r="MR1" s="201"/>
      <c r="MS1" s="201"/>
      <c r="MT1" s="201"/>
      <c r="MU1" s="201"/>
      <c r="MV1" s="201"/>
      <c r="MW1" s="201"/>
      <c r="MX1" s="201"/>
      <c r="MY1" s="201"/>
      <c r="MZ1" s="201"/>
      <c r="NA1" s="201"/>
      <c r="NB1" s="4590" t="s">
        <v>512</v>
      </c>
      <c r="NC1" s="4591"/>
      <c r="ND1" s="4516" t="s">
        <v>938</v>
      </c>
      <c r="NE1" s="4517"/>
      <c r="NF1" s="1241" t="s">
        <v>517</v>
      </c>
      <c r="NG1" s="1241"/>
      <c r="NH1" s="1241"/>
      <c r="NI1" s="1142"/>
      <c r="NJ1" s="1142"/>
      <c r="NK1" s="1142"/>
      <c r="NL1" s="1142"/>
      <c r="NM1" s="1142"/>
      <c r="NN1" s="1142"/>
      <c r="NO1" s="1241"/>
      <c r="NP1" s="201"/>
      <c r="NQ1" s="201"/>
      <c r="NR1" s="201"/>
      <c r="NS1" s="201"/>
      <c r="NT1" s="201"/>
      <c r="NU1" s="201"/>
      <c r="NV1" s="201"/>
      <c r="NW1" s="201"/>
      <c r="NX1" s="201"/>
      <c r="NY1" s="201"/>
      <c r="NZ1" s="201"/>
      <c r="OA1" s="201"/>
      <c r="OB1" s="201"/>
      <c r="OC1" s="201"/>
      <c r="OD1" s="201"/>
      <c r="OE1" s="201"/>
      <c r="OF1" s="201"/>
      <c r="OG1" s="201"/>
      <c r="OH1" s="3064"/>
      <c r="OI1" s="432" t="s">
        <v>273</v>
      </c>
      <c r="OJ1" s="4596" t="s">
        <v>14</v>
      </c>
      <c r="OK1" s="4597"/>
      <c r="OL1" s="11" t="s">
        <v>524</v>
      </c>
      <c r="OM1" s="432" t="s">
        <v>367</v>
      </c>
      <c r="ON1" s="1247" t="s">
        <v>526</v>
      </c>
      <c r="OO1" s="1248"/>
      <c r="OP1" s="1249"/>
      <c r="OQ1" s="1250"/>
      <c r="OR1" s="1250"/>
      <c r="OS1" s="1250"/>
      <c r="OT1" s="497"/>
      <c r="OU1" s="497"/>
      <c r="OV1" s="1446"/>
      <c r="OW1" s="1247" t="s">
        <v>529</v>
      </c>
      <c r="OX1" s="496"/>
      <c r="OY1" s="495"/>
      <c r="OZ1" s="496"/>
      <c r="PA1" s="496"/>
      <c r="PB1" s="496"/>
      <c r="PC1" s="496"/>
      <c r="PD1" s="496"/>
      <c r="PE1" s="496"/>
      <c r="PF1" s="498"/>
      <c r="PG1" s="360" t="s">
        <v>538</v>
      </c>
      <c r="PH1" s="360"/>
      <c r="PI1" s="360"/>
      <c r="PJ1" s="499"/>
      <c r="PK1" s="499"/>
      <c r="PL1" s="499"/>
      <c r="PM1" s="499"/>
      <c r="PN1" s="499"/>
      <c r="PO1" s="499"/>
      <c r="PP1" s="499"/>
      <c r="PQ1" s="499"/>
      <c r="PR1" s="499"/>
      <c r="PS1" s="500"/>
      <c r="PT1" s="500"/>
      <c r="PU1" s="500"/>
      <c r="PV1" s="500"/>
      <c r="PW1" s="500"/>
      <c r="PX1" s="500"/>
      <c r="PY1" s="500"/>
      <c r="PZ1" s="500"/>
      <c r="QA1" s="501"/>
      <c r="QB1" s="501"/>
      <c r="QC1" s="502" t="s">
        <v>15</v>
      </c>
      <c r="QD1" s="501"/>
      <c r="QE1" s="501"/>
      <c r="QF1" s="501"/>
      <c r="QG1" s="502" t="s">
        <v>15</v>
      </c>
      <c r="QH1" s="501"/>
      <c r="QI1" s="501"/>
      <c r="QJ1" s="501"/>
      <c r="QK1" s="502" t="s">
        <v>15</v>
      </c>
      <c r="QL1" s="501"/>
      <c r="QM1" s="501"/>
      <c r="QN1" s="501"/>
      <c r="QO1" s="502" t="s">
        <v>15</v>
      </c>
      <c r="QP1" s="502"/>
      <c r="QQ1" s="501"/>
      <c r="QR1" s="501"/>
      <c r="QS1" s="503"/>
      <c r="QT1" s="503"/>
      <c r="QU1" s="503"/>
      <c r="QV1" s="503"/>
      <c r="QW1" s="504"/>
      <c r="QX1" s="505"/>
      <c r="QY1" s="506" t="s">
        <v>16</v>
      </c>
      <c r="QZ1" s="602" t="s">
        <v>368</v>
      </c>
      <c r="RA1" s="385" t="s">
        <v>17</v>
      </c>
      <c r="RB1" s="10"/>
      <c r="RC1" s="10"/>
      <c r="RD1" s="10"/>
      <c r="RE1" s="10"/>
      <c r="RF1" s="10"/>
      <c r="RG1" s="10"/>
      <c r="RH1" s="10"/>
      <c r="RI1" s="10"/>
      <c r="RJ1" s="10"/>
      <c r="RK1" s="10"/>
      <c r="RL1" s="10"/>
      <c r="RM1" s="10"/>
      <c r="RN1" s="10"/>
      <c r="RO1" s="10"/>
      <c r="RP1" s="842"/>
      <c r="RQ1" s="842"/>
      <c r="RR1" s="842"/>
      <c r="RS1" s="10"/>
      <c r="RT1" s="10"/>
      <c r="RU1" s="10"/>
      <c r="RV1" s="10"/>
      <c r="RW1" s="10"/>
      <c r="RX1" s="10"/>
      <c r="RY1" s="385" t="s">
        <v>18</v>
      </c>
      <c r="RZ1" s="676"/>
      <c r="SA1" s="683"/>
      <c r="SB1" s="683"/>
      <c r="SC1" s="683"/>
      <c r="SD1" s="683"/>
      <c r="SE1" s="683"/>
      <c r="SF1" s="683"/>
      <c r="SG1" s="683"/>
      <c r="SH1" s="683"/>
      <c r="SI1" s="683"/>
      <c r="SJ1" s="683"/>
      <c r="SK1" s="683"/>
      <c r="SL1" s="683"/>
      <c r="SM1" s="683"/>
      <c r="SN1" s="683"/>
      <c r="SO1" s="683"/>
      <c r="SP1" s="683"/>
      <c r="SQ1" s="683"/>
      <c r="SR1" s="683"/>
      <c r="SS1" s="683"/>
      <c r="ST1" s="683"/>
      <c r="SU1" s="683"/>
      <c r="SV1" s="683"/>
      <c r="SW1" s="385" t="s">
        <v>19</v>
      </c>
      <c r="SX1" s="676"/>
      <c r="SY1" s="683"/>
      <c r="SZ1" s="683"/>
      <c r="TA1" s="683"/>
      <c r="TB1" s="683"/>
      <c r="TC1" s="683"/>
      <c r="TD1" s="683"/>
      <c r="TE1" s="683"/>
      <c r="TF1" s="683"/>
      <c r="TG1" s="683"/>
      <c r="TH1" s="683"/>
      <c r="TI1" s="683"/>
      <c r="TJ1" s="683"/>
      <c r="TK1" s="683"/>
      <c r="TL1" s="683"/>
      <c r="TM1" s="683"/>
      <c r="TN1" s="683"/>
      <c r="TO1" s="683"/>
      <c r="TP1" s="683"/>
      <c r="TQ1" s="683"/>
      <c r="TR1" s="683"/>
      <c r="TS1" s="683"/>
      <c r="TT1" s="683"/>
      <c r="TU1" s="683"/>
      <c r="TV1" s="694" t="s">
        <v>369</v>
      </c>
      <c r="TW1" s="1320" t="s">
        <v>556</v>
      </c>
      <c r="TX1" s="360"/>
      <c r="TY1" s="360"/>
      <c r="TZ1" s="360"/>
      <c r="UA1" s="360"/>
      <c r="UB1" s="843"/>
      <c r="UC1" s="360"/>
      <c r="UD1" s="360"/>
      <c r="UE1" s="360"/>
      <c r="UF1" s="360"/>
      <c r="UG1" s="360"/>
      <c r="UH1" s="360"/>
      <c r="UI1" s="360"/>
      <c r="UJ1" s="360"/>
      <c r="UK1" s="360"/>
      <c r="UL1" s="360"/>
      <c r="UM1" s="360"/>
      <c r="UN1" s="360"/>
      <c r="UO1" s="360"/>
      <c r="UP1" s="360"/>
      <c r="UQ1" s="360"/>
      <c r="UR1" s="360"/>
      <c r="US1" s="360"/>
      <c r="UT1" s="360"/>
      <c r="UU1" s="360"/>
      <c r="UV1" s="360"/>
      <c r="UW1" s="360"/>
      <c r="UX1" s="360"/>
      <c r="UY1" s="360"/>
      <c r="UZ1" s="360"/>
      <c r="VA1" s="360"/>
      <c r="VB1" s="360"/>
      <c r="VC1" s="360"/>
      <c r="VD1" s="360"/>
      <c r="VE1" s="360"/>
      <c r="VF1" s="360"/>
      <c r="VG1" s="360"/>
      <c r="VH1" s="360"/>
      <c r="VI1" s="360"/>
      <c r="VJ1" s="360"/>
      <c r="VK1" s="360"/>
      <c r="VL1" s="360"/>
      <c r="VM1" s="360"/>
      <c r="VN1" s="360"/>
      <c r="VO1" s="360"/>
      <c r="VP1" s="844"/>
      <c r="VQ1" s="844"/>
      <c r="VR1" s="844"/>
      <c r="VS1" s="844"/>
      <c r="VT1" s="844"/>
      <c r="VU1" s="844"/>
      <c r="VV1" s="844"/>
      <c r="VW1" s="844"/>
      <c r="VX1" s="844"/>
      <c r="VY1" s="844"/>
      <c r="VZ1" s="844"/>
      <c r="WA1" s="844"/>
      <c r="WB1" s="844"/>
      <c r="WC1" s="844"/>
      <c r="WD1" s="844"/>
      <c r="WE1" s="844"/>
      <c r="WF1" s="844"/>
      <c r="WG1" s="844"/>
      <c r="WH1" s="844"/>
      <c r="WI1" s="844"/>
      <c r="WJ1" s="844"/>
      <c r="WK1" s="844"/>
      <c r="WL1" s="844"/>
      <c r="WM1" s="844"/>
      <c r="WN1" s="69"/>
      <c r="WO1" s="69"/>
      <c r="WP1" s="69"/>
      <c r="WQ1" s="69"/>
      <c r="WR1" s="69"/>
      <c r="WS1" s="69"/>
      <c r="WT1" s="69"/>
      <c r="WU1" s="69"/>
      <c r="WV1" s="69"/>
      <c r="WW1" s="69"/>
      <c r="WX1" s="69"/>
      <c r="WY1" s="69"/>
      <c r="WZ1" s="69"/>
      <c r="XA1" s="69"/>
      <c r="XB1" s="69"/>
      <c r="XC1" s="69"/>
      <c r="XD1" s="69"/>
      <c r="XE1" s="69"/>
      <c r="XF1" s="69"/>
      <c r="XG1" s="69"/>
      <c r="XH1" s="69"/>
      <c r="XI1" s="69"/>
      <c r="XJ1" s="69"/>
      <c r="XK1" s="69"/>
      <c r="XL1" s="69"/>
      <c r="XM1" s="69"/>
      <c r="XN1" s="69"/>
      <c r="XO1" s="69"/>
      <c r="XP1" s="69"/>
      <c r="XQ1" s="69"/>
      <c r="XR1" s="69"/>
      <c r="XS1" s="69"/>
      <c r="XT1" s="69"/>
      <c r="XU1" s="69"/>
      <c r="XV1" s="69"/>
      <c r="XW1" s="69"/>
      <c r="XX1" s="69"/>
      <c r="XY1" s="69"/>
      <c r="XZ1" s="69"/>
      <c r="YA1" s="69"/>
      <c r="YB1" s="69"/>
      <c r="YC1" s="69"/>
      <c r="YD1" s="69"/>
      <c r="YE1" s="69"/>
      <c r="YF1" s="69"/>
      <c r="YG1" s="69"/>
      <c r="YH1" s="69"/>
      <c r="YI1" s="69"/>
      <c r="YJ1" s="69"/>
      <c r="YK1" s="69"/>
      <c r="YL1" s="69"/>
      <c r="YM1" s="69"/>
      <c r="YN1" s="69"/>
      <c r="YO1" s="69"/>
      <c r="YP1" s="69"/>
      <c r="YQ1" s="69"/>
      <c r="YR1" s="69"/>
      <c r="YS1" s="69"/>
      <c r="YT1" s="69"/>
      <c r="YU1" s="69"/>
      <c r="YV1" s="69"/>
      <c r="YW1" s="69"/>
      <c r="YX1" s="69"/>
      <c r="YY1" s="69"/>
      <c r="YZ1" s="69"/>
      <c r="ZA1" s="69"/>
      <c r="ZB1" s="69"/>
      <c r="ZC1" s="69"/>
      <c r="ZD1" s="69"/>
      <c r="ZE1" s="69"/>
      <c r="ZF1" s="69"/>
      <c r="ZG1" s="69"/>
      <c r="ZH1" s="69"/>
      <c r="ZI1" s="69"/>
      <c r="ZJ1" s="69"/>
      <c r="ZK1" s="69"/>
      <c r="ZL1" s="69"/>
      <c r="ZM1" s="69"/>
      <c r="ZN1" s="69"/>
      <c r="ZO1" s="69"/>
      <c r="ZP1" s="69"/>
      <c r="ZQ1" s="69"/>
      <c r="ZR1" s="69"/>
      <c r="ZS1" s="69"/>
      <c r="ZT1" s="69"/>
      <c r="ZU1" s="69"/>
      <c r="ZV1" s="69"/>
      <c r="ZW1" s="69"/>
      <c r="ZX1" s="69"/>
      <c r="ZY1" s="69"/>
      <c r="ZZ1" s="69"/>
      <c r="AAA1" s="69"/>
      <c r="AAB1" s="69"/>
      <c r="AAC1" s="69"/>
      <c r="AAD1" s="69"/>
      <c r="AAE1" s="69"/>
      <c r="AAF1" s="69"/>
      <c r="AAG1" s="69"/>
      <c r="AAH1" s="69"/>
      <c r="AAI1" s="69"/>
      <c r="AAJ1" s="69"/>
      <c r="AAK1" s="69"/>
      <c r="AAL1" s="69"/>
      <c r="AAM1" s="69"/>
      <c r="AAN1" s="69"/>
      <c r="AAO1" s="69"/>
      <c r="AAP1" s="69"/>
      <c r="AAQ1" s="69"/>
      <c r="AAR1" s="69"/>
      <c r="AAS1" s="69"/>
      <c r="AAT1" s="69"/>
      <c r="AAU1" s="69"/>
      <c r="AAV1" s="69"/>
      <c r="AAW1" s="69"/>
      <c r="AAX1" s="69"/>
      <c r="AAY1" s="69"/>
      <c r="AAZ1" s="69"/>
      <c r="ABA1" s="69"/>
      <c r="ABB1" s="69"/>
      <c r="ABC1" s="69"/>
      <c r="ABD1" s="69"/>
      <c r="ABE1" s="69"/>
      <c r="ABF1" s="69"/>
      <c r="ABG1" s="69"/>
      <c r="ABH1" s="69"/>
      <c r="ABI1" s="69"/>
      <c r="ABJ1" s="69"/>
      <c r="ABK1" s="69"/>
      <c r="ABL1" s="69"/>
      <c r="ABM1" s="69"/>
      <c r="ABN1" s="69"/>
      <c r="ABO1" s="69"/>
      <c r="ABP1" s="69"/>
      <c r="ABQ1" s="69"/>
      <c r="ABR1" s="69"/>
      <c r="ABS1" s="69"/>
      <c r="ABT1" s="69"/>
      <c r="ABU1" s="69"/>
      <c r="ABV1" s="69"/>
      <c r="ABW1" s="69"/>
      <c r="ABX1" s="69"/>
      <c r="ABY1" s="69"/>
      <c r="ABZ1" s="69"/>
      <c r="ACA1" s="69"/>
      <c r="ACB1" s="69"/>
      <c r="ACC1" s="69"/>
      <c r="ACD1" s="69"/>
      <c r="ACE1" s="69"/>
      <c r="ACF1" s="69"/>
      <c r="ACG1" s="69"/>
      <c r="ACH1" s="69"/>
      <c r="ACI1" s="69"/>
      <c r="ACJ1" s="69"/>
      <c r="ACK1" s="69"/>
      <c r="ACL1" s="69"/>
      <c r="ACM1" s="69"/>
      <c r="ACN1" s="69"/>
      <c r="ACO1" s="69"/>
      <c r="ACP1" s="69"/>
      <c r="ACQ1" s="69"/>
      <c r="ACR1" s="69"/>
      <c r="ACS1" s="69"/>
      <c r="ACT1" s="69"/>
      <c r="ACU1" s="69"/>
      <c r="ACV1" s="69"/>
      <c r="ACW1" s="69"/>
      <c r="ACX1" s="69"/>
      <c r="ACY1" s="69"/>
      <c r="ACZ1" s="69"/>
      <c r="ADA1" s="69"/>
      <c r="ADB1" s="69"/>
      <c r="ADC1" s="69"/>
      <c r="ADD1" s="69"/>
      <c r="ADE1" s="69"/>
      <c r="ADF1" s="69"/>
      <c r="ADG1" s="69"/>
      <c r="ADH1" s="69"/>
      <c r="ADI1" s="69"/>
      <c r="ADJ1" s="69"/>
      <c r="ADK1" s="69"/>
      <c r="ADL1" s="69"/>
      <c r="ADM1" s="69"/>
      <c r="ADN1" s="69"/>
      <c r="ADO1" s="69"/>
      <c r="ADP1" s="69"/>
      <c r="ADQ1" s="69"/>
      <c r="ADR1" s="69"/>
      <c r="ADS1" s="69"/>
      <c r="ADT1" s="69"/>
      <c r="ADU1" s="69"/>
      <c r="ADV1" s="69"/>
      <c r="ADW1" s="69"/>
      <c r="ADX1" s="69"/>
      <c r="ADY1" s="69"/>
      <c r="ADZ1" s="69"/>
      <c r="AEA1" s="69"/>
      <c r="AEB1" s="69"/>
      <c r="AEC1" s="69"/>
      <c r="AED1" s="69"/>
      <c r="AEE1" s="69"/>
      <c r="AEF1" s="69"/>
      <c r="AEG1" s="69"/>
      <c r="AEH1" s="69"/>
      <c r="AEI1" s="69"/>
      <c r="AEJ1" s="69"/>
      <c r="AEK1" s="69"/>
      <c r="AEL1" s="69"/>
      <c r="AEM1" s="69"/>
      <c r="AEN1" s="69"/>
      <c r="AEO1" s="69"/>
      <c r="AEP1" s="69"/>
      <c r="AEQ1" s="69"/>
      <c r="AER1" s="69"/>
      <c r="AES1" s="69"/>
      <c r="AET1" s="69"/>
      <c r="AEU1" s="69"/>
      <c r="AEV1" s="69"/>
      <c r="AEW1" s="69"/>
      <c r="AEX1" s="69"/>
      <c r="AEY1" s="69"/>
      <c r="AEZ1" s="69"/>
      <c r="AFA1" s="69"/>
      <c r="AFB1" s="69"/>
      <c r="AFC1" s="69"/>
      <c r="AFD1" s="69"/>
      <c r="AFE1" s="69"/>
      <c r="AFF1" s="69"/>
      <c r="AFG1" s="69"/>
      <c r="AFH1" s="69"/>
      <c r="AFI1" s="69"/>
      <c r="AFJ1" s="69"/>
      <c r="AFK1" s="69"/>
      <c r="AFL1" s="69"/>
      <c r="AFM1" s="69"/>
      <c r="AFN1" s="69"/>
      <c r="AFO1" s="69"/>
      <c r="AFP1" s="69"/>
      <c r="AFQ1" s="69"/>
      <c r="AFR1" s="69"/>
      <c r="AFS1" s="69"/>
      <c r="AFT1" s="69"/>
      <c r="AFU1" s="69"/>
      <c r="AFV1" s="69"/>
      <c r="AFW1" s="69"/>
      <c r="AFX1" s="69"/>
      <c r="AFY1" s="69"/>
      <c r="AFZ1" s="69"/>
      <c r="AGA1" s="69"/>
      <c r="AGB1" s="69"/>
      <c r="AGC1" s="69"/>
      <c r="AGD1" s="69"/>
      <c r="AGE1" s="69"/>
      <c r="AGF1" s="69"/>
      <c r="AGG1" s="69"/>
      <c r="AGH1" s="69"/>
      <c r="AGI1" s="69"/>
      <c r="AGJ1" s="69"/>
      <c r="AGK1" s="69"/>
      <c r="AGL1" s="69"/>
      <c r="AGM1" s="69"/>
      <c r="AGN1" s="69"/>
      <c r="AGO1" s="69"/>
      <c r="AGP1" s="69"/>
      <c r="AGQ1" s="69"/>
      <c r="AGR1" s="69"/>
      <c r="AGS1" s="69"/>
      <c r="AGT1" s="69"/>
      <c r="AGU1" s="69"/>
      <c r="AGV1" s="69"/>
      <c r="AGW1" s="69"/>
      <c r="AGX1" s="69"/>
      <c r="AGY1" s="69"/>
      <c r="AGZ1" s="69"/>
      <c r="AHA1" s="69"/>
      <c r="AHB1" s="69"/>
      <c r="AHC1" s="69"/>
      <c r="AHD1" s="69"/>
      <c r="AHE1" s="69"/>
      <c r="AHF1" s="69"/>
      <c r="AHG1" s="69"/>
      <c r="AHH1" s="69"/>
      <c r="AHI1" s="69"/>
      <c r="AHJ1" s="69"/>
      <c r="AHK1" s="69"/>
      <c r="AHL1" s="69"/>
      <c r="AHM1" s="69"/>
      <c r="AHN1" s="69"/>
      <c r="AHO1" s="69"/>
      <c r="AHP1" s="69"/>
      <c r="AHQ1" s="69"/>
      <c r="AHR1" s="69"/>
      <c r="AHS1" s="69"/>
      <c r="AHT1" s="69"/>
      <c r="AHU1" s="69"/>
      <c r="AHV1" s="69"/>
      <c r="AHW1" s="69"/>
      <c r="AHX1" s="69"/>
      <c r="AHY1" s="69"/>
      <c r="AHZ1" s="69"/>
      <c r="AIA1" s="69"/>
      <c r="AIB1" s="69"/>
      <c r="AIC1" s="69"/>
      <c r="AID1" s="69"/>
      <c r="AIE1" s="69"/>
      <c r="AIF1" s="69"/>
      <c r="AIG1" s="69"/>
      <c r="AIH1" s="69"/>
      <c r="AII1" s="69"/>
      <c r="AIJ1" s="69"/>
      <c r="AIK1" s="69"/>
      <c r="AIL1" s="69"/>
      <c r="AIM1" s="69"/>
      <c r="AIN1" s="69"/>
      <c r="AIO1" s="69"/>
      <c r="AIP1" s="69"/>
      <c r="AIQ1" s="69"/>
      <c r="AIR1" s="69"/>
      <c r="AIS1" s="69"/>
      <c r="AIT1" s="69"/>
      <c r="AIU1" s="69"/>
      <c r="AIV1" s="69"/>
      <c r="AIW1" s="69"/>
      <c r="AIX1" s="69"/>
      <c r="AIY1" s="69"/>
      <c r="AIZ1" s="69"/>
      <c r="AJA1" s="69"/>
      <c r="AJB1" s="69"/>
      <c r="AJC1" s="69"/>
      <c r="AJD1" s="69"/>
      <c r="AJE1" s="69"/>
      <c r="AJF1" s="69"/>
      <c r="AJG1" s="69"/>
      <c r="AJH1" s="69"/>
      <c r="AJI1" s="69"/>
      <c r="AJJ1" s="69"/>
      <c r="AJK1" s="69"/>
      <c r="AJL1" s="69"/>
      <c r="AJM1" s="69"/>
      <c r="AJN1" s="69"/>
      <c r="AJO1" s="69"/>
      <c r="AJP1" s="69"/>
      <c r="AJQ1" s="69"/>
      <c r="AJR1" s="69"/>
      <c r="AJS1" s="69"/>
      <c r="AJT1" s="69"/>
      <c r="AJU1" s="69"/>
      <c r="AJV1" s="69"/>
      <c r="AJW1" s="69"/>
      <c r="AJX1" s="69"/>
      <c r="AJY1" s="69"/>
      <c r="AJZ1" s="69"/>
      <c r="AKA1" s="69"/>
      <c r="AKB1" s="69"/>
      <c r="AKC1" s="69"/>
      <c r="AKD1" s="69"/>
      <c r="AKE1" s="69"/>
      <c r="AKF1" s="69"/>
      <c r="AKG1" s="69"/>
      <c r="AKH1" s="69"/>
      <c r="AKI1" s="69"/>
      <c r="AKJ1" s="69"/>
      <c r="AKK1" s="69"/>
      <c r="AKL1" s="69"/>
      <c r="AKM1" s="69"/>
      <c r="AKN1" s="69"/>
      <c r="AKO1" s="69"/>
      <c r="AKP1" s="69"/>
      <c r="AKQ1" s="69"/>
      <c r="AKR1" s="69"/>
      <c r="AKS1" s="69"/>
      <c r="AKT1" s="69"/>
      <c r="AKU1" s="69"/>
      <c r="AKV1" s="69"/>
      <c r="AKW1" s="69"/>
      <c r="AKX1" s="69"/>
      <c r="AKY1" s="69"/>
      <c r="AKZ1" s="69"/>
      <c r="ALA1" s="69"/>
      <c r="ALB1" s="69"/>
      <c r="ALC1" s="69"/>
      <c r="ALD1" s="69"/>
      <c r="ALE1" s="69"/>
      <c r="ALF1" s="69"/>
      <c r="ALG1" s="69"/>
      <c r="ALH1" s="69"/>
      <c r="ALI1" s="69"/>
      <c r="ALJ1" s="69"/>
      <c r="ALK1" s="69"/>
      <c r="ALL1" s="69"/>
      <c r="ALM1" s="69"/>
      <c r="ALN1" s="69"/>
      <c r="ALO1" s="69"/>
      <c r="ALP1" s="69"/>
      <c r="ALQ1" s="69"/>
      <c r="ALR1" s="69"/>
      <c r="ALS1" s="69"/>
      <c r="ALT1" s="69"/>
      <c r="ALU1" s="69"/>
      <c r="ALV1" s="69"/>
      <c r="ALW1" s="69"/>
      <c r="ALX1" s="69"/>
      <c r="ALY1" s="69"/>
      <c r="ALZ1" s="69"/>
      <c r="AMA1" s="69"/>
      <c r="AMB1" s="69"/>
      <c r="AMC1" s="69"/>
      <c r="AMD1" s="69"/>
      <c r="AME1" s="69"/>
      <c r="AMF1" s="69"/>
      <c r="AMG1" s="69"/>
      <c r="AMH1" s="69"/>
      <c r="AMI1" s="69"/>
      <c r="AMJ1" s="69"/>
      <c r="AMK1" s="69"/>
      <c r="AML1" s="69"/>
      <c r="AMM1" s="69"/>
      <c r="AMN1" s="69"/>
      <c r="AMO1" s="69"/>
      <c r="AMP1" s="69"/>
      <c r="AMQ1" s="69"/>
      <c r="AMR1" s="69"/>
      <c r="AMS1" s="69"/>
      <c r="AMT1" s="69"/>
      <c r="AMU1" s="69"/>
      <c r="AMV1" s="69"/>
      <c r="AMW1" s="69"/>
      <c r="AMX1" s="69"/>
      <c r="AMY1" s="69"/>
      <c r="AMZ1" s="69"/>
      <c r="ANA1" s="69"/>
      <c r="ANB1" s="69"/>
      <c r="ANC1" s="69"/>
      <c r="AND1" s="69"/>
      <c r="ANE1" s="69"/>
      <c r="ANF1" s="69"/>
      <c r="ANG1" s="69"/>
      <c r="ANH1" s="69"/>
      <c r="ANI1" s="69"/>
      <c r="ANJ1" s="69"/>
      <c r="ANK1" s="69"/>
      <c r="ANL1" s="69"/>
      <c r="ANM1" s="69"/>
      <c r="ANN1" s="69"/>
      <c r="ANO1" s="69"/>
      <c r="ANP1" s="69"/>
      <c r="ANQ1" s="69"/>
      <c r="ANR1" s="69"/>
      <c r="ANS1" s="69"/>
      <c r="ANT1" s="69"/>
      <c r="ANU1" s="69"/>
      <c r="ANV1" s="69"/>
      <c r="ANW1" s="69"/>
      <c r="ANX1" s="69"/>
      <c r="ANY1" s="69"/>
      <c r="ANZ1" s="69"/>
      <c r="AOA1" s="69"/>
      <c r="AOB1" s="69"/>
      <c r="AOC1" s="69"/>
      <c r="AOD1" s="69"/>
      <c r="AOE1" s="69"/>
      <c r="AOF1" s="69"/>
      <c r="AOG1" s="69"/>
      <c r="AOH1" s="69"/>
      <c r="AOI1" s="69"/>
      <c r="AOJ1" s="69"/>
      <c r="AOK1" s="69"/>
      <c r="AOL1" s="69"/>
      <c r="AOM1" s="69"/>
      <c r="AON1" s="69"/>
      <c r="AOO1" s="69"/>
      <c r="AOP1" s="69"/>
      <c r="AOQ1" s="69"/>
      <c r="AOR1" s="69"/>
      <c r="AOS1" s="69"/>
      <c r="AOT1" s="69"/>
      <c r="AOU1" s="69"/>
      <c r="AOV1" s="69"/>
      <c r="AOW1" s="69"/>
      <c r="AOX1" s="69"/>
      <c r="AOY1" s="69"/>
      <c r="AOZ1" s="69"/>
      <c r="APA1" s="69"/>
      <c r="APB1" s="69"/>
      <c r="APC1" s="69"/>
      <c r="APD1" s="69"/>
      <c r="APE1" s="69"/>
      <c r="APF1" s="69"/>
      <c r="APG1" s="69"/>
      <c r="APH1" s="69"/>
      <c r="API1" s="69"/>
      <c r="APJ1" s="69"/>
      <c r="APK1" s="69"/>
      <c r="APL1" s="69"/>
      <c r="APM1" s="69"/>
      <c r="APN1" s="69"/>
      <c r="APO1" s="69"/>
      <c r="APP1" s="69"/>
      <c r="APQ1" s="69"/>
      <c r="APR1" s="69"/>
      <c r="APS1" s="69"/>
      <c r="APT1" s="69"/>
      <c r="APU1" s="69"/>
      <c r="APV1" s="69"/>
      <c r="APW1" s="69"/>
      <c r="APX1" s="69"/>
      <c r="APY1" s="69"/>
      <c r="APZ1" s="69"/>
      <c r="AQA1" s="69"/>
      <c r="AQB1" s="69"/>
      <c r="AQC1" s="69"/>
      <c r="AQD1" s="69"/>
      <c r="AQE1" s="69"/>
      <c r="AQF1" s="69"/>
      <c r="AQG1" s="69"/>
      <c r="AQH1" s="69"/>
      <c r="AQI1" s="69"/>
      <c r="AQJ1" s="69"/>
      <c r="AQK1" s="69"/>
      <c r="AQL1" s="69"/>
      <c r="AQM1" s="69"/>
      <c r="AQN1" s="69"/>
      <c r="AQO1" s="69"/>
      <c r="AQP1" s="69"/>
      <c r="AQQ1" s="69"/>
      <c r="AQR1" s="69"/>
      <c r="AQS1" s="69"/>
      <c r="AQT1" s="69"/>
      <c r="AQU1" s="69"/>
      <c r="AQV1" s="69"/>
      <c r="AQW1" s="69"/>
      <c r="AQX1" s="69"/>
      <c r="AQY1" s="69"/>
      <c r="AQZ1" s="69"/>
      <c r="ARA1" s="69"/>
      <c r="ARB1" s="69"/>
      <c r="ARC1" s="69"/>
      <c r="ARD1" s="69"/>
      <c r="ARE1" s="69"/>
      <c r="ARF1" s="69"/>
      <c r="ARG1" s="69"/>
      <c r="ARH1" s="69"/>
      <c r="ARI1" s="69"/>
      <c r="ARJ1" s="69"/>
      <c r="ARK1" s="69"/>
      <c r="ARL1" s="69"/>
      <c r="ARM1" s="69"/>
      <c r="ARN1" s="69"/>
      <c r="ARO1" s="69"/>
      <c r="ARP1" s="69"/>
      <c r="ARQ1" s="69"/>
      <c r="ARR1" s="69"/>
      <c r="ARS1" s="69"/>
      <c r="ART1" s="69"/>
      <c r="ARU1" s="69"/>
      <c r="ARV1" s="69"/>
      <c r="ARW1" s="69"/>
      <c r="ARX1" s="69"/>
      <c r="ARY1" s="69"/>
      <c r="ARZ1" s="69"/>
      <c r="ASA1" s="69"/>
      <c r="ASB1" s="69"/>
      <c r="ASC1" s="69"/>
      <c r="ASD1" s="69"/>
      <c r="ASE1" s="69"/>
      <c r="ASF1" s="69"/>
      <c r="ASG1" s="69"/>
      <c r="ASH1" s="69"/>
      <c r="ASI1" s="69"/>
      <c r="ASJ1" s="69"/>
      <c r="ASK1" s="69"/>
      <c r="ASL1" s="69"/>
      <c r="ASM1" s="69"/>
      <c r="ASN1" s="69"/>
      <c r="ASO1" s="69"/>
      <c r="ASP1" s="69"/>
      <c r="ASQ1" s="69"/>
      <c r="ASR1" s="69"/>
      <c r="ASS1" s="69"/>
      <c r="AST1" s="69"/>
      <c r="ASU1" s="69"/>
      <c r="ASV1" s="69"/>
      <c r="ASW1" s="69"/>
      <c r="ASX1" s="69"/>
      <c r="ASY1" s="69"/>
      <c r="ASZ1" s="69"/>
      <c r="ATA1" s="69"/>
      <c r="ATB1" s="69"/>
      <c r="ATC1" s="69"/>
      <c r="ATD1" s="69"/>
      <c r="ATE1" s="69"/>
      <c r="ATF1" s="69"/>
      <c r="ATG1" s="69"/>
      <c r="ATH1" s="69"/>
      <c r="ATI1" s="69"/>
      <c r="ATJ1" s="69"/>
      <c r="ATK1" s="69"/>
      <c r="ATL1" s="69"/>
      <c r="ATM1" s="69"/>
      <c r="ATN1" s="69"/>
      <c r="ATO1" s="69"/>
      <c r="ATP1" s="69"/>
      <c r="ATQ1" s="69"/>
      <c r="ATR1" s="69"/>
      <c r="ATS1" s="69"/>
      <c r="ATT1" s="69"/>
      <c r="ATU1" s="69"/>
      <c r="ATV1" s="69"/>
      <c r="ATW1" s="69"/>
      <c r="ATX1" s="69"/>
      <c r="ATY1" s="69"/>
      <c r="ATZ1" s="69"/>
      <c r="AUA1" s="69"/>
      <c r="AUB1" s="69"/>
      <c r="AUC1" s="69"/>
      <c r="AUD1" s="69"/>
      <c r="AUE1" s="69"/>
      <c r="AUF1" s="69"/>
      <c r="AUG1" s="69"/>
      <c r="AUH1" s="69"/>
      <c r="AUI1" s="69"/>
      <c r="AUJ1" s="69"/>
      <c r="AUK1" s="69"/>
      <c r="AUL1" s="69"/>
      <c r="AUM1" s="69"/>
      <c r="AUN1" s="69"/>
      <c r="AUO1" s="69"/>
      <c r="AUP1" s="69"/>
      <c r="AUQ1" s="69"/>
      <c r="AUR1" s="69"/>
      <c r="AUS1" s="69"/>
      <c r="AUT1" s="69"/>
      <c r="AUU1" s="69"/>
      <c r="AUV1" s="69"/>
      <c r="AUW1" s="69"/>
      <c r="AUX1" s="69"/>
      <c r="AUY1" s="69"/>
      <c r="AUZ1" s="69"/>
      <c r="AVA1" s="69"/>
      <c r="AVB1" s="69"/>
      <c r="AVC1" s="69"/>
      <c r="AVD1" s="69"/>
      <c r="AVE1" s="69"/>
      <c r="AVF1" s="69"/>
      <c r="AVG1" s="69"/>
      <c r="AVH1" s="69"/>
      <c r="AVI1" s="69"/>
      <c r="AVJ1" s="69"/>
      <c r="AVK1" s="69"/>
      <c r="AVL1" s="69"/>
      <c r="AVM1" s="69"/>
      <c r="AVN1" s="69"/>
      <c r="AVO1" s="69"/>
      <c r="AVP1" s="69"/>
      <c r="AVQ1" s="69"/>
      <c r="AVR1" s="69"/>
      <c r="AVS1" s="69"/>
      <c r="AVT1" s="69"/>
      <c r="AVU1" s="69"/>
      <c r="AVV1" s="69"/>
      <c r="AVW1" s="69"/>
      <c r="AVX1" s="69"/>
      <c r="AVY1" s="69"/>
      <c r="AVZ1" s="69"/>
      <c r="AWA1" s="69"/>
      <c r="AWB1" s="69"/>
      <c r="AWC1" s="69"/>
      <c r="AWD1" s="69"/>
      <c r="AWE1" s="69"/>
      <c r="AWF1" s="69"/>
      <c r="AWG1" s="69"/>
      <c r="AWH1" s="69"/>
      <c r="AWI1" s="69"/>
      <c r="AWJ1" s="69"/>
      <c r="AWK1" s="69"/>
      <c r="AWL1" s="69"/>
      <c r="AWM1" s="69"/>
      <c r="AWN1" s="69"/>
      <c r="AWO1" s="69"/>
      <c r="AWP1" s="69"/>
      <c r="AWQ1" s="69"/>
      <c r="AWR1" s="69"/>
      <c r="AWS1" s="69"/>
      <c r="AWT1" s="69"/>
      <c r="AWU1" s="69"/>
      <c r="AWV1" s="69"/>
      <c r="AWW1" s="69"/>
      <c r="AWX1" s="69"/>
      <c r="AWY1" s="69"/>
      <c r="AWZ1" s="69"/>
      <c r="AXA1" s="69"/>
      <c r="AXB1" s="69"/>
      <c r="AXC1" s="69"/>
      <c r="AXD1" s="69"/>
      <c r="AXE1" s="69"/>
      <c r="AXF1" s="69"/>
      <c r="AXG1" s="69"/>
      <c r="AXH1" s="69"/>
      <c r="AXI1" s="69"/>
      <c r="AXJ1" s="69"/>
      <c r="AXK1" s="69"/>
      <c r="AXL1" s="69"/>
      <c r="AXM1" s="69"/>
      <c r="AXN1" s="69"/>
      <c r="AXO1" s="69"/>
      <c r="AXP1" s="69"/>
      <c r="AXQ1" s="69"/>
      <c r="AXR1" s="69"/>
      <c r="AXS1" s="69"/>
      <c r="AXT1" s="69"/>
      <c r="AXU1" s="69"/>
      <c r="AXV1" s="69"/>
      <c r="AXW1" s="69"/>
      <c r="AXX1" s="69"/>
      <c r="AXY1" s="69"/>
      <c r="AXZ1" s="69"/>
      <c r="AYA1" s="69"/>
      <c r="AYB1" s="69"/>
      <c r="AYC1" s="69"/>
      <c r="AYD1" s="69"/>
      <c r="AYE1" s="69"/>
      <c r="AYF1" s="69"/>
      <c r="AYG1" s="69"/>
      <c r="AYH1" s="69"/>
      <c r="AYI1" s="69"/>
      <c r="AYJ1" s="69"/>
      <c r="AYK1" s="69"/>
      <c r="AYL1" s="69"/>
      <c r="AYM1" s="69"/>
      <c r="AYN1" s="69"/>
      <c r="AYO1" s="69"/>
      <c r="AYP1" s="69"/>
      <c r="AYQ1" s="69"/>
      <c r="AYR1" s="69"/>
      <c r="AYS1" s="69"/>
      <c r="AYT1" s="69"/>
      <c r="AYU1" s="69"/>
      <c r="AYV1" s="69"/>
      <c r="AYW1" s="69"/>
      <c r="AYX1" s="69"/>
      <c r="AYY1" s="69"/>
      <c r="AYZ1" s="69"/>
      <c r="AZA1" s="69"/>
      <c r="AZB1" s="69"/>
      <c r="AZC1" s="69"/>
      <c r="AZD1" s="69"/>
      <c r="AZE1" s="69"/>
      <c r="AZF1" s="69"/>
      <c r="AZG1" s="69"/>
      <c r="AZH1" s="69"/>
      <c r="AZI1" s="69"/>
      <c r="AZJ1" s="69"/>
      <c r="AZK1" s="69"/>
      <c r="AZL1" s="69"/>
      <c r="AZM1" s="69"/>
      <c r="AZN1" s="69"/>
      <c r="AZO1" s="69"/>
      <c r="AZP1" s="69"/>
      <c r="AZQ1" s="69"/>
      <c r="AZR1" s="69"/>
      <c r="AZS1" s="69"/>
      <c r="AZT1" s="69"/>
      <c r="AZU1" s="69"/>
      <c r="AZV1" s="69"/>
      <c r="AZW1" s="69"/>
      <c r="AZX1" s="69"/>
      <c r="AZY1" s="69"/>
      <c r="AZZ1" s="69"/>
      <c r="BAA1" s="69"/>
      <c r="BAB1" s="69"/>
      <c r="BAC1" s="69"/>
      <c r="BAD1" s="69"/>
      <c r="BAE1" s="69"/>
      <c r="BAF1" s="69"/>
      <c r="BAG1" s="69"/>
      <c r="BAH1" s="69"/>
      <c r="BAI1" s="69"/>
      <c r="BAJ1" s="69"/>
      <c r="BAK1" s="69"/>
      <c r="BAL1" s="69"/>
      <c r="BAM1" s="69"/>
      <c r="BAN1" s="69"/>
      <c r="BAO1" s="69"/>
      <c r="BAP1" s="69"/>
      <c r="BAQ1" s="69"/>
      <c r="BAR1" s="69"/>
      <c r="BAS1" s="69"/>
      <c r="BAT1" s="69"/>
      <c r="BAU1" s="69"/>
      <c r="BAV1" s="69"/>
      <c r="BAW1" s="69"/>
      <c r="BAX1" s="69"/>
      <c r="BAY1" s="69"/>
      <c r="BAZ1" s="69"/>
      <c r="BBA1" s="69"/>
      <c r="BBB1" s="69"/>
      <c r="BBC1" s="69"/>
      <c r="BBD1" s="69"/>
      <c r="BBE1" s="69"/>
      <c r="BBF1" s="69"/>
      <c r="BBG1" s="69"/>
      <c r="BBH1" s="69"/>
      <c r="BBI1" s="69"/>
      <c r="BBJ1" s="69"/>
      <c r="BBK1" s="69"/>
      <c r="BBL1" s="69"/>
      <c r="BBM1" s="69"/>
      <c r="BBN1" s="69"/>
      <c r="BBO1" s="69"/>
      <c r="BBP1" s="69"/>
      <c r="BBQ1" s="69"/>
      <c r="BBR1" s="69"/>
      <c r="BBS1" s="69"/>
      <c r="BBT1" s="69"/>
      <c r="BBU1" s="69"/>
      <c r="BBV1" s="69"/>
      <c r="BBW1" s="69"/>
      <c r="BBX1" s="69"/>
      <c r="BBY1" s="69"/>
      <c r="BBZ1" s="69"/>
      <c r="BCA1" s="69"/>
      <c r="BCB1" s="69"/>
      <c r="BCC1" s="69"/>
      <c r="BCD1" s="69"/>
      <c r="BCE1" s="69"/>
      <c r="BCF1" s="69"/>
      <c r="BCG1" s="69"/>
      <c r="BCH1" s="69"/>
      <c r="BCI1" s="69"/>
      <c r="BCJ1" s="69"/>
      <c r="BCK1" s="69"/>
      <c r="BCL1" s="69"/>
      <c r="BCM1" s="69"/>
      <c r="BCN1" s="69"/>
      <c r="BCO1" s="69"/>
      <c r="BCP1" s="69"/>
      <c r="BCQ1" s="69"/>
      <c r="BCR1" s="69"/>
      <c r="BCS1" s="69"/>
      <c r="BCT1" s="69"/>
    </row>
    <row r="2" spans="1:1450" ht="9.9499999999999993" customHeight="1">
      <c r="A2" s="4171"/>
      <c r="B2" s="4174"/>
      <c r="C2" s="4116"/>
      <c r="D2" s="3783"/>
      <c r="E2" s="1480"/>
      <c r="F2" s="719"/>
      <c r="G2" s="719"/>
      <c r="H2" s="719"/>
      <c r="I2" s="719"/>
      <c r="J2" s="4118"/>
      <c r="K2" s="715"/>
      <c r="L2" s="4136" t="s">
        <v>1097</v>
      </c>
      <c r="M2" s="4139" t="s">
        <v>404</v>
      </c>
      <c r="N2" s="13"/>
      <c r="O2" s="14"/>
      <c r="P2" s="2885"/>
      <c r="Q2" s="114"/>
      <c r="R2" s="114"/>
      <c r="S2" s="16" t="s">
        <v>21</v>
      </c>
      <c r="T2" s="15"/>
      <c r="U2" s="15"/>
      <c r="V2" s="15"/>
      <c r="W2" s="17"/>
      <c r="X2" s="17"/>
      <c r="Y2" s="4142" t="s">
        <v>406</v>
      </c>
      <c r="Z2" s="4143"/>
      <c r="AA2" s="4143"/>
      <c r="AB2" s="4143"/>
      <c r="AC2" s="4192" t="s">
        <v>105</v>
      </c>
      <c r="AD2" s="4193"/>
      <c r="AE2" s="4193"/>
      <c r="AF2" s="4193"/>
      <c r="AG2" s="4445">
        <v>2021</v>
      </c>
      <c r="AH2" s="4302"/>
      <c r="AI2" s="4302"/>
      <c r="AJ2" s="4302"/>
      <c r="AK2" s="19" t="s">
        <v>22</v>
      </c>
      <c r="AL2" s="3300"/>
      <c r="AM2" s="3283"/>
      <c r="AN2" s="3301"/>
      <c r="AO2" s="71"/>
      <c r="AP2" s="3283"/>
      <c r="AQ2" s="3283"/>
      <c r="AR2" s="3265"/>
      <c r="AS2" s="513"/>
      <c r="AT2" s="3305"/>
      <c r="AU2" s="3265"/>
      <c r="AV2" s="3265"/>
      <c r="AW2" s="513"/>
      <c r="AX2" s="794"/>
      <c r="AY2" s="208"/>
      <c r="AZ2" s="3328"/>
      <c r="BA2" s="208"/>
      <c r="BB2" s="3328"/>
      <c r="BC2" s="208"/>
      <c r="BD2" s="3328"/>
      <c r="BE2" s="208"/>
      <c r="BF2" s="3328"/>
      <c r="BG2" s="208"/>
      <c r="BH2" s="3328"/>
      <c r="BI2" s="208"/>
      <c r="BJ2" s="3328"/>
      <c r="BK2" s="74"/>
      <c r="BL2" s="3333"/>
      <c r="BM2" s="3333"/>
      <c r="BN2" s="3333"/>
      <c r="BO2" s="74"/>
      <c r="BP2" s="75"/>
      <c r="BQ2" s="165" t="s">
        <v>23</v>
      </c>
      <c r="BR2" s="166"/>
      <c r="BS2" s="167" t="s">
        <v>23</v>
      </c>
      <c r="BT2" s="76"/>
      <c r="BU2" s="167" t="s">
        <v>23</v>
      </c>
      <c r="BV2" s="166"/>
      <c r="BW2" s="19" t="s">
        <v>22</v>
      </c>
      <c r="BX2" s="77"/>
      <c r="BY2" s="71"/>
      <c r="BZ2" s="72"/>
      <c r="CA2" s="814"/>
      <c r="CB2" s="3383"/>
      <c r="CC2" s="3383"/>
      <c r="CD2" s="3352"/>
      <c r="CE2" s="73"/>
      <c r="CF2" s="3352"/>
      <c r="CG2" s="3352"/>
      <c r="CH2" s="3352"/>
      <c r="CI2" s="814"/>
      <c r="CJ2" s="3350"/>
      <c r="CK2" s="74"/>
      <c r="CL2" s="3333"/>
      <c r="CM2" s="74"/>
      <c r="CN2" s="3333"/>
      <c r="CO2" s="74"/>
      <c r="CP2" s="3333"/>
      <c r="CQ2" s="74"/>
      <c r="CR2" s="3333"/>
      <c r="CS2" s="74"/>
      <c r="CT2" s="3333"/>
      <c r="CU2" s="74"/>
      <c r="CV2" s="74"/>
      <c r="CW2" s="208"/>
      <c r="CX2" s="208"/>
      <c r="CY2" s="208"/>
      <c r="CZ2" s="208"/>
      <c r="DA2" s="208"/>
      <c r="DB2" s="208"/>
      <c r="DC2" s="204" t="s">
        <v>23</v>
      </c>
      <c r="DD2" s="205"/>
      <c r="DE2" s="76"/>
      <c r="DF2" s="76"/>
      <c r="DG2" s="78"/>
      <c r="DH2" s="78"/>
      <c r="DI2" s="4325" t="s">
        <v>24</v>
      </c>
      <c r="DJ2" s="4326"/>
      <c r="DK2" s="4326"/>
      <c r="DL2" s="4326"/>
      <c r="DM2" s="223"/>
      <c r="DN2" s="1450"/>
      <c r="DO2" s="4323" t="s">
        <v>25</v>
      </c>
      <c r="DP2" s="4283"/>
      <c r="DQ2" s="4283"/>
      <c r="DR2" s="4283"/>
      <c r="DS2" s="4283"/>
      <c r="DT2" s="4283"/>
      <c r="DU2" s="4283"/>
      <c r="DV2" s="4358" t="s">
        <v>26</v>
      </c>
      <c r="DW2" s="4359"/>
      <c r="DX2" s="4359"/>
      <c r="DY2" s="4359"/>
      <c r="DZ2" s="4359"/>
      <c r="EA2" s="4359"/>
      <c r="EB2" s="4360"/>
      <c r="EC2" s="4368" t="s">
        <v>27</v>
      </c>
      <c r="ED2" s="4369"/>
      <c r="EE2" s="4369"/>
      <c r="EF2" s="4369"/>
      <c r="EG2" s="4369"/>
      <c r="EH2" s="235"/>
      <c r="EI2" s="4269" t="s">
        <v>28</v>
      </c>
      <c r="EJ2" s="4270"/>
      <c r="EK2" s="4270"/>
      <c r="EL2" s="4270"/>
      <c r="EM2" s="4270"/>
      <c r="EN2" s="237"/>
      <c r="EO2" s="4493" t="s">
        <v>29</v>
      </c>
      <c r="EP2" s="4270"/>
      <c r="EQ2" s="4270"/>
      <c r="ER2" s="4270"/>
      <c r="ES2" s="4270"/>
      <c r="ET2" s="236"/>
      <c r="EU2" s="238" t="s">
        <v>30</v>
      </c>
      <c r="EV2" s="4281" t="s">
        <v>31</v>
      </c>
      <c r="EW2" s="4282"/>
      <c r="EX2" s="4282"/>
      <c r="EY2" s="4283"/>
      <c r="EZ2" s="4283"/>
      <c r="FA2" s="224"/>
      <c r="FB2" s="4502" t="s">
        <v>424</v>
      </c>
      <c r="FC2" s="4503"/>
      <c r="FD2" s="4503"/>
      <c r="FE2" s="4504"/>
      <c r="FF2" s="4504"/>
      <c r="FG2" s="224"/>
      <c r="FH2" s="255"/>
      <c r="FI2" s="663" t="s">
        <v>32</v>
      </c>
      <c r="FJ2" s="1"/>
      <c r="FK2" s="1"/>
      <c r="FL2" s="445"/>
      <c r="FM2" s="79"/>
      <c r="FN2" s="79"/>
      <c r="FO2" s="79"/>
      <c r="FP2" s="1063" t="s">
        <v>33</v>
      </c>
      <c r="FQ2" s="1045" t="s">
        <v>34</v>
      </c>
      <c r="FR2" s="1064"/>
      <c r="FS2" s="1065"/>
      <c r="FT2" s="1064"/>
      <c r="FU2" s="1064"/>
      <c r="FV2" s="275"/>
      <c r="FW2" s="275"/>
      <c r="FX2" s="1080" t="s">
        <v>35</v>
      </c>
      <c r="FY2" s="1081" t="s">
        <v>36</v>
      </c>
      <c r="FZ2" s="1081"/>
      <c r="GA2" s="1082"/>
      <c r="GB2" s="1083"/>
      <c r="GC2" s="1084" t="s">
        <v>20</v>
      </c>
      <c r="GD2" s="1081" t="s">
        <v>37</v>
      </c>
      <c r="GE2" s="1081"/>
      <c r="GF2" s="1081"/>
      <c r="GG2" s="1081"/>
      <c r="GH2" s="1423"/>
      <c r="GI2" s="299"/>
      <c r="GJ2" s="299"/>
      <c r="GK2" s="299"/>
      <c r="GL2" s="299"/>
      <c r="GM2" s="299"/>
      <c r="GN2" s="299"/>
      <c r="GO2" s="299"/>
      <c r="GP2" s="3053"/>
      <c r="GQ2" s="299" t="s">
        <v>440</v>
      </c>
      <c r="GR2" s="299"/>
      <c r="GS2" s="299"/>
      <c r="GT2" s="299"/>
      <c r="GU2" s="300"/>
      <c r="GV2" s="300"/>
      <c r="GW2" s="301"/>
      <c r="GX2" s="1100" t="s">
        <v>38</v>
      </c>
      <c r="GY2" s="907"/>
      <c r="GZ2" s="907"/>
      <c r="HA2" s="907"/>
      <c r="HB2" s="907"/>
      <c r="HC2" s="1101"/>
      <c r="HD2" s="299" t="s">
        <v>449</v>
      </c>
      <c r="HE2" s="299"/>
      <c r="HF2" s="299"/>
      <c r="HG2" s="299"/>
      <c r="HH2" s="299"/>
      <c r="HI2" s="299"/>
      <c r="HJ2" s="845"/>
      <c r="HK2" s="299"/>
      <c r="HL2" s="299"/>
      <c r="HM2" s="299"/>
      <c r="HN2" s="299"/>
      <c r="HO2" s="299"/>
      <c r="HP2" s="299"/>
      <c r="HQ2" s="1123" t="s">
        <v>466</v>
      </c>
      <c r="HR2" s="707"/>
      <c r="HS2" s="1338" t="s">
        <v>919</v>
      </c>
      <c r="HT2" s="1049" t="s">
        <v>39</v>
      </c>
      <c r="HU2" s="427" t="s">
        <v>40</v>
      </c>
      <c r="HV2" s="427"/>
      <c r="HW2" s="427"/>
      <c r="HX2" s="299"/>
      <c r="HY2" s="299"/>
      <c r="HZ2" s="299"/>
      <c r="IA2" s="299"/>
      <c r="IB2" s="299"/>
      <c r="IC2" s="299"/>
      <c r="ID2" s="299"/>
      <c r="IE2" s="299"/>
      <c r="IF2" s="299"/>
      <c r="IG2" s="299"/>
      <c r="IH2" s="299"/>
      <c r="II2" s="299"/>
      <c r="IJ2" s="299"/>
      <c r="IK2" s="299"/>
      <c r="IL2" s="299"/>
      <c r="IM2" s="299"/>
      <c r="IN2" s="299"/>
      <c r="IO2" s="299"/>
      <c r="IP2" s="299"/>
      <c r="IQ2" s="299"/>
      <c r="IR2" s="299"/>
      <c r="IS2" s="299"/>
      <c r="IT2" s="299"/>
      <c r="IU2" s="299"/>
      <c r="IV2" s="299"/>
      <c r="IW2" s="299"/>
      <c r="IX2" s="299"/>
      <c r="IY2" s="299"/>
      <c r="IZ2" s="299"/>
      <c r="JA2" s="299"/>
      <c r="JB2" s="299"/>
      <c r="JC2" s="299"/>
      <c r="JD2" s="299"/>
      <c r="JE2" s="299"/>
      <c r="JF2" s="299"/>
      <c r="JG2" s="1342" t="s">
        <v>35</v>
      </c>
      <c r="JH2" s="1142" t="s">
        <v>20</v>
      </c>
      <c r="JI2" s="1144" t="s">
        <v>105</v>
      </c>
      <c r="JJ2" s="1148"/>
      <c r="JK2" s="1150">
        <v>2021</v>
      </c>
      <c r="JL2" s="1064" t="s">
        <v>41</v>
      </c>
      <c r="JM2" s="387"/>
      <c r="JN2" s="4408" t="s">
        <v>42</v>
      </c>
      <c r="JO2" s="4409"/>
      <c r="JP2" s="4409"/>
      <c r="JQ2" s="4409"/>
      <c r="JR2" s="4410"/>
      <c r="JS2" s="1081"/>
      <c r="JT2" s="1081" t="s">
        <v>43</v>
      </c>
      <c r="JU2" s="367"/>
      <c r="JV2" s="367"/>
      <c r="JW2" s="367"/>
      <c r="JX2" s="367"/>
      <c r="JY2" s="367"/>
      <c r="JZ2" s="368"/>
      <c r="KA2" s="386"/>
      <c r="KB2" s="387"/>
      <c r="KC2" s="402"/>
      <c r="KD2" s="402"/>
      <c r="KE2" s="387"/>
      <c r="KF2" s="387"/>
      <c r="KG2" s="387"/>
      <c r="KH2" s="736"/>
      <c r="KI2" s="414"/>
      <c r="KJ2" s="4574"/>
      <c r="KK2" s="4575"/>
      <c r="KL2" s="3236"/>
      <c r="KM2" s="1237" t="s">
        <v>497</v>
      </c>
      <c r="KN2" s="387"/>
      <c r="KO2" s="387"/>
      <c r="KP2" s="387"/>
      <c r="KQ2" s="387"/>
      <c r="KR2" s="387"/>
      <c r="KS2" s="415"/>
      <c r="KT2" s="387"/>
      <c r="KU2" s="416"/>
      <c r="KV2" s="663" t="s">
        <v>506</v>
      </c>
      <c r="KW2" s="256"/>
      <c r="KX2" s="256"/>
      <c r="KY2" s="415"/>
      <c r="KZ2" s="415"/>
      <c r="LA2" s="415"/>
      <c r="LB2" s="415"/>
      <c r="LC2" s="415"/>
      <c r="LD2" s="415"/>
      <c r="LE2" s="415"/>
      <c r="LF2" s="415"/>
      <c r="LG2" s="415"/>
      <c r="LH2" s="415"/>
      <c r="LI2" s="415"/>
      <c r="LJ2" s="415"/>
      <c r="LK2" s="415"/>
      <c r="LL2" s="415"/>
      <c r="LM2" s="415"/>
      <c r="LN2" s="415"/>
      <c r="LO2" s="415"/>
      <c r="LP2" s="415"/>
      <c r="LQ2" s="415"/>
      <c r="LR2" s="415"/>
      <c r="LS2" s="387"/>
      <c r="LT2" s="416"/>
      <c r="LU2" s="1233" t="s">
        <v>914</v>
      </c>
      <c r="LV2" s="256"/>
      <c r="LW2" s="256"/>
      <c r="LX2" s="256"/>
      <c r="LY2" s="256"/>
      <c r="LZ2" s="415"/>
      <c r="MA2" s="415"/>
      <c r="MB2" s="415"/>
      <c r="MC2" s="415"/>
      <c r="MD2" s="415"/>
      <c r="ME2" s="415"/>
      <c r="MF2" s="415"/>
      <c r="MG2" s="415"/>
      <c r="MH2" s="415"/>
      <c r="MI2" s="415"/>
      <c r="MJ2" s="415"/>
      <c r="MK2" s="415"/>
      <c r="ML2" s="415"/>
      <c r="MM2" s="415"/>
      <c r="MN2" s="415"/>
      <c r="MO2" s="415"/>
      <c r="MP2" s="415"/>
      <c r="MQ2" s="415"/>
      <c r="MR2" s="415"/>
      <c r="MS2" s="415"/>
      <c r="MT2" s="387"/>
      <c r="MU2" s="416"/>
      <c r="MV2" s="424" t="s">
        <v>510</v>
      </c>
      <c r="MW2" s="387"/>
      <c r="MX2" s="387"/>
      <c r="MY2" s="425"/>
      <c r="MZ2" s="425"/>
      <c r="NA2" s="425"/>
      <c r="NB2" s="4592"/>
      <c r="NC2" s="4593"/>
      <c r="ND2" s="4518"/>
      <c r="NE2" s="4519"/>
      <c r="NF2" s="1237" t="s">
        <v>1123</v>
      </c>
      <c r="NG2" s="1237"/>
      <c r="NH2" s="1237"/>
      <c r="NI2" s="3429" t="s">
        <v>1124</v>
      </c>
      <c r="NJ2" s="3430"/>
      <c r="NK2" s="3430"/>
      <c r="NL2" s="3430"/>
      <c r="NM2" s="3430"/>
      <c r="NN2" s="3431"/>
      <c r="NO2" s="1237"/>
      <c r="NP2" s="427"/>
      <c r="NQ2" s="427"/>
      <c r="NR2" s="427"/>
      <c r="NS2" s="427"/>
      <c r="NT2" s="427"/>
      <c r="NU2" s="427"/>
      <c r="NV2" s="427"/>
      <c r="NW2" s="427"/>
      <c r="NX2" s="427"/>
      <c r="NY2" s="427"/>
      <c r="NZ2" s="427"/>
      <c r="OA2" s="427"/>
      <c r="OB2" s="425"/>
      <c r="OC2" s="425"/>
      <c r="OD2" s="425"/>
      <c r="OE2" s="425"/>
      <c r="OF2" s="425"/>
      <c r="OG2" s="3132"/>
      <c r="OH2" s="664"/>
      <c r="OI2" s="1242"/>
      <c r="OJ2" s="4532" t="s">
        <v>44</v>
      </c>
      <c r="OK2" s="4533"/>
      <c r="OL2" s="4522" t="s">
        <v>525</v>
      </c>
      <c r="OM2" s="4481" t="s">
        <v>574</v>
      </c>
      <c r="ON2" s="4490" t="s">
        <v>45</v>
      </c>
      <c r="OO2" s="1251"/>
      <c r="OP2" s="4547" t="s">
        <v>46</v>
      </c>
      <c r="OQ2" s="507"/>
      <c r="OR2" s="415"/>
      <c r="OS2" s="415"/>
      <c r="OT2" s="415"/>
      <c r="OU2" s="4598" t="s">
        <v>47</v>
      </c>
      <c r="OV2" s="4064" t="s">
        <v>527</v>
      </c>
      <c r="OW2" s="4079" t="s">
        <v>539</v>
      </c>
      <c r="OX2" s="4082" t="s">
        <v>540</v>
      </c>
      <c r="OY2" s="508"/>
      <c r="OZ2" s="4600" t="s">
        <v>48</v>
      </c>
      <c r="PA2" s="4600"/>
      <c r="PB2" s="4600"/>
      <c r="PC2" s="4600"/>
      <c r="PD2" s="4600"/>
      <c r="PE2" s="4600"/>
      <c r="PF2" s="4601"/>
      <c r="PG2" s="509" t="s">
        <v>633</v>
      </c>
      <c r="PH2" s="402"/>
      <c r="PI2" s="402"/>
      <c r="PJ2" s="402"/>
      <c r="PK2" s="510" t="s">
        <v>530</v>
      </c>
      <c r="PL2" s="510"/>
      <c r="PM2" s="510"/>
      <c r="PN2" s="510"/>
      <c r="PO2" s="511" t="s">
        <v>531</v>
      </c>
      <c r="PP2" s="511"/>
      <c r="PQ2" s="511"/>
      <c r="PR2" s="511"/>
      <c r="PS2" s="512"/>
      <c r="PT2" s="131"/>
      <c r="PU2" s="131"/>
      <c r="PV2" s="131"/>
      <c r="PW2" s="510"/>
      <c r="PX2" s="510"/>
      <c r="PY2" s="510"/>
      <c r="PZ2" s="510"/>
      <c r="QA2" s="513"/>
      <c r="QB2" s="513"/>
      <c r="QC2" s="208"/>
      <c r="QD2" s="208"/>
      <c r="QE2" s="208"/>
      <c r="QF2" s="208"/>
      <c r="QG2" s="208"/>
      <c r="QH2" s="208"/>
      <c r="QI2" s="208"/>
      <c r="QJ2" s="208"/>
      <c r="QK2" s="208"/>
      <c r="QL2" s="208"/>
      <c r="QM2" s="208"/>
      <c r="QN2" s="208"/>
      <c r="QO2" s="208"/>
      <c r="QP2" s="208"/>
      <c r="QQ2" s="208"/>
      <c r="QR2" s="208"/>
      <c r="QS2" s="166"/>
      <c r="QT2" s="131"/>
      <c r="QU2" s="166"/>
      <c r="QV2" s="166"/>
      <c r="QW2" s="514">
        <v>2023</v>
      </c>
      <c r="QX2" s="1297" t="s">
        <v>536</v>
      </c>
      <c r="QY2" s="4566" t="s">
        <v>537</v>
      </c>
      <c r="QZ2" s="603"/>
      <c r="RA2" s="225" t="s">
        <v>39</v>
      </c>
      <c r="RB2" s="256" t="s">
        <v>49</v>
      </c>
      <c r="RC2" s="1"/>
      <c r="RD2" s="1"/>
      <c r="RE2" s="1"/>
      <c r="RF2" s="1"/>
      <c r="RG2" s="1"/>
      <c r="RH2" s="1"/>
      <c r="RI2" s="1"/>
      <c r="RJ2" s="1"/>
      <c r="RK2" s="1"/>
      <c r="RL2" s="1"/>
      <c r="RM2" s="166"/>
      <c r="RN2" s="166"/>
      <c r="RO2" s="609"/>
      <c r="RP2" s="635" t="s">
        <v>35</v>
      </c>
      <c r="RQ2" s="1061" t="s">
        <v>50</v>
      </c>
      <c r="RR2" s="1307"/>
      <c r="RS2" s="369"/>
      <c r="RT2" s="369"/>
      <c r="RU2" s="369"/>
      <c r="RV2" s="1308"/>
      <c r="RW2" s="402"/>
      <c r="RX2" s="1309"/>
      <c r="RY2" s="677"/>
      <c r="RZ2" s="678"/>
      <c r="SA2" s="653" t="s">
        <v>51</v>
      </c>
      <c r="SB2" s="367"/>
      <c r="SC2" s="367"/>
      <c r="SD2" s="367"/>
      <c r="SE2" s="367"/>
      <c r="SF2" s="367"/>
      <c r="SG2" s="367"/>
      <c r="SH2" s="367"/>
      <c r="SI2" s="367"/>
      <c r="SJ2" s="367"/>
      <c r="SK2" s="684"/>
      <c r="SL2" s="653" t="s">
        <v>52</v>
      </c>
      <c r="SM2" s="367"/>
      <c r="SN2" s="367"/>
      <c r="SO2" s="367"/>
      <c r="SP2" s="367"/>
      <c r="SQ2" s="367"/>
      <c r="SR2" s="367"/>
      <c r="SS2" s="367"/>
      <c r="ST2" s="367"/>
      <c r="SU2" s="367"/>
      <c r="SV2" s="846"/>
      <c r="SW2" s="677"/>
      <c r="SX2" s="678"/>
      <c r="SY2" s="653" t="s">
        <v>51</v>
      </c>
      <c r="SZ2" s="367"/>
      <c r="TA2" s="367"/>
      <c r="TB2" s="367"/>
      <c r="TC2" s="367"/>
      <c r="TD2" s="367"/>
      <c r="TE2" s="367"/>
      <c r="TF2" s="367"/>
      <c r="TG2" s="367"/>
      <c r="TH2" s="367"/>
      <c r="TI2" s="684"/>
      <c r="TJ2" s="678"/>
      <c r="TK2" s="653" t="s">
        <v>52</v>
      </c>
      <c r="TL2" s="367"/>
      <c r="TM2" s="367"/>
      <c r="TN2" s="367"/>
      <c r="TO2" s="367"/>
      <c r="TP2" s="367"/>
      <c r="TQ2" s="367"/>
      <c r="TR2" s="367"/>
      <c r="TS2" s="367"/>
      <c r="TT2" s="367"/>
      <c r="TU2" s="367"/>
      <c r="TV2" s="4620" t="s">
        <v>551</v>
      </c>
      <c r="TW2" s="695" t="s">
        <v>554</v>
      </c>
      <c r="TX2" s="695"/>
      <c r="TY2" s="700" t="s">
        <v>524</v>
      </c>
      <c r="TZ2" s="701"/>
      <c r="UA2" s="696" t="s">
        <v>557</v>
      </c>
      <c r="UB2" s="706"/>
    </row>
    <row r="3" spans="1:1450" ht="9.9499999999999993" customHeight="1" thickBot="1">
      <c r="A3" s="4171"/>
      <c r="B3" s="4174"/>
      <c r="C3" s="4116"/>
      <c r="D3" s="3784"/>
      <c r="E3" s="3787"/>
      <c r="F3" s="719"/>
      <c r="G3" s="719"/>
      <c r="H3" s="719"/>
      <c r="I3" s="719"/>
      <c r="J3" s="4118"/>
      <c r="K3" s="4121" t="s">
        <v>53</v>
      </c>
      <c r="L3" s="4137"/>
      <c r="M3" s="4140"/>
      <c r="N3" s="20" t="s">
        <v>54</v>
      </c>
      <c r="O3" s="21" t="s">
        <v>54</v>
      </c>
      <c r="P3" s="955">
        <v>2022</v>
      </c>
      <c r="Q3" s="955">
        <v>2021</v>
      </c>
      <c r="R3" s="956">
        <v>2020</v>
      </c>
      <c r="S3" s="4123" t="s">
        <v>405</v>
      </c>
      <c r="T3" s="21" t="s">
        <v>54</v>
      </c>
      <c r="U3" s="22" t="s">
        <v>54</v>
      </c>
      <c r="V3" s="962">
        <v>2022</v>
      </c>
      <c r="W3" s="962">
        <v>2021</v>
      </c>
      <c r="X3" s="964">
        <v>2020</v>
      </c>
      <c r="Y3" s="23" t="s">
        <v>39</v>
      </c>
      <c r="Z3" s="369"/>
      <c r="AA3" s="24" t="s">
        <v>35</v>
      </c>
      <c r="AB3" s="972"/>
      <c r="AC3" s="118" t="s">
        <v>39</v>
      </c>
      <c r="AD3" s="962"/>
      <c r="AE3" s="119" t="s">
        <v>35</v>
      </c>
      <c r="AF3" s="973"/>
      <c r="AG3" s="25" t="s">
        <v>39</v>
      </c>
      <c r="AH3" s="974"/>
      <c r="AI3" s="26" t="s">
        <v>35</v>
      </c>
      <c r="AJ3" s="973"/>
      <c r="AK3" s="18" t="s">
        <v>407</v>
      </c>
      <c r="AL3" s="3291">
        <v>2022</v>
      </c>
      <c r="AM3" s="3291">
        <v>2021</v>
      </c>
      <c r="AN3" s="3292">
        <v>2020</v>
      </c>
      <c r="AO3" s="128" t="s">
        <v>55</v>
      </c>
      <c r="AP3" s="3284"/>
      <c r="AQ3" s="3271"/>
      <c r="AR3" s="3266"/>
      <c r="AS3" s="130" t="s">
        <v>56</v>
      </c>
      <c r="AT3" s="3284"/>
      <c r="AU3" s="3270"/>
      <c r="AV3" s="3270"/>
      <c r="AW3" s="523"/>
      <c r="AX3" s="3324"/>
      <c r="AY3" s="523"/>
      <c r="AZ3" s="3324"/>
      <c r="BA3" s="523"/>
      <c r="BB3" s="3324"/>
      <c r="BC3" s="523"/>
      <c r="BD3" s="3324"/>
      <c r="BE3" s="523"/>
      <c r="BF3" s="3324"/>
      <c r="BG3" s="523"/>
      <c r="BH3" s="3324"/>
      <c r="BI3" s="523"/>
      <c r="BJ3" s="3331"/>
      <c r="BK3" s="130" t="s">
        <v>57</v>
      </c>
      <c r="BL3" s="135"/>
      <c r="BM3" s="135"/>
      <c r="BN3" s="3346"/>
      <c r="BO3" s="130" t="s">
        <v>58</v>
      </c>
      <c r="BP3" s="155" t="s">
        <v>59</v>
      </c>
      <c r="BQ3" s="4453">
        <v>2023</v>
      </c>
      <c r="BR3" s="4454"/>
      <c r="BS3" s="4197">
        <v>2022</v>
      </c>
      <c r="BT3" s="4199"/>
      <c r="BU3" s="4197">
        <v>2021</v>
      </c>
      <c r="BV3" s="4198"/>
      <c r="BW3" s="18" t="s">
        <v>407</v>
      </c>
      <c r="BX3" s="987">
        <v>2022</v>
      </c>
      <c r="BY3" s="987">
        <v>2021</v>
      </c>
      <c r="BZ3" s="1012">
        <v>2020</v>
      </c>
      <c r="CA3" s="196" t="s">
        <v>55</v>
      </c>
      <c r="CB3" s="3384"/>
      <c r="CC3" s="3373"/>
      <c r="CD3" s="3385"/>
      <c r="CE3" s="196" t="s">
        <v>56</v>
      </c>
      <c r="CF3" s="3403"/>
      <c r="CG3" s="3404"/>
      <c r="CH3" s="3404"/>
      <c r="CI3" s="80"/>
      <c r="CJ3" s="3351"/>
      <c r="CK3" s="80"/>
      <c r="CL3" s="3351"/>
      <c r="CM3" s="80"/>
      <c r="CN3" s="3351"/>
      <c r="CO3" s="80"/>
      <c r="CP3" s="3351"/>
      <c r="CQ3" s="80"/>
      <c r="CR3" s="3351"/>
      <c r="CS3" s="80"/>
      <c r="CT3" s="3351"/>
      <c r="CU3" s="82"/>
      <c r="CV3" s="81"/>
      <c r="CW3" s="209" t="s">
        <v>57</v>
      </c>
      <c r="CX3" s="210"/>
      <c r="CY3" s="210"/>
      <c r="CZ3" s="211"/>
      <c r="DA3" s="209" t="s">
        <v>58</v>
      </c>
      <c r="DB3" s="212" t="s">
        <v>59</v>
      </c>
      <c r="DC3" s="4402" t="s">
        <v>419</v>
      </c>
      <c r="DD3" s="4403"/>
      <c r="DE3" s="4316">
        <v>2022</v>
      </c>
      <c r="DF3" s="4318"/>
      <c r="DG3" s="4316">
        <v>2021</v>
      </c>
      <c r="DH3" s="4317"/>
      <c r="DI3" s="4393">
        <v>2017</v>
      </c>
      <c r="DJ3" s="4200">
        <v>2018</v>
      </c>
      <c r="DK3" s="4202">
        <v>2019</v>
      </c>
      <c r="DL3" s="4307">
        <v>2020</v>
      </c>
      <c r="DM3" s="4310">
        <v>2021</v>
      </c>
      <c r="DN3" s="4390">
        <v>2022</v>
      </c>
      <c r="DO3" s="4324"/>
      <c r="DP3" s="4283"/>
      <c r="DQ3" s="4283"/>
      <c r="DR3" s="4283"/>
      <c r="DS3" s="4283"/>
      <c r="DT3" s="4283"/>
      <c r="DU3" s="4283"/>
      <c r="DV3" s="4361"/>
      <c r="DW3" s="4088"/>
      <c r="DX3" s="4088"/>
      <c r="DY3" s="4088"/>
      <c r="DZ3" s="4088"/>
      <c r="EA3" s="4088"/>
      <c r="EB3" s="4362"/>
      <c r="EC3" s="4324"/>
      <c r="ED3" s="4283"/>
      <c r="EE3" s="4283"/>
      <c r="EF3" s="4283"/>
      <c r="EG3" s="4283"/>
      <c r="EH3" s="224"/>
      <c r="EI3" s="4271"/>
      <c r="EJ3" s="4272"/>
      <c r="EK3" s="4272"/>
      <c r="EL3" s="4272"/>
      <c r="EM3" s="4272"/>
      <c r="EN3" s="239"/>
      <c r="EO3" s="4272"/>
      <c r="EP3" s="4272"/>
      <c r="EQ3" s="4272"/>
      <c r="ER3" s="4272"/>
      <c r="ES3" s="4272"/>
      <c r="ET3" s="239"/>
      <c r="EU3" s="4511" t="s">
        <v>422</v>
      </c>
      <c r="EV3" s="4281" t="s">
        <v>60</v>
      </c>
      <c r="EW3" s="4282"/>
      <c r="EX3" s="4282"/>
      <c r="EY3" s="4283"/>
      <c r="EZ3" s="4283"/>
      <c r="FA3" s="224"/>
      <c r="FB3" s="4281" t="s">
        <v>60</v>
      </c>
      <c r="FC3" s="4282"/>
      <c r="FD3" s="4282"/>
      <c r="FE3" s="4283"/>
      <c r="FF3" s="4283"/>
      <c r="FG3" s="1032"/>
      <c r="FH3" s="257"/>
      <c r="FI3" s="1061" t="s">
        <v>61</v>
      </c>
      <c r="FJ3" s="826"/>
      <c r="FK3" s="826"/>
      <c r="FL3" s="827"/>
      <c r="FM3" s="83"/>
      <c r="FN3" s="79"/>
      <c r="FO3" s="79"/>
      <c r="FP3" s="436"/>
      <c r="FQ3" s="980"/>
      <c r="FS3" s="1066"/>
      <c r="FT3" s="1032"/>
      <c r="FU3" s="1032"/>
      <c r="FV3" s="224"/>
      <c r="FW3" s="224"/>
      <c r="FX3" s="1085"/>
      <c r="FY3" s="1086" t="s">
        <v>432</v>
      </c>
      <c r="FZ3" s="1087"/>
      <c r="GA3" s="1088"/>
      <c r="GB3" s="4384" t="s">
        <v>434</v>
      </c>
      <c r="GC3" s="1086" t="s">
        <v>432</v>
      </c>
      <c r="GD3" s="1086"/>
      <c r="GE3" s="1087"/>
      <c r="GF3" s="1086"/>
      <c r="GG3" s="1087"/>
      <c r="GH3" s="3052"/>
      <c r="GI3" s="277"/>
      <c r="GJ3" s="277"/>
      <c r="GK3" s="277"/>
      <c r="GL3" s="277"/>
      <c r="GM3" s="277"/>
      <c r="GN3" s="277"/>
      <c r="GO3" s="277"/>
      <c r="GP3" s="3054"/>
      <c r="GQ3" s="3050"/>
      <c r="GR3" s="302" t="s">
        <v>433</v>
      </c>
      <c r="GS3" s="303"/>
      <c r="GT3" s="303"/>
      <c r="GU3" s="303"/>
      <c r="GV3" s="303"/>
      <c r="GW3" s="304"/>
      <c r="GX3" s="1041" t="s">
        <v>39</v>
      </c>
      <c r="GY3" s="1045" t="s">
        <v>62</v>
      </c>
      <c r="GZ3" s="1045"/>
      <c r="HA3" s="1102"/>
      <c r="HB3" s="1102"/>
      <c r="HC3" s="1103"/>
      <c r="HD3" s="309"/>
      <c r="HE3" s="309"/>
      <c r="HF3" s="309"/>
      <c r="HG3" s="308"/>
      <c r="HH3" s="309"/>
      <c r="HI3" s="308"/>
      <c r="HJ3" s="308"/>
      <c r="HK3" s="308"/>
      <c r="HL3" s="308"/>
      <c r="HM3" s="308"/>
      <c r="HN3" s="308"/>
      <c r="HO3" s="308"/>
      <c r="HP3" s="308"/>
      <c r="HQ3" s="1124"/>
      <c r="HR3" s="1103"/>
      <c r="HS3" s="4348" t="s">
        <v>474</v>
      </c>
      <c r="HT3" s="245"/>
      <c r="HU3" s="258"/>
      <c r="HV3" s="258"/>
      <c r="HW3" s="258"/>
      <c r="HX3" s="258"/>
      <c r="HY3" s="258"/>
      <c r="HZ3" s="258"/>
      <c r="IA3" s="258"/>
      <c r="IB3" s="258"/>
      <c r="IC3" s="258"/>
      <c r="ID3" s="258"/>
      <c r="IE3" s="258"/>
      <c r="IF3" s="258"/>
      <c r="IG3" s="258"/>
      <c r="IH3" s="258"/>
      <c r="II3" s="258"/>
      <c r="IJ3" s="258"/>
      <c r="IK3" s="258"/>
      <c r="IL3" s="258"/>
      <c r="IM3" s="258"/>
      <c r="IN3" s="258"/>
      <c r="IO3" s="258"/>
      <c r="IP3" s="258"/>
      <c r="IQ3" s="258"/>
      <c r="IR3" s="258"/>
      <c r="IS3" s="258"/>
      <c r="IT3" s="258"/>
      <c r="IU3" s="258"/>
      <c r="IV3" s="258"/>
      <c r="IW3" s="258"/>
      <c r="IX3" s="258"/>
      <c r="IY3" s="258"/>
      <c r="IZ3" s="258"/>
      <c r="JA3" s="258"/>
      <c r="JB3" s="258"/>
      <c r="JC3" s="258"/>
      <c r="JD3" s="258"/>
      <c r="JE3" s="258"/>
      <c r="JF3" s="258"/>
      <c r="JG3" s="1343">
        <v>2023</v>
      </c>
      <c r="JH3" s="1141" t="s">
        <v>63</v>
      </c>
      <c r="JI3" s="1145"/>
      <c r="JJ3" s="1141" t="s">
        <v>63</v>
      </c>
      <c r="JK3" s="1151"/>
      <c r="JL3" s="4043" t="s">
        <v>64</v>
      </c>
      <c r="JM3" s="4088"/>
      <c r="JN3" s="4031"/>
      <c r="JO3" s="4031"/>
      <c r="JP3" s="4031"/>
      <c r="JQ3" s="4031"/>
      <c r="JR3" s="4411"/>
      <c r="JS3" s="4043" t="s">
        <v>65</v>
      </c>
      <c r="JT3" s="4043"/>
      <c r="JU3" s="4245" t="s">
        <v>66</v>
      </c>
      <c r="JV3" s="4246"/>
      <c r="JW3" s="4253"/>
      <c r="JX3" s="4245" t="s">
        <v>67</v>
      </c>
      <c r="JY3" s="4246"/>
      <c r="JZ3" s="4246"/>
      <c r="KA3" s="4412" t="s">
        <v>490</v>
      </c>
      <c r="KB3" s="4328"/>
      <c r="KC3" s="4328"/>
      <c r="KD3" s="4328"/>
      <c r="KE3" s="4328"/>
      <c r="KF3" s="4328"/>
      <c r="KG3" s="369"/>
      <c r="KH3" s="737"/>
      <c r="KI3" s="4121" t="s">
        <v>492</v>
      </c>
      <c r="KJ3" s="4574"/>
      <c r="KK3" s="4575"/>
      <c r="KL3" s="3236"/>
      <c r="KM3" s="1183"/>
      <c r="KN3" s="1181"/>
      <c r="KO3" s="1182"/>
      <c r="KP3" s="1183"/>
      <c r="KQ3" s="1182"/>
      <c r="KR3" s="689"/>
      <c r="KS3" s="369"/>
      <c r="KT3" s="689"/>
      <c r="KU3" s="1184"/>
      <c r="KV3" s="1"/>
      <c r="KW3" s="1"/>
      <c r="KX3" s="1"/>
      <c r="KY3" s="309" t="s">
        <v>568</v>
      </c>
      <c r="KZ3" s="1"/>
      <c r="LA3" s="1"/>
      <c r="LB3" s="1"/>
      <c r="LC3" s="1"/>
      <c r="LD3" s="1"/>
      <c r="LE3" s="1"/>
      <c r="LF3" s="1"/>
      <c r="LG3" s="1"/>
      <c r="LH3" s="1"/>
      <c r="LI3" s="1"/>
      <c r="LJ3" s="1"/>
      <c r="LK3" s="1"/>
      <c r="LL3" s="1"/>
      <c r="LM3" s="1"/>
      <c r="LN3" s="1"/>
      <c r="LO3" s="1"/>
      <c r="LP3" s="1"/>
      <c r="LQ3" s="1"/>
      <c r="LR3" s="1"/>
      <c r="LS3" s="1"/>
      <c r="LT3" s="417"/>
      <c r="LU3" s="1"/>
      <c r="LV3" s="1"/>
      <c r="LW3" s="369"/>
      <c r="LX3" s="369"/>
      <c r="LY3" s="369"/>
      <c r="LZ3" s="663"/>
      <c r="MA3" s="369"/>
      <c r="MB3" s="369"/>
      <c r="MC3" s="369"/>
      <c r="MD3" s="369"/>
      <c r="ME3" s="369"/>
      <c r="MF3" s="369"/>
      <c r="MG3" s="369"/>
      <c r="MH3" s="369"/>
      <c r="MI3" s="369"/>
      <c r="MJ3" s="369"/>
      <c r="MK3" s="369"/>
      <c r="ML3" s="369"/>
      <c r="MM3" s="369"/>
      <c r="MN3" s="369"/>
      <c r="MO3" s="369"/>
      <c r="MP3" s="369"/>
      <c r="MQ3" s="369"/>
      <c r="MR3" s="369"/>
      <c r="MS3" s="369"/>
      <c r="MT3" s="369"/>
      <c r="MU3" s="1184"/>
      <c r="MV3" s="4524" t="s">
        <v>913</v>
      </c>
      <c r="MW3" s="4031"/>
      <c r="MX3" s="4031"/>
      <c r="MY3" s="4031"/>
      <c r="MZ3" s="4031"/>
      <c r="NA3" s="4031"/>
      <c r="NB3" s="4594"/>
      <c r="NC3" s="4595"/>
      <c r="ND3" s="4520"/>
      <c r="NE3" s="4521"/>
      <c r="NF3" s="1237"/>
      <c r="NG3" s="1237"/>
      <c r="NH3" s="1237"/>
      <c r="NI3" s="3432"/>
      <c r="NJ3" s="3433"/>
      <c r="NK3" s="3434" t="s">
        <v>1156</v>
      </c>
      <c r="NL3" s="3434"/>
      <c r="NM3" s="3435"/>
      <c r="NN3" s="3436"/>
      <c r="NO3" s="1237"/>
      <c r="NP3" s="1237"/>
      <c r="NQ3" s="1237"/>
      <c r="NR3" s="1237"/>
      <c r="NS3" s="1237"/>
      <c r="NT3" s="1237"/>
      <c r="NU3" s="1237"/>
      <c r="NV3" s="1237"/>
      <c r="NW3" s="1237"/>
      <c r="NX3" s="1237"/>
      <c r="NY3" s="1237"/>
      <c r="NZ3" s="1237"/>
      <c r="OA3" s="1237"/>
      <c r="OB3" s="1237"/>
      <c r="OC3" s="1237"/>
      <c r="OD3" s="1237"/>
      <c r="OE3" s="1237"/>
      <c r="OF3" s="1237"/>
      <c r="OG3" s="1236"/>
      <c r="OH3" s="1143" t="s">
        <v>1102</v>
      </c>
      <c r="OI3" s="1242" t="s">
        <v>370</v>
      </c>
      <c r="OJ3" s="4532"/>
      <c r="OK3" s="4533"/>
      <c r="OL3" s="4523"/>
      <c r="OM3" s="4482"/>
      <c r="ON3" s="4259"/>
      <c r="OO3" s="4485" t="s">
        <v>69</v>
      </c>
      <c r="OP3" s="4548"/>
      <c r="OQ3" s="4061" t="s">
        <v>70</v>
      </c>
      <c r="OR3" s="4061" t="s">
        <v>71</v>
      </c>
      <c r="OS3" s="4061" t="s">
        <v>72</v>
      </c>
      <c r="OT3" s="4487" t="s">
        <v>73</v>
      </c>
      <c r="OU3" s="4599"/>
      <c r="OV3" s="4065"/>
      <c r="OW3" s="4080"/>
      <c r="OX3" s="4083"/>
      <c r="OY3" s="516"/>
      <c r="OZ3" s="4555" t="s">
        <v>74</v>
      </c>
      <c r="PA3" s="4549" t="s">
        <v>75</v>
      </c>
      <c r="PB3" s="4483" t="s">
        <v>76</v>
      </c>
      <c r="PC3" s="4549" t="s">
        <v>77</v>
      </c>
      <c r="PD3" s="4057" t="s">
        <v>78</v>
      </c>
      <c r="PE3" s="4067" t="s">
        <v>915</v>
      </c>
      <c r="PF3" s="4051" t="s">
        <v>79</v>
      </c>
      <c r="PG3" s="517" t="s">
        <v>407</v>
      </c>
      <c r="PH3" s="1253">
        <v>2022</v>
      </c>
      <c r="PI3" s="1253">
        <v>2021</v>
      </c>
      <c r="PJ3" s="1254">
        <v>2020</v>
      </c>
      <c r="PK3" s="518" t="s">
        <v>532</v>
      </c>
      <c r="PL3" s="1253">
        <v>2022</v>
      </c>
      <c r="PM3" s="1253">
        <v>2021</v>
      </c>
      <c r="PN3" s="1260">
        <v>2020</v>
      </c>
      <c r="PO3" s="519" t="s">
        <v>407</v>
      </c>
      <c r="PP3" s="1253">
        <v>2022</v>
      </c>
      <c r="PQ3" s="1253">
        <v>2021</v>
      </c>
      <c r="PR3" s="1268">
        <v>2020</v>
      </c>
      <c r="PS3" s="210" t="s">
        <v>55</v>
      </c>
      <c r="PT3" s="210"/>
      <c r="PU3" s="520"/>
      <c r="PV3" s="521"/>
      <c r="PW3" s="522" t="s">
        <v>56</v>
      </c>
      <c r="PX3" s="210"/>
      <c r="PY3" s="210"/>
      <c r="PZ3" s="210"/>
      <c r="QA3" s="523"/>
      <c r="QB3" s="523"/>
      <c r="QC3" s="523"/>
      <c r="QD3" s="523"/>
      <c r="QE3" s="523"/>
      <c r="QF3" s="523"/>
      <c r="QG3" s="523"/>
      <c r="QH3" s="523"/>
      <c r="QI3" s="523"/>
      <c r="QJ3" s="523"/>
      <c r="QK3" s="523"/>
      <c r="QL3" s="523"/>
      <c r="QM3" s="523"/>
      <c r="QN3" s="524"/>
      <c r="QO3" s="210" t="s">
        <v>57</v>
      </c>
      <c r="QP3" s="210"/>
      <c r="QQ3" s="210"/>
      <c r="QR3" s="525"/>
      <c r="QS3" s="526" t="s">
        <v>30</v>
      </c>
      <c r="QT3" s="527" t="s">
        <v>68</v>
      </c>
      <c r="QU3" s="210" t="s">
        <v>80</v>
      </c>
      <c r="QV3" s="528"/>
      <c r="QW3" s="4040" t="s">
        <v>81</v>
      </c>
      <c r="QX3" s="4605" t="s">
        <v>81</v>
      </c>
      <c r="QY3" s="4567"/>
      <c r="QZ3" s="603" t="s">
        <v>371</v>
      </c>
      <c r="RA3" s="306" t="s">
        <v>82</v>
      </c>
      <c r="RB3" s="610"/>
      <c r="RC3" s="611" t="s">
        <v>83</v>
      </c>
      <c r="RD3" s="610"/>
      <c r="RE3" s="610"/>
      <c r="RF3" s="610"/>
      <c r="RG3" s="611" t="s">
        <v>84</v>
      </c>
      <c r="RH3" s="611"/>
      <c r="RI3" s="611"/>
      <c r="RJ3" s="611"/>
      <c r="RK3" s="611"/>
      <c r="RL3" s="611"/>
      <c r="RM3" s="610"/>
      <c r="RN3" s="610"/>
      <c r="RO3" s="612"/>
      <c r="RP3" s="636" t="s">
        <v>541</v>
      </c>
      <c r="RQ3" s="512"/>
      <c r="RR3" s="512"/>
      <c r="RS3" s="637" t="s">
        <v>542</v>
      </c>
      <c r="RT3" s="368"/>
      <c r="RU3" s="368"/>
      <c r="RV3" s="638"/>
      <c r="RW3" s="638"/>
      <c r="RX3" s="639"/>
      <c r="RY3" s="4440" t="s">
        <v>372</v>
      </c>
      <c r="RZ3" s="1298" t="s">
        <v>545</v>
      </c>
      <c r="SA3" s="654" t="s">
        <v>546</v>
      </c>
      <c r="SB3" s="656" t="s">
        <v>547</v>
      </c>
      <c r="SC3" s="654"/>
      <c r="SD3" s="3471" t="s">
        <v>1180</v>
      </c>
      <c r="SE3" s="654"/>
      <c r="SF3" s="654"/>
      <c r="SG3" s="654"/>
      <c r="SH3" s="654"/>
      <c r="SI3" s="654"/>
      <c r="SJ3" s="655"/>
      <c r="SK3" s="686"/>
      <c r="SL3" s="654" t="s">
        <v>548</v>
      </c>
      <c r="SM3" s="656" t="s">
        <v>549</v>
      </c>
      <c r="SN3" s="654"/>
      <c r="SO3" s="654"/>
      <c r="SP3" s="654"/>
      <c r="SQ3" s="654"/>
      <c r="SR3" s="654"/>
      <c r="SS3" s="654"/>
      <c r="ST3" s="654"/>
      <c r="SU3" s="655"/>
      <c r="SV3" s="655"/>
      <c r="SW3" s="4440" t="s">
        <v>550</v>
      </c>
      <c r="SX3" s="1298" t="s">
        <v>545</v>
      </c>
      <c r="SY3" s="654" t="s">
        <v>546</v>
      </c>
      <c r="SZ3" s="685" t="s">
        <v>547</v>
      </c>
      <c r="TA3" s="654"/>
      <c r="TB3" s="3471" t="s">
        <v>1180</v>
      </c>
      <c r="TC3" s="654"/>
      <c r="TD3" s="654"/>
      <c r="TE3" s="654"/>
      <c r="TF3" s="654"/>
      <c r="TG3" s="654"/>
      <c r="TH3" s="655"/>
      <c r="TI3" s="686"/>
      <c r="TJ3" s="1298" t="s">
        <v>545</v>
      </c>
      <c r="TK3" s="654" t="s">
        <v>548</v>
      </c>
      <c r="TL3" s="685" t="s">
        <v>549</v>
      </c>
      <c r="TM3" s="654"/>
      <c r="TN3" s="654"/>
      <c r="TO3" s="654"/>
      <c r="TP3" s="654"/>
      <c r="TQ3" s="654"/>
      <c r="TR3" s="654"/>
      <c r="TS3" s="654"/>
      <c r="TT3" s="654"/>
      <c r="TU3" s="655"/>
      <c r="TV3" s="4621"/>
      <c r="TW3" s="698" t="s">
        <v>555</v>
      </c>
      <c r="TX3" s="415"/>
      <c r="TY3" s="702" t="s">
        <v>558</v>
      </c>
      <c r="TZ3" s="703"/>
      <c r="UA3" s="427" t="s">
        <v>559</v>
      </c>
      <c r="UB3" s="707"/>
    </row>
    <row r="4" spans="1:1450" ht="9.9499999999999993" customHeight="1" thickBot="1">
      <c r="A4" s="4171"/>
      <c r="B4" s="4174"/>
      <c r="C4" s="4116"/>
      <c r="D4" s="3785"/>
      <c r="E4" s="1094"/>
      <c r="F4" s="720"/>
      <c r="G4" s="720"/>
      <c r="H4" s="720"/>
      <c r="I4" s="720"/>
      <c r="J4" s="4118"/>
      <c r="K4" s="4122"/>
      <c r="L4" s="4137"/>
      <c r="M4" s="4140"/>
      <c r="N4" s="20" t="s">
        <v>85</v>
      </c>
      <c r="O4" s="21" t="s">
        <v>85</v>
      </c>
      <c r="P4" s="955" t="s">
        <v>86</v>
      </c>
      <c r="Q4" s="955" t="s">
        <v>86</v>
      </c>
      <c r="R4" s="956" t="s">
        <v>86</v>
      </c>
      <c r="S4" s="4124"/>
      <c r="T4" s="21" t="s">
        <v>85</v>
      </c>
      <c r="U4" s="22" t="s">
        <v>85</v>
      </c>
      <c r="V4" s="27" t="s">
        <v>87</v>
      </c>
      <c r="W4" s="27" t="s">
        <v>87</v>
      </c>
      <c r="X4" s="28" t="s">
        <v>87</v>
      </c>
      <c r="Y4" s="4175" t="s">
        <v>88</v>
      </c>
      <c r="Z4" s="4176"/>
      <c r="AA4" s="4177" t="s">
        <v>88</v>
      </c>
      <c r="AB4" s="4176"/>
      <c r="AC4" s="4194" t="s">
        <v>88</v>
      </c>
      <c r="AD4" s="4181"/>
      <c r="AE4" s="4195" t="s">
        <v>88</v>
      </c>
      <c r="AF4" s="4181"/>
      <c r="AG4" s="4178" t="s">
        <v>88</v>
      </c>
      <c r="AH4" s="4179"/>
      <c r="AI4" s="4180" t="s">
        <v>88</v>
      </c>
      <c r="AJ4" s="4181"/>
      <c r="AK4" s="4204" t="s">
        <v>89</v>
      </c>
      <c r="AL4" s="4448" t="s">
        <v>89</v>
      </c>
      <c r="AM4" s="4448" t="s">
        <v>89</v>
      </c>
      <c r="AN4" s="4168" t="s">
        <v>89</v>
      </c>
      <c r="AO4" s="3248" t="s">
        <v>407</v>
      </c>
      <c r="AP4" s="3272">
        <v>2022</v>
      </c>
      <c r="AQ4" s="3272">
        <v>2021</v>
      </c>
      <c r="AR4" s="3267">
        <v>2020</v>
      </c>
      <c r="AS4" s="132" t="s">
        <v>407</v>
      </c>
      <c r="AT4" s="3272">
        <v>2022</v>
      </c>
      <c r="AU4" s="3272">
        <v>2021</v>
      </c>
      <c r="AV4" s="3306">
        <v>2020</v>
      </c>
      <c r="AW4" s="137" t="s">
        <v>408</v>
      </c>
      <c r="AX4" s="138"/>
      <c r="AY4" s="802"/>
      <c r="AZ4" s="803"/>
      <c r="BA4" s="802"/>
      <c r="BB4" s="804"/>
      <c r="BC4" s="802"/>
      <c r="BD4" s="138"/>
      <c r="BE4" s="805"/>
      <c r="BF4" s="804"/>
      <c r="BG4" s="802"/>
      <c r="BH4" s="138"/>
      <c r="BI4" s="806"/>
      <c r="BJ4" s="807"/>
      <c r="BK4" s="145" t="s">
        <v>407</v>
      </c>
      <c r="BL4" s="1002" t="s">
        <v>105</v>
      </c>
      <c r="BM4" s="1002" t="s">
        <v>90</v>
      </c>
      <c r="BN4" s="1003" t="s">
        <v>91</v>
      </c>
      <c r="BO4" s="156" t="s">
        <v>407</v>
      </c>
      <c r="BP4" s="157" t="s">
        <v>407</v>
      </c>
      <c r="BQ4" s="4457" t="s">
        <v>1201</v>
      </c>
      <c r="BR4" s="4460" t="s">
        <v>92</v>
      </c>
      <c r="BS4" s="4200" t="s">
        <v>1161</v>
      </c>
      <c r="BT4" s="4200" t="s">
        <v>1162</v>
      </c>
      <c r="BU4" s="4200" t="s">
        <v>1161</v>
      </c>
      <c r="BV4" s="4202" t="s">
        <v>1162</v>
      </c>
      <c r="BW4" s="4204" t="s">
        <v>89</v>
      </c>
      <c r="BX4" s="4207" t="s">
        <v>89</v>
      </c>
      <c r="BY4" s="4207" t="s">
        <v>89</v>
      </c>
      <c r="BZ4" s="4209" t="s">
        <v>89</v>
      </c>
      <c r="CA4" s="132" t="s">
        <v>407</v>
      </c>
      <c r="CB4" s="3374">
        <v>2022</v>
      </c>
      <c r="CC4" s="3374">
        <v>2021</v>
      </c>
      <c r="CD4" s="3267">
        <v>2020</v>
      </c>
      <c r="CE4" s="132" t="s">
        <v>407</v>
      </c>
      <c r="CF4" s="3374">
        <v>2022</v>
      </c>
      <c r="CG4" s="3306">
        <v>2021</v>
      </c>
      <c r="CH4" s="3306">
        <v>2020</v>
      </c>
      <c r="CI4" s="137" t="s">
        <v>408</v>
      </c>
      <c r="CJ4" s="3356"/>
      <c r="CK4" s="84"/>
      <c r="CL4" s="3357"/>
      <c r="CM4" s="84"/>
      <c r="CN4" s="3364"/>
      <c r="CO4" s="84"/>
      <c r="CP4" s="3357"/>
      <c r="CQ4" s="85"/>
      <c r="CR4" s="3364"/>
      <c r="CS4" s="84"/>
      <c r="CT4" s="3357"/>
      <c r="CU4" s="86"/>
      <c r="CV4" s="87"/>
      <c r="CW4" s="145" t="s">
        <v>406</v>
      </c>
      <c r="CX4" s="1002" t="s">
        <v>105</v>
      </c>
      <c r="CY4" s="1002" t="s">
        <v>90</v>
      </c>
      <c r="CZ4" s="1003" t="s">
        <v>91</v>
      </c>
      <c r="DA4" s="156" t="s">
        <v>406</v>
      </c>
      <c r="DB4" s="213" t="s">
        <v>406</v>
      </c>
      <c r="DC4" s="4319" t="s">
        <v>416</v>
      </c>
      <c r="DD4" s="4406" t="s">
        <v>92</v>
      </c>
      <c r="DE4" s="4303" t="s">
        <v>411</v>
      </c>
      <c r="DF4" s="4303" t="s">
        <v>410</v>
      </c>
      <c r="DG4" s="4303" t="s">
        <v>411</v>
      </c>
      <c r="DH4" s="4303" t="s">
        <v>410</v>
      </c>
      <c r="DI4" s="4394"/>
      <c r="DJ4" s="4400"/>
      <c r="DK4" s="4305"/>
      <c r="DL4" s="4308"/>
      <c r="DM4" s="4311"/>
      <c r="DN4" s="4391"/>
      <c r="DO4" s="4313">
        <v>2017</v>
      </c>
      <c r="DP4" s="4219">
        <v>2018</v>
      </c>
      <c r="DQ4" s="4219">
        <v>2019</v>
      </c>
      <c r="DR4" s="4396">
        <v>2020</v>
      </c>
      <c r="DS4" s="4238">
        <v>2021</v>
      </c>
      <c r="DT4" s="4266">
        <v>2022</v>
      </c>
      <c r="DU4" s="227"/>
      <c r="DV4" s="4298">
        <v>2017</v>
      </c>
      <c r="DW4" s="4219">
        <v>2018</v>
      </c>
      <c r="DX4" s="4219">
        <v>2019</v>
      </c>
      <c r="DY4" s="4238">
        <v>2020</v>
      </c>
      <c r="DZ4" s="4478">
        <v>2021</v>
      </c>
      <c r="EA4" s="4363">
        <v>2022</v>
      </c>
      <c r="EB4" s="226"/>
      <c r="EC4" s="4494">
        <v>2017</v>
      </c>
      <c r="ED4" s="4396">
        <v>2018</v>
      </c>
      <c r="EE4" s="4396">
        <v>2019</v>
      </c>
      <c r="EF4" s="4219">
        <v>2020</v>
      </c>
      <c r="EG4" s="4219">
        <v>2021</v>
      </c>
      <c r="EH4" s="4266">
        <v>2022</v>
      </c>
      <c r="EI4" s="4298">
        <v>2017</v>
      </c>
      <c r="EJ4" s="4219">
        <v>2018</v>
      </c>
      <c r="EK4" s="4219">
        <v>2019</v>
      </c>
      <c r="EL4" s="4219">
        <v>2020</v>
      </c>
      <c r="EM4" s="4228">
        <v>2021</v>
      </c>
      <c r="EN4" s="4499">
        <v>2022</v>
      </c>
      <c r="EO4" s="4223">
        <v>2017</v>
      </c>
      <c r="EP4" s="4219">
        <v>2018</v>
      </c>
      <c r="EQ4" s="4219">
        <v>2019</v>
      </c>
      <c r="ER4" s="4238">
        <v>2020</v>
      </c>
      <c r="ES4" s="4228">
        <v>2021</v>
      </c>
      <c r="ET4" s="4499">
        <v>2022</v>
      </c>
      <c r="EU4" s="4512"/>
      <c r="EV4" s="4281" t="s">
        <v>93</v>
      </c>
      <c r="EW4" s="4282"/>
      <c r="EX4" s="4282"/>
      <c r="EY4" s="4283"/>
      <c r="EZ4" s="4283"/>
      <c r="FA4" s="223"/>
      <c r="FB4" s="4281" t="s">
        <v>93</v>
      </c>
      <c r="FC4" s="4282"/>
      <c r="FD4" s="4282"/>
      <c r="FE4" s="4283"/>
      <c r="FF4" s="4283"/>
      <c r="FG4" s="1022"/>
      <c r="FH4" s="246" t="s">
        <v>39</v>
      </c>
      <c r="FI4" s="259"/>
      <c r="FJ4" s="260" t="s">
        <v>35</v>
      </c>
      <c r="FK4" s="261"/>
      <c r="FL4" s="262" t="s">
        <v>20</v>
      </c>
      <c r="FM4" s="263"/>
      <c r="FN4" s="275" t="s">
        <v>30</v>
      </c>
      <c r="FO4" s="274"/>
      <c r="FP4" s="4301" t="s">
        <v>94</v>
      </c>
      <c r="FQ4" s="4302"/>
      <c r="FR4" s="4273" t="s">
        <v>95</v>
      </c>
      <c r="FS4" s="4274"/>
      <c r="FT4" s="4497" t="s">
        <v>96</v>
      </c>
      <c r="FU4" s="4498"/>
      <c r="FV4" s="4471" t="s">
        <v>366</v>
      </c>
      <c r="FW4" s="4472"/>
      <c r="FX4" s="4286" t="s">
        <v>128</v>
      </c>
      <c r="FY4" s="4289" t="s">
        <v>129</v>
      </c>
      <c r="FZ4" s="1089"/>
      <c r="GA4" s="4468" t="s">
        <v>131</v>
      </c>
      <c r="GB4" s="4385"/>
      <c r="GC4" s="4387" t="s">
        <v>132</v>
      </c>
      <c r="GD4" s="4292" t="s">
        <v>133</v>
      </c>
      <c r="GE4" s="4292" t="s">
        <v>134</v>
      </c>
      <c r="GF4" s="4292" t="s">
        <v>135</v>
      </c>
      <c r="GG4" s="4379" t="s">
        <v>136</v>
      </c>
      <c r="GH4" s="4292" t="s">
        <v>137</v>
      </c>
      <c r="GI4" s="847"/>
      <c r="GJ4" s="847"/>
      <c r="GK4" s="847"/>
      <c r="GL4" s="847"/>
      <c r="GM4" s="847"/>
      <c r="GN4" s="847"/>
      <c r="GO4" s="847"/>
      <c r="GP4" s="3056"/>
      <c r="GQ4" s="1092" t="s">
        <v>97</v>
      </c>
      <c r="GR4" s="1091" t="s">
        <v>98</v>
      </c>
      <c r="GS4" s="1091" t="s">
        <v>99</v>
      </c>
      <c r="GT4" s="1092" t="s">
        <v>100</v>
      </c>
      <c r="GU4" s="1093"/>
      <c r="GV4" s="1091" t="s">
        <v>435</v>
      </c>
      <c r="GW4" s="1096" t="s">
        <v>436</v>
      </c>
      <c r="GX4" s="4259" t="s">
        <v>912</v>
      </c>
      <c r="GY4" s="4262" t="s">
        <v>442</v>
      </c>
      <c r="GZ4" s="4262" t="s">
        <v>443</v>
      </c>
      <c r="HA4" s="4262" t="s">
        <v>444</v>
      </c>
      <c r="HB4" s="4262" t="s">
        <v>445</v>
      </c>
      <c r="HC4" s="1104" t="s">
        <v>101</v>
      </c>
      <c r="HD4" s="309" t="s">
        <v>448</v>
      </c>
      <c r="HE4" s="309"/>
      <c r="HF4" s="256"/>
      <c r="HG4" s="256"/>
      <c r="HH4" s="309"/>
      <c r="HI4" s="256"/>
      <c r="HJ4" s="315" t="s">
        <v>459</v>
      </c>
      <c r="HK4" s="256"/>
      <c r="HL4" s="256"/>
      <c r="HM4" s="256"/>
      <c r="HN4" s="256"/>
      <c r="HO4" s="256"/>
      <c r="HP4" s="256"/>
      <c r="HQ4" s="1125" t="s">
        <v>467</v>
      </c>
      <c r="HR4" s="1126"/>
      <c r="HS4" s="4349"/>
      <c r="HT4" s="388" t="s">
        <v>102</v>
      </c>
      <c r="HU4" s="664"/>
      <c r="HV4" s="664"/>
      <c r="HW4" s="664"/>
      <c r="HX4" s="664"/>
      <c r="HY4" s="664"/>
      <c r="HZ4" s="664"/>
      <c r="IA4" s="664"/>
      <c r="IB4" s="664"/>
      <c r="IC4" s="664"/>
      <c r="ID4" s="664"/>
      <c r="IE4" s="664"/>
      <c r="IF4" s="258"/>
      <c r="IG4" s="258"/>
      <c r="IH4" s="258"/>
      <c r="II4" s="258"/>
      <c r="IJ4" s="258"/>
      <c r="IK4" s="258"/>
      <c r="IL4" s="258"/>
      <c r="IM4" s="258"/>
      <c r="IN4" s="258"/>
      <c r="IO4" s="258"/>
      <c r="IP4" s="258"/>
      <c r="IQ4" s="258"/>
      <c r="IR4" s="258"/>
      <c r="IS4" s="258"/>
      <c r="IT4" s="258"/>
      <c r="IU4" s="258"/>
      <c r="IV4" s="258"/>
      <c r="IW4" s="258"/>
      <c r="IX4" s="258"/>
      <c r="IY4" s="258"/>
      <c r="IZ4" s="258"/>
      <c r="JA4" s="319"/>
      <c r="JB4" s="319"/>
      <c r="JC4" s="319"/>
      <c r="JD4" s="319"/>
      <c r="JE4" s="319"/>
      <c r="JF4" s="319"/>
      <c r="JG4" s="4335" t="s">
        <v>103</v>
      </c>
      <c r="JH4" s="1141" t="s">
        <v>159</v>
      </c>
      <c r="JI4" s="4337" t="s">
        <v>103</v>
      </c>
      <c r="JJ4" s="1141" t="s">
        <v>159</v>
      </c>
      <c r="JK4" s="4240" t="s">
        <v>103</v>
      </c>
      <c r="JL4" s="4088"/>
      <c r="JM4" s="4088"/>
      <c r="JN4" s="1154">
        <v>2023</v>
      </c>
      <c r="JO4" s="3105">
        <v>2022</v>
      </c>
      <c r="JP4" s="1155">
        <v>2021</v>
      </c>
      <c r="JQ4" s="1156">
        <v>2020</v>
      </c>
      <c r="JR4" s="1157">
        <v>2019</v>
      </c>
      <c r="JS4" s="4378"/>
      <c r="JT4" s="4043"/>
      <c r="JU4" s="4247"/>
      <c r="JV4" s="4088"/>
      <c r="JW4" s="4044"/>
      <c r="JX4" s="4247"/>
      <c r="JY4" s="4088"/>
      <c r="JZ4" s="4088"/>
      <c r="KA4" s="4413"/>
      <c r="KB4" s="4328"/>
      <c r="KC4" s="4328"/>
      <c r="KD4" s="4328"/>
      <c r="KE4" s="4328"/>
      <c r="KF4" s="4328"/>
      <c r="KH4" s="1353"/>
      <c r="KI4" s="4122"/>
      <c r="KJ4" s="4574"/>
      <c r="KK4" s="4575"/>
      <c r="KL4" s="1193" t="s">
        <v>1134</v>
      </c>
      <c r="KM4" s="1186" t="s">
        <v>502</v>
      </c>
      <c r="KN4" s="4242" t="s">
        <v>569</v>
      </c>
      <c r="KO4" s="1154"/>
      <c r="KP4" s="1186" t="s">
        <v>503</v>
      </c>
      <c r="KQ4" s="1154"/>
      <c r="KR4" s="1187" t="s">
        <v>504</v>
      </c>
      <c r="KS4" s="1188"/>
      <c r="KT4" s="1189" t="s">
        <v>505</v>
      </c>
      <c r="KU4" s="1190"/>
      <c r="KV4" s="1185" t="s">
        <v>502</v>
      </c>
      <c r="KW4" s="1186"/>
      <c r="KX4" s="1186"/>
      <c r="KY4" s="4243" t="s">
        <v>569</v>
      </c>
      <c r="KZ4" s="1186" t="s">
        <v>502</v>
      </c>
      <c r="LA4" s="1186"/>
      <c r="LB4" s="1186"/>
      <c r="LC4" s="1203" t="s">
        <v>503</v>
      </c>
      <c r="LD4" s="1186"/>
      <c r="LE4" s="1186"/>
      <c r="LF4" s="1186" t="s">
        <v>503</v>
      </c>
      <c r="LG4" s="1186"/>
      <c r="LH4" s="1204"/>
      <c r="LI4" s="1188" t="s">
        <v>504</v>
      </c>
      <c r="LJ4" s="1188"/>
      <c r="LK4" s="1188"/>
      <c r="LL4" s="1188" t="s">
        <v>504</v>
      </c>
      <c r="LM4" s="1188"/>
      <c r="LN4" s="1188"/>
      <c r="LO4" s="1205" t="s">
        <v>505</v>
      </c>
      <c r="LP4" s="1188"/>
      <c r="LQ4" s="1188"/>
      <c r="LR4" s="1188" t="s">
        <v>505</v>
      </c>
      <c r="LS4" s="1188"/>
      <c r="LT4" s="1190"/>
      <c r="LU4" s="927"/>
      <c r="LV4" s="928"/>
      <c r="LW4" s="1186" t="s">
        <v>502</v>
      </c>
      <c r="LX4" s="1186"/>
      <c r="LY4" s="1186"/>
      <c r="LZ4" s="4243" t="s">
        <v>569</v>
      </c>
      <c r="MA4" s="1186" t="s">
        <v>502</v>
      </c>
      <c r="MB4" s="1186"/>
      <c r="MC4" s="1186"/>
      <c r="MD4" s="1203" t="s">
        <v>503</v>
      </c>
      <c r="ME4" s="1186"/>
      <c r="MF4" s="1186"/>
      <c r="MG4" s="1186" t="s">
        <v>503</v>
      </c>
      <c r="MH4" s="1186"/>
      <c r="MI4" s="1204"/>
      <c r="MJ4" s="1188" t="s">
        <v>504</v>
      </c>
      <c r="MK4" s="1188"/>
      <c r="ML4" s="1188"/>
      <c r="MM4" s="1188" t="s">
        <v>504</v>
      </c>
      <c r="MN4" s="1188"/>
      <c r="MO4" s="1188"/>
      <c r="MP4" s="1205" t="s">
        <v>505</v>
      </c>
      <c r="MQ4" s="1188"/>
      <c r="MR4" s="1188"/>
      <c r="MS4" s="1188" t="s">
        <v>505</v>
      </c>
      <c r="MT4" s="1188"/>
      <c r="MU4" s="1190"/>
      <c r="MV4" s="4525"/>
      <c r="MW4" s="4031"/>
      <c r="MX4" s="4031"/>
      <c r="MY4" s="4031"/>
      <c r="MZ4" s="4031"/>
      <c r="NA4" s="4031"/>
      <c r="NB4" s="1234"/>
      <c r="NC4" s="1235"/>
      <c r="ND4" s="3169" t="s">
        <v>1141</v>
      </c>
      <c r="NE4" s="1220"/>
      <c r="NF4" s="1237"/>
      <c r="NG4" s="1237"/>
      <c r="NH4" s="1237"/>
      <c r="NI4" s="1237"/>
      <c r="NJ4" s="1237"/>
      <c r="NK4" s="1237"/>
      <c r="NL4" s="1237"/>
      <c r="NM4" s="1237"/>
      <c r="NN4" s="1237"/>
      <c r="NO4" s="1237"/>
      <c r="NP4" s="1237"/>
      <c r="NQ4" s="1237"/>
      <c r="NR4" s="1237"/>
      <c r="NS4" s="1237"/>
      <c r="NT4" s="1237"/>
      <c r="NU4" s="1237"/>
      <c r="NV4" s="1237"/>
      <c r="NW4" s="1237"/>
      <c r="NX4" s="1237"/>
      <c r="NY4" s="1237"/>
      <c r="NZ4" s="1237"/>
      <c r="OA4" s="1237"/>
      <c r="OB4" s="1237"/>
      <c r="OC4" s="1237"/>
      <c r="OD4" s="1237"/>
      <c r="OE4" s="1237"/>
      <c r="OF4" s="1237"/>
      <c r="OG4" s="3133"/>
      <c r="OH4" s="1143"/>
      <c r="OI4" s="1242" t="s">
        <v>373</v>
      </c>
      <c r="OJ4" s="4534"/>
      <c r="OK4" s="4535"/>
      <c r="OL4" s="4523"/>
      <c r="OM4" s="4482"/>
      <c r="ON4" s="4259"/>
      <c r="OO4" s="4486"/>
      <c r="OP4" s="4548"/>
      <c r="OQ4" s="4062"/>
      <c r="OR4" s="4062"/>
      <c r="OS4" s="4062"/>
      <c r="OT4" s="4488"/>
      <c r="OU4" s="4599"/>
      <c r="OV4" s="4065"/>
      <c r="OW4" s="4080"/>
      <c r="OX4" s="4083"/>
      <c r="OY4" s="529"/>
      <c r="OZ4" s="4556"/>
      <c r="PA4" s="4549"/>
      <c r="PB4" s="4484"/>
      <c r="PC4" s="4549"/>
      <c r="PD4" s="4058"/>
      <c r="PE4" s="4068"/>
      <c r="PF4" s="4052"/>
      <c r="PG4" s="534"/>
      <c r="PH4" s="1255"/>
      <c r="PI4" s="1256"/>
      <c r="PJ4" s="1255"/>
      <c r="PK4" s="535"/>
      <c r="PL4" s="446"/>
      <c r="PM4" s="447"/>
      <c r="PN4" s="448"/>
      <c r="PO4" s="536"/>
      <c r="PP4" s="466"/>
      <c r="PQ4" s="466"/>
      <c r="PR4" s="467"/>
      <c r="PS4" s="537" t="s">
        <v>407</v>
      </c>
      <c r="PT4" s="1272">
        <v>2022</v>
      </c>
      <c r="PU4" s="1273">
        <v>2021</v>
      </c>
      <c r="PV4" s="1274">
        <v>2020</v>
      </c>
      <c r="PW4" s="483" t="s">
        <v>407</v>
      </c>
      <c r="PX4" s="1273">
        <v>2022</v>
      </c>
      <c r="PY4" s="1273">
        <v>2021</v>
      </c>
      <c r="PZ4" s="1280">
        <v>2020</v>
      </c>
      <c r="QA4" s="538" t="s">
        <v>917</v>
      </c>
      <c r="QB4" s="539"/>
      <c r="QC4" s="540"/>
      <c r="QD4" s="541"/>
      <c r="QE4" s="542"/>
      <c r="QF4" s="543"/>
      <c r="QG4" s="542"/>
      <c r="QH4" s="543"/>
      <c r="QI4" s="544"/>
      <c r="QJ4" s="545"/>
      <c r="QK4" s="546"/>
      <c r="QL4" s="541"/>
      <c r="QM4" s="547" t="s">
        <v>54</v>
      </c>
      <c r="QN4" s="1285" t="s">
        <v>54</v>
      </c>
      <c r="QO4" s="548" t="s">
        <v>407</v>
      </c>
      <c r="QP4" s="1291" t="s">
        <v>105</v>
      </c>
      <c r="QQ4" s="1291" t="s">
        <v>90</v>
      </c>
      <c r="QR4" s="1292" t="s">
        <v>91</v>
      </c>
      <c r="QS4" s="549" t="s">
        <v>407</v>
      </c>
      <c r="QT4" s="550" t="s">
        <v>407</v>
      </c>
      <c r="QU4" s="551" t="s">
        <v>407</v>
      </c>
      <c r="QV4" s="552" t="s">
        <v>105</v>
      </c>
      <c r="QW4" s="4041"/>
      <c r="QX4" s="4606"/>
      <c r="QY4" s="1392"/>
      <c r="QZ4" s="604" t="s">
        <v>374</v>
      </c>
      <c r="RA4" s="4561" t="s">
        <v>108</v>
      </c>
      <c r="RB4" s="4562"/>
      <c r="RC4" s="4563" t="s">
        <v>109</v>
      </c>
      <c r="RD4" s="4564"/>
      <c r="RE4" s="4564"/>
      <c r="RF4" s="4564"/>
      <c r="RG4" s="4564"/>
      <c r="RH4" s="613"/>
      <c r="RI4" s="613"/>
      <c r="RJ4" s="613"/>
      <c r="RK4" s="613"/>
      <c r="RL4" s="613"/>
      <c r="RM4" s="4563" t="s">
        <v>110</v>
      </c>
      <c r="RN4" s="4564"/>
      <c r="RO4" s="4568"/>
      <c r="RP4" s="3471" t="s">
        <v>1180</v>
      </c>
      <c r="RQ4" s="3470"/>
      <c r="RR4" s="3470"/>
      <c r="RS4" s="4045" t="s">
        <v>111</v>
      </c>
      <c r="RT4" s="4046"/>
      <c r="RU4" s="4046"/>
      <c r="RV4" s="4420" t="s">
        <v>112</v>
      </c>
      <c r="RW4" s="4046"/>
      <c r="RX4" s="4421"/>
      <c r="RY4" s="4441"/>
      <c r="RZ4" s="4618" t="s">
        <v>544</v>
      </c>
      <c r="SA4" s="1299" t="s">
        <v>113</v>
      </c>
      <c r="SB4" s="4422" t="s">
        <v>114</v>
      </c>
      <c r="SC4" s="657"/>
      <c r="SD4" s="4424" t="s">
        <v>115</v>
      </c>
      <c r="SE4" s="4425"/>
      <c r="SF4" s="4425"/>
      <c r="SG4" s="4425"/>
      <c r="SH4" s="4426"/>
      <c r="SI4" s="624"/>
      <c r="SJ4" s="4616" t="s">
        <v>116</v>
      </c>
      <c r="SK4" s="4418" t="s">
        <v>117</v>
      </c>
      <c r="SL4" s="1299" t="s">
        <v>113</v>
      </c>
      <c r="SM4" s="4422" t="s">
        <v>114</v>
      </c>
      <c r="SN4" s="657"/>
      <c r="SO4" s="4424" t="s">
        <v>115</v>
      </c>
      <c r="SP4" s="4425"/>
      <c r="SQ4" s="4425"/>
      <c r="SR4" s="4425"/>
      <c r="SS4" s="4426"/>
      <c r="ST4" s="624"/>
      <c r="SU4" s="4616" t="s">
        <v>116</v>
      </c>
      <c r="SV4" s="4614" t="s">
        <v>117</v>
      </c>
      <c r="SW4" s="4441"/>
      <c r="SX4" s="4618" t="s">
        <v>544</v>
      </c>
      <c r="SY4" s="443" t="s">
        <v>113</v>
      </c>
      <c r="SZ4" s="4432" t="s">
        <v>114</v>
      </c>
      <c r="TA4" s="687"/>
      <c r="TB4" s="4434" t="s">
        <v>115</v>
      </c>
      <c r="TC4" s="4425"/>
      <c r="TD4" s="4425"/>
      <c r="TE4" s="4425"/>
      <c r="TF4" s="4426"/>
      <c r="TG4" s="624"/>
      <c r="TH4" s="4616" t="s">
        <v>116</v>
      </c>
      <c r="TI4" s="4418" t="s">
        <v>117</v>
      </c>
      <c r="TJ4" s="4618" t="s">
        <v>544</v>
      </c>
      <c r="TK4" s="443" t="s">
        <v>113</v>
      </c>
      <c r="TL4" s="4432" t="s">
        <v>114</v>
      </c>
      <c r="TM4" s="657"/>
      <c r="TN4" s="4424" t="s">
        <v>115</v>
      </c>
      <c r="TO4" s="4425"/>
      <c r="TP4" s="4425"/>
      <c r="TQ4" s="4425"/>
      <c r="TR4" s="4426"/>
      <c r="TS4" s="624"/>
      <c r="TT4" s="4616" t="s">
        <v>116</v>
      </c>
      <c r="TU4" s="4614" t="s">
        <v>117</v>
      </c>
      <c r="TV4" s="4621"/>
      <c r="TW4" s="699"/>
      <c r="TX4" s="697"/>
      <c r="TY4" s="704"/>
      <c r="TZ4" s="705"/>
      <c r="UA4" s="429"/>
      <c r="UB4" s="708"/>
    </row>
    <row r="5" spans="1:1450" ht="9.9499999999999993" customHeight="1" thickBot="1">
      <c r="A5" s="4171"/>
      <c r="B5" s="4174"/>
      <c r="C5" s="4116"/>
      <c r="D5" s="3785"/>
      <c r="F5" s="1629"/>
      <c r="G5" s="720"/>
      <c r="H5" s="720"/>
      <c r="I5" s="720"/>
      <c r="J5" s="4118"/>
      <c r="K5" s="4122"/>
      <c r="L5" s="4137"/>
      <c r="M5" s="4140"/>
      <c r="N5" s="4144" t="s">
        <v>118</v>
      </c>
      <c r="O5" s="4146" t="s">
        <v>119</v>
      </c>
      <c r="P5" s="115" t="s">
        <v>120</v>
      </c>
      <c r="Q5" s="115" t="s">
        <v>120</v>
      </c>
      <c r="R5" s="116" t="s">
        <v>120</v>
      </c>
      <c r="S5" s="4124"/>
      <c r="T5" s="4146" t="s">
        <v>118</v>
      </c>
      <c r="U5" s="4148" t="s">
        <v>121</v>
      </c>
      <c r="V5" s="962" t="s">
        <v>86</v>
      </c>
      <c r="W5" s="962" t="s">
        <v>86</v>
      </c>
      <c r="X5" s="964" t="s">
        <v>86</v>
      </c>
      <c r="Y5" s="977"/>
      <c r="Z5" s="978"/>
      <c r="AA5" s="979"/>
      <c r="AB5" s="980"/>
      <c r="AC5" s="981"/>
      <c r="AD5" s="976"/>
      <c r="AE5" s="982"/>
      <c r="AF5" s="983"/>
      <c r="AG5" s="984"/>
      <c r="AH5" s="976"/>
      <c r="AI5" s="982"/>
      <c r="AJ5" s="983"/>
      <c r="AK5" s="4205"/>
      <c r="AL5" s="4449"/>
      <c r="AM5" s="4449"/>
      <c r="AN5" s="4169"/>
      <c r="AO5" s="3302" t="s">
        <v>122</v>
      </c>
      <c r="AP5" s="3285"/>
      <c r="AQ5" s="3286"/>
      <c r="AR5" s="3268"/>
      <c r="AS5" s="3303" t="s">
        <v>123</v>
      </c>
      <c r="AT5" s="3307"/>
      <c r="AU5" s="3308"/>
      <c r="AV5" s="3309"/>
      <c r="AW5" s="139" t="s">
        <v>1173</v>
      </c>
      <c r="AX5" s="3247" t="s">
        <v>533</v>
      </c>
      <c r="AY5" s="139" t="s">
        <v>1173</v>
      </c>
      <c r="AZ5" s="3247" t="s">
        <v>533</v>
      </c>
      <c r="BA5" s="139" t="s">
        <v>1173</v>
      </c>
      <c r="BB5" s="3247" t="s">
        <v>533</v>
      </c>
      <c r="BC5" s="139" t="s">
        <v>1173</v>
      </c>
      <c r="BD5" s="3247" t="s">
        <v>533</v>
      </c>
      <c r="BE5" s="139" t="s">
        <v>1173</v>
      </c>
      <c r="BF5" s="3247" t="s">
        <v>533</v>
      </c>
      <c r="BG5" s="139" t="s">
        <v>1173</v>
      </c>
      <c r="BH5" s="3247" t="s">
        <v>533</v>
      </c>
      <c r="BI5" s="139" t="s">
        <v>1173</v>
      </c>
      <c r="BJ5" s="3247" t="s">
        <v>533</v>
      </c>
      <c r="BK5" s="991" t="s">
        <v>409</v>
      </c>
      <c r="BL5" s="3334"/>
      <c r="BM5" s="146"/>
      <c r="BN5" s="147"/>
      <c r="BO5" s="158" t="s">
        <v>124</v>
      </c>
      <c r="BP5" s="3347" t="s">
        <v>104</v>
      </c>
      <c r="BQ5" s="4458"/>
      <c r="BR5" s="4461"/>
      <c r="BS5" s="4201"/>
      <c r="BT5" s="4201"/>
      <c r="BU5" s="4201"/>
      <c r="BV5" s="4203"/>
      <c r="BW5" s="4205"/>
      <c r="BX5" s="4208"/>
      <c r="BY5" s="4208"/>
      <c r="BZ5" s="4181"/>
      <c r="CA5" s="1013" t="s">
        <v>122</v>
      </c>
      <c r="CB5" s="3286"/>
      <c r="CC5" s="3286"/>
      <c r="CD5" s="3386"/>
      <c r="CE5" s="3303" t="s">
        <v>123</v>
      </c>
      <c r="CF5" s="3307"/>
      <c r="CG5" s="3405"/>
      <c r="CH5" s="3406"/>
      <c r="CI5" s="139" t="s">
        <v>1171</v>
      </c>
      <c r="CJ5" s="3349" t="s">
        <v>533</v>
      </c>
      <c r="CK5" s="139" t="s">
        <v>1171</v>
      </c>
      <c r="CL5" s="3349" t="s">
        <v>533</v>
      </c>
      <c r="CM5" s="139" t="s">
        <v>1171</v>
      </c>
      <c r="CN5" s="3349" t="s">
        <v>533</v>
      </c>
      <c r="CO5" s="139" t="s">
        <v>1171</v>
      </c>
      <c r="CP5" s="3349" t="s">
        <v>533</v>
      </c>
      <c r="CQ5" s="139" t="s">
        <v>1171</v>
      </c>
      <c r="CR5" s="3349" t="s">
        <v>533</v>
      </c>
      <c r="CS5" s="139" t="s">
        <v>1171</v>
      </c>
      <c r="CT5" s="3349" t="s">
        <v>533</v>
      </c>
      <c r="CU5" s="139" t="s">
        <v>1171</v>
      </c>
      <c r="CV5" s="3349" t="s">
        <v>533</v>
      </c>
      <c r="CW5" s="991" t="s">
        <v>409</v>
      </c>
      <c r="CX5" s="146"/>
      <c r="CY5" s="146"/>
      <c r="CZ5" s="147"/>
      <c r="DA5" s="158" t="s">
        <v>124</v>
      </c>
      <c r="DB5" s="214" t="s">
        <v>104</v>
      </c>
      <c r="DC5" s="4320"/>
      <c r="DD5" s="4405"/>
      <c r="DE5" s="4304"/>
      <c r="DF5" s="4304"/>
      <c r="DG5" s="4304"/>
      <c r="DH5" s="4304"/>
      <c r="DI5" s="4394"/>
      <c r="DJ5" s="4400"/>
      <c r="DK5" s="4305"/>
      <c r="DL5" s="4308"/>
      <c r="DM5" s="4311"/>
      <c r="DN5" s="4391"/>
      <c r="DO5" s="4314"/>
      <c r="DP5" s="4220"/>
      <c r="DQ5" s="4220"/>
      <c r="DR5" s="4397"/>
      <c r="DS5" s="4264"/>
      <c r="DT5" s="4267"/>
      <c r="DU5" s="4398" t="s">
        <v>125</v>
      </c>
      <c r="DV5" s="4299"/>
      <c r="DW5" s="4220"/>
      <c r="DX5" s="4220"/>
      <c r="DY5" s="4239"/>
      <c r="DZ5" s="4479"/>
      <c r="EA5" s="4364"/>
      <c r="EB5" s="4476" t="s">
        <v>125</v>
      </c>
      <c r="EC5" s="4495"/>
      <c r="ED5" s="4397"/>
      <c r="EE5" s="4397"/>
      <c r="EF5" s="4220"/>
      <c r="EG5" s="4342"/>
      <c r="EH5" s="4267"/>
      <c r="EI5" s="4299"/>
      <c r="EJ5" s="4220"/>
      <c r="EK5" s="4220"/>
      <c r="EL5" s="4220"/>
      <c r="EM5" s="4229"/>
      <c r="EN5" s="4500"/>
      <c r="EO5" s="4224"/>
      <c r="EP5" s="4220"/>
      <c r="EQ5" s="4220"/>
      <c r="ER5" s="4239"/>
      <c r="ES5" s="4229"/>
      <c r="ET5" s="4500"/>
      <c r="EU5" s="4512"/>
      <c r="EV5" s="4226" t="s">
        <v>126</v>
      </c>
      <c r="EW5" s="4227"/>
      <c r="EX5" s="1056" t="s">
        <v>375</v>
      </c>
      <c r="EY5" s="4474" t="s">
        <v>127</v>
      </c>
      <c r="EZ5" s="4475"/>
      <c r="FA5" s="1057" t="s">
        <v>375</v>
      </c>
      <c r="FB5" s="4226" t="s">
        <v>126</v>
      </c>
      <c r="FC5" s="4473"/>
      <c r="FD5" s="1058" t="s">
        <v>375</v>
      </c>
      <c r="FE5" s="4474" t="s">
        <v>127</v>
      </c>
      <c r="FF5" s="4475"/>
      <c r="FG5" s="1059" t="s">
        <v>375</v>
      </c>
      <c r="FH5" s="388" t="s">
        <v>427</v>
      </c>
      <c r="FI5" s="264"/>
      <c r="FJ5" s="388" t="s">
        <v>909</v>
      </c>
      <c r="FK5" s="264"/>
      <c r="FL5" s="396" t="s">
        <v>908</v>
      </c>
      <c r="FM5" s="265"/>
      <c r="FN5" s="4280" t="s">
        <v>907</v>
      </c>
      <c r="FO5" s="4044"/>
      <c r="FP5" s="1068"/>
      <c r="FQ5" s="1069"/>
      <c r="FR5" s="1070"/>
      <c r="FS5" s="1071"/>
      <c r="FT5" s="1072"/>
      <c r="FU5" s="1073"/>
      <c r="FV5" s="278"/>
      <c r="FW5" s="279"/>
      <c r="FX5" s="4287"/>
      <c r="FY5" s="4290"/>
      <c r="FZ5" s="4370" t="s">
        <v>130</v>
      </c>
      <c r="GA5" s="4469"/>
      <c r="GB5" s="4385"/>
      <c r="GC5" s="4388"/>
      <c r="GD5" s="4293"/>
      <c r="GE5" s="4293"/>
      <c r="GF5" s="4293"/>
      <c r="GG5" s="4380"/>
      <c r="GH5" s="4382"/>
      <c r="GI5" s="847"/>
      <c r="GJ5" s="847"/>
      <c r="GK5" s="847"/>
      <c r="GL5" s="847"/>
      <c r="GM5" s="847"/>
      <c r="GN5" s="847"/>
      <c r="GO5" s="847"/>
      <c r="GP5" s="3057" t="s">
        <v>1099</v>
      </c>
      <c r="GQ5" s="4254" t="s">
        <v>910</v>
      </c>
      <c r="GR5" s="4295" t="s">
        <v>911</v>
      </c>
      <c r="GS5" s="4372" t="s">
        <v>138</v>
      </c>
      <c r="GT5" s="4262" t="s">
        <v>437</v>
      </c>
      <c r="GU5" s="1094"/>
      <c r="GV5" s="4256" t="s">
        <v>438</v>
      </c>
      <c r="GW5" s="4465" t="s">
        <v>439</v>
      </c>
      <c r="GX5" s="4260"/>
      <c r="GY5" s="4330"/>
      <c r="GZ5" s="4330"/>
      <c r="HA5" s="4330"/>
      <c r="HB5" s="4330"/>
      <c r="HC5" s="1486" t="s">
        <v>993</v>
      </c>
      <c r="HD5" s="1106" t="s">
        <v>456</v>
      </c>
      <c r="HE5" s="1107"/>
      <c r="HF5" s="1108" t="s">
        <v>457</v>
      </c>
      <c r="HG5" s="1109"/>
      <c r="HH5" s="4353" t="s">
        <v>458</v>
      </c>
      <c r="HI5" s="1110"/>
      <c r="HJ5" s="1106" t="s">
        <v>456</v>
      </c>
      <c r="HK5" s="1107"/>
      <c r="HL5" s="1118" t="s">
        <v>460</v>
      </c>
      <c r="HM5" s="1108" t="s">
        <v>457</v>
      </c>
      <c r="HN5" s="1109"/>
      <c r="HO5" s="4353" t="s">
        <v>458</v>
      </c>
      <c r="HP5" s="1110"/>
      <c r="HQ5" s="1125" t="s">
        <v>469</v>
      </c>
      <c r="HR5" s="707"/>
      <c r="HS5" s="4349"/>
      <c r="HT5" s="1049"/>
      <c r="HU5" s="427"/>
      <c r="HV5" s="1131"/>
      <c r="HW5" s="1132"/>
      <c r="HX5" s="427"/>
      <c r="HY5" s="1133"/>
      <c r="HZ5" s="427"/>
      <c r="IA5" s="427"/>
      <c r="IB5" s="427"/>
      <c r="IC5" s="1132"/>
      <c r="ID5" s="427"/>
      <c r="IE5" s="427"/>
      <c r="IF5" s="321" t="s">
        <v>475</v>
      </c>
      <c r="IG5" s="322"/>
      <c r="IH5" s="322"/>
      <c r="II5" s="322"/>
      <c r="IJ5" s="322"/>
      <c r="IK5" s="323"/>
      <c r="IL5" s="321" t="s">
        <v>475</v>
      </c>
      <c r="IM5" s="322"/>
      <c r="IN5" s="322"/>
      <c r="IO5" s="322"/>
      <c r="IP5" s="322"/>
      <c r="IQ5" s="323"/>
      <c r="IR5" s="321" t="s">
        <v>475</v>
      </c>
      <c r="IS5" s="322"/>
      <c r="IT5" s="322"/>
      <c r="IU5" s="322"/>
      <c r="IV5" s="322"/>
      <c r="IW5" s="323"/>
      <c r="IX5" s="324"/>
      <c r="IY5" s="325"/>
      <c r="IZ5" s="325"/>
      <c r="JA5" s="325"/>
      <c r="JB5" s="325"/>
      <c r="JC5" s="325"/>
      <c r="JD5" s="325"/>
      <c r="JE5" s="325"/>
      <c r="JF5" s="325"/>
      <c r="JG5" s="4336"/>
      <c r="JH5" s="1141" t="s">
        <v>921</v>
      </c>
      <c r="JI5" s="4338"/>
      <c r="JJ5" s="1141" t="s">
        <v>921</v>
      </c>
      <c r="JK5" s="4241"/>
      <c r="JL5" s="4350"/>
      <c r="JM5" s="4350"/>
      <c r="JN5" s="1158"/>
      <c r="JO5" s="3106" t="s">
        <v>139</v>
      </c>
      <c r="JP5" s="1159"/>
      <c r="JQ5" s="1160"/>
      <c r="JR5" s="1161"/>
      <c r="JS5" s="4378"/>
      <c r="JT5" s="4043"/>
      <c r="JU5" s="371"/>
      <c r="JV5" s="372"/>
      <c r="JW5" s="4375"/>
      <c r="JX5" s="370"/>
      <c r="JY5" s="370"/>
      <c r="JZ5" s="4248"/>
      <c r="KA5" s="4414"/>
      <c r="KB5" s="4415"/>
      <c r="KC5" s="4415"/>
      <c r="KD5" s="4415"/>
      <c r="KE5" s="4415"/>
      <c r="KF5" s="4415"/>
      <c r="KG5" s="369"/>
      <c r="KH5" s="1354"/>
      <c r="KI5" s="4122"/>
      <c r="KJ5" s="4576"/>
      <c r="KK5" s="4577"/>
      <c r="KL5" s="3237" t="s">
        <v>1136</v>
      </c>
      <c r="KM5" s="1183" t="s">
        <v>499</v>
      </c>
      <c r="KN5" s="4214"/>
      <c r="KO5" s="1182" t="s">
        <v>500</v>
      </c>
      <c r="KP5" s="1183" t="s">
        <v>499</v>
      </c>
      <c r="KQ5" s="1182" t="s">
        <v>500</v>
      </c>
      <c r="KR5" s="1191" t="s">
        <v>499</v>
      </c>
      <c r="KS5" s="1183" t="s">
        <v>500</v>
      </c>
      <c r="KT5" s="1192" t="s">
        <v>499</v>
      </c>
      <c r="KU5" s="1193" t="s">
        <v>500</v>
      </c>
      <c r="KV5" s="1180" t="s">
        <v>499</v>
      </c>
      <c r="KW5" s="4210" t="s">
        <v>570</v>
      </c>
      <c r="KX5" s="4210" t="s">
        <v>571</v>
      </c>
      <c r="KY5" s="4031"/>
      <c r="KZ5" s="1206" t="s">
        <v>500</v>
      </c>
      <c r="LA5" s="4210" t="s">
        <v>570</v>
      </c>
      <c r="LB5" s="4210" t="s">
        <v>571</v>
      </c>
      <c r="LC5" s="1207" t="s">
        <v>499</v>
      </c>
      <c r="LD5" s="4210" t="s">
        <v>570</v>
      </c>
      <c r="LE5" s="4210" t="s">
        <v>571</v>
      </c>
      <c r="LF5" s="1206" t="s">
        <v>500</v>
      </c>
      <c r="LG5" s="4210" t="s">
        <v>570</v>
      </c>
      <c r="LH5" s="4541" t="s">
        <v>571</v>
      </c>
      <c r="LI5" s="1183" t="s">
        <v>499</v>
      </c>
      <c r="LJ5" s="4210" t="s">
        <v>570</v>
      </c>
      <c r="LK5" s="4210" t="s">
        <v>571</v>
      </c>
      <c r="LL5" s="1206" t="s">
        <v>500</v>
      </c>
      <c r="LM5" s="4210" t="s">
        <v>570</v>
      </c>
      <c r="LN5" s="4210" t="s">
        <v>571</v>
      </c>
      <c r="LO5" s="1207" t="s">
        <v>499</v>
      </c>
      <c r="LP5" s="4210" t="s">
        <v>570</v>
      </c>
      <c r="LQ5" s="4529" t="s">
        <v>571</v>
      </c>
      <c r="LR5" s="1183" t="s">
        <v>500</v>
      </c>
      <c r="LS5" s="4210" t="s">
        <v>570</v>
      </c>
      <c r="LT5" s="4526" t="s">
        <v>571</v>
      </c>
      <c r="LU5" s="4544" t="s">
        <v>509</v>
      </c>
      <c r="LV5" s="4545"/>
      <c r="LW5" s="1183" t="s">
        <v>499</v>
      </c>
      <c r="LX5" s="4210" t="s">
        <v>570</v>
      </c>
      <c r="LY5" s="4210" t="s">
        <v>571</v>
      </c>
      <c r="LZ5" s="4031"/>
      <c r="MA5" s="1206" t="s">
        <v>500</v>
      </c>
      <c r="MB5" s="4210" t="s">
        <v>570</v>
      </c>
      <c r="MC5" s="4210" t="s">
        <v>571</v>
      </c>
      <c r="MD5" s="1207" t="s">
        <v>499</v>
      </c>
      <c r="ME5" s="4210" t="s">
        <v>570</v>
      </c>
      <c r="MF5" s="4210" t="s">
        <v>571</v>
      </c>
      <c r="MG5" s="1206" t="s">
        <v>500</v>
      </c>
      <c r="MH5" s="4210" t="s">
        <v>570</v>
      </c>
      <c r="MI5" s="4541" t="s">
        <v>571</v>
      </c>
      <c r="MJ5" s="1183" t="s">
        <v>499</v>
      </c>
      <c r="MK5" s="4210" t="s">
        <v>570</v>
      </c>
      <c r="ML5" s="4210" t="s">
        <v>571</v>
      </c>
      <c r="MM5" s="1206" t="s">
        <v>500</v>
      </c>
      <c r="MN5" s="4210" t="s">
        <v>570</v>
      </c>
      <c r="MO5" s="4210" t="s">
        <v>571</v>
      </c>
      <c r="MP5" s="1207" t="s">
        <v>499</v>
      </c>
      <c r="MQ5" s="4210" t="s">
        <v>570</v>
      </c>
      <c r="MR5" s="4529" t="s">
        <v>571</v>
      </c>
      <c r="MS5" s="1183" t="s">
        <v>500</v>
      </c>
      <c r="MT5" s="4210" t="s">
        <v>570</v>
      </c>
      <c r="MU5" s="4526" t="s">
        <v>571</v>
      </c>
      <c r="MV5" s="4525"/>
      <c r="MW5" s="4031"/>
      <c r="MX5" s="4031"/>
      <c r="MY5" s="4031"/>
      <c r="MZ5" s="4031"/>
      <c r="NA5" s="4031"/>
      <c r="NB5" s="1179"/>
      <c r="NC5" s="1236"/>
      <c r="ND5" s="1217"/>
      <c r="NE5" s="1220"/>
      <c r="NF5" s="4035" t="s">
        <v>518</v>
      </c>
      <c r="NG5" s="4035"/>
      <c r="NH5" s="4034"/>
      <c r="NI5" s="4034"/>
      <c r="NJ5" s="4536"/>
      <c r="NK5" s="3103"/>
      <c r="NL5" s="4033" t="s">
        <v>522</v>
      </c>
      <c r="NM5" s="4035"/>
      <c r="NN5" s="4034"/>
      <c r="NO5" s="4034"/>
      <c r="NP5" s="4536"/>
      <c r="NQ5" s="3130"/>
      <c r="NR5" s="4033" t="s">
        <v>521</v>
      </c>
      <c r="NS5" s="4035"/>
      <c r="NT5" s="4035"/>
      <c r="NU5" s="4035"/>
      <c r="NV5" s="4035"/>
      <c r="NW5" s="3103"/>
      <c r="NX5" s="4033" t="s">
        <v>520</v>
      </c>
      <c r="NY5" s="4034"/>
      <c r="NZ5" s="4034"/>
      <c r="OA5" s="3130"/>
      <c r="OB5" s="4033" t="s">
        <v>519</v>
      </c>
      <c r="OC5" s="4035"/>
      <c r="OD5" s="4034"/>
      <c r="OE5" s="4034"/>
      <c r="OF5" s="4034"/>
      <c r="OG5" s="3146"/>
      <c r="OH5" s="1143" t="s">
        <v>1103</v>
      </c>
      <c r="OI5" s="433" t="s">
        <v>376</v>
      </c>
      <c r="OJ5" s="4537" t="s">
        <v>523</v>
      </c>
      <c r="OK5" s="4538"/>
      <c r="OL5" s="2167"/>
      <c r="OM5" s="4482"/>
      <c r="ON5" s="4259"/>
      <c r="OO5" s="4486"/>
      <c r="OP5" s="4548"/>
      <c r="OQ5" s="4062"/>
      <c r="OR5" s="4062"/>
      <c r="OS5" s="4062"/>
      <c r="OT5" s="4488"/>
      <c r="OU5" s="4599"/>
      <c r="OV5" s="4065"/>
      <c r="OW5" s="4080"/>
      <c r="OX5" s="4080"/>
      <c r="OY5" s="4602" t="s">
        <v>528</v>
      </c>
      <c r="OZ5" s="4556"/>
      <c r="PA5" s="4549"/>
      <c r="PB5" s="4484"/>
      <c r="PC5" s="4549"/>
      <c r="PD5" s="4058"/>
      <c r="PE5" s="4068"/>
      <c r="PF5" s="4052"/>
      <c r="PG5" s="4059" t="s">
        <v>140</v>
      </c>
      <c r="PH5" s="443"/>
      <c r="PI5" s="444"/>
      <c r="PJ5" s="443"/>
      <c r="PK5" s="4055" t="s">
        <v>106</v>
      </c>
      <c r="PL5" s="1261"/>
      <c r="PM5" s="1262"/>
      <c r="PN5" s="1263"/>
      <c r="PO5" s="4087" t="s">
        <v>141</v>
      </c>
      <c r="PP5" s="468"/>
      <c r="PQ5" s="468"/>
      <c r="PR5" s="469"/>
      <c r="PS5" s="1270" t="s">
        <v>122</v>
      </c>
      <c r="PT5" s="1275"/>
      <c r="PU5" s="1276"/>
      <c r="PV5" s="975"/>
      <c r="PW5" s="1278" t="s">
        <v>123</v>
      </c>
      <c r="PX5" s="1281"/>
      <c r="PY5" s="1281"/>
      <c r="PZ5" s="1282"/>
      <c r="QA5" s="139" t="s">
        <v>1172</v>
      </c>
      <c r="QB5" s="3247" t="s">
        <v>533</v>
      </c>
      <c r="QC5" s="139" t="s">
        <v>1172</v>
      </c>
      <c r="QD5" s="3247" t="s">
        <v>533</v>
      </c>
      <c r="QE5" s="139" t="s">
        <v>1172</v>
      </c>
      <c r="QF5" s="3247" t="s">
        <v>533</v>
      </c>
      <c r="QG5" s="139" t="s">
        <v>1172</v>
      </c>
      <c r="QH5" s="3247" t="s">
        <v>533</v>
      </c>
      <c r="QI5" s="139" t="s">
        <v>1172</v>
      </c>
      <c r="QJ5" s="3247" t="s">
        <v>533</v>
      </c>
      <c r="QK5" s="139" t="s">
        <v>1172</v>
      </c>
      <c r="QL5" s="3247" t="s">
        <v>533</v>
      </c>
      <c r="QM5" s="553" t="s">
        <v>535</v>
      </c>
      <c r="QN5" s="3437" t="s">
        <v>534</v>
      </c>
      <c r="QO5" s="1095" t="s">
        <v>123</v>
      </c>
      <c r="QP5" s="305"/>
      <c r="QQ5" s="485"/>
      <c r="QR5" s="486"/>
      <c r="QS5" s="4087" t="s">
        <v>107</v>
      </c>
      <c r="QT5" s="4553" t="s">
        <v>142</v>
      </c>
      <c r="QU5" s="408"/>
      <c r="QV5" s="554"/>
      <c r="QW5" s="4041"/>
      <c r="QX5" s="4606"/>
      <c r="QY5" s="1181"/>
      <c r="QZ5" s="604" t="s">
        <v>377</v>
      </c>
      <c r="RA5" s="738" t="s">
        <v>144</v>
      </c>
      <c r="RB5" s="4569" t="s">
        <v>145</v>
      </c>
      <c r="RC5" s="614" t="s">
        <v>144</v>
      </c>
      <c r="RD5" s="4565" t="s">
        <v>145</v>
      </c>
      <c r="RE5" s="616" t="s">
        <v>146</v>
      </c>
      <c r="RF5" s="617"/>
      <c r="RG5" s="618"/>
      <c r="RH5" s="619"/>
      <c r="RI5" s="620" t="s">
        <v>147</v>
      </c>
      <c r="RJ5" s="617"/>
      <c r="RK5" s="536"/>
      <c r="RL5" s="617"/>
      <c r="RM5" s="621" t="s">
        <v>144</v>
      </c>
      <c r="RN5" s="4550" t="s">
        <v>145</v>
      </c>
      <c r="RO5" s="622"/>
      <c r="RP5" s="1310" t="s">
        <v>143</v>
      </c>
      <c r="RQ5" s="4030" t="s">
        <v>1106</v>
      </c>
      <c r="RR5" s="369"/>
      <c r="RS5" s="1311" t="s">
        <v>143</v>
      </c>
      <c r="RT5" s="4030" t="s">
        <v>1106</v>
      </c>
      <c r="RU5" s="369"/>
      <c r="RV5" s="1312" t="s">
        <v>143</v>
      </c>
      <c r="RW5" s="4427" t="s">
        <v>148</v>
      </c>
      <c r="RX5" s="1184"/>
      <c r="RY5" s="4441"/>
      <c r="RZ5" s="4619"/>
      <c r="SA5" s="1300"/>
      <c r="SB5" s="4423"/>
      <c r="SC5" s="4430" t="s">
        <v>1111</v>
      </c>
      <c r="SD5" s="3073"/>
      <c r="SE5" s="658"/>
      <c r="SF5" s="658"/>
      <c r="SG5" s="658"/>
      <c r="SH5" s="658"/>
      <c r="SI5" s="659"/>
      <c r="SJ5" s="4439"/>
      <c r="SK5" s="4419"/>
      <c r="SL5" s="1300"/>
      <c r="SM5" s="4423"/>
      <c r="SN5" s="4430" t="s">
        <v>1111</v>
      </c>
      <c r="SO5" s="3073"/>
      <c r="SP5" s="658"/>
      <c r="SQ5" s="658"/>
      <c r="SR5" s="658"/>
      <c r="SS5" s="658"/>
      <c r="ST5" s="659"/>
      <c r="SU5" s="4439"/>
      <c r="SV5" s="4615"/>
      <c r="SW5" s="4441"/>
      <c r="SX5" s="4619"/>
      <c r="SY5" s="980"/>
      <c r="SZ5" s="4433"/>
      <c r="TA5" s="4623" t="s">
        <v>1111</v>
      </c>
      <c r="TB5" s="658"/>
      <c r="TC5" s="658"/>
      <c r="TD5" s="658"/>
      <c r="TE5" s="658"/>
      <c r="TF5" s="658"/>
      <c r="TG5" s="659"/>
      <c r="TH5" s="4439"/>
      <c r="TI5" s="4419"/>
      <c r="TJ5" s="4619"/>
      <c r="TK5" s="980"/>
      <c r="TL5" s="4433"/>
      <c r="TM5" s="4430" t="s">
        <v>1111</v>
      </c>
      <c r="TN5" s="3073"/>
      <c r="TO5" s="658"/>
      <c r="TP5" s="658"/>
      <c r="TQ5" s="658"/>
      <c r="TR5" s="658"/>
      <c r="TS5" s="659"/>
      <c r="TT5" s="4617"/>
      <c r="TU5" s="4615"/>
      <c r="TV5" s="4621"/>
      <c r="TW5" s="1321" t="s">
        <v>561</v>
      </c>
      <c r="TX5" s="1322"/>
      <c r="TY5" s="1323" t="s">
        <v>561</v>
      </c>
      <c r="TZ5" s="1324"/>
      <c r="UA5" s="1325" t="s">
        <v>561</v>
      </c>
      <c r="UB5" s="1326"/>
    </row>
    <row r="6" spans="1:1450" ht="9.9499999999999993" customHeight="1">
      <c r="A6" s="4171"/>
      <c r="B6" s="4174"/>
      <c r="C6" s="4116"/>
      <c r="D6" s="3785"/>
      <c r="E6" s="1476"/>
      <c r="F6" s="3786"/>
      <c r="G6" s="3786"/>
      <c r="H6" s="3786"/>
      <c r="I6" s="721"/>
      <c r="J6" s="4118"/>
      <c r="K6" s="4122"/>
      <c r="L6" s="4138"/>
      <c r="M6" s="4141"/>
      <c r="N6" s="4145"/>
      <c r="O6" s="4147"/>
      <c r="P6" s="115" t="s">
        <v>150</v>
      </c>
      <c r="Q6" s="115" t="s">
        <v>150</v>
      </c>
      <c r="R6" s="116" t="s">
        <v>150</v>
      </c>
      <c r="S6" s="4124"/>
      <c r="T6" s="4147"/>
      <c r="U6" s="4149"/>
      <c r="V6" s="966" t="s">
        <v>120</v>
      </c>
      <c r="W6" s="966" t="s">
        <v>120</v>
      </c>
      <c r="X6" s="967" t="s">
        <v>120</v>
      </c>
      <c r="Y6" s="4131" t="s">
        <v>151</v>
      </c>
      <c r="Z6" s="965" t="s">
        <v>54</v>
      </c>
      <c r="AA6" s="4133" t="s">
        <v>152</v>
      </c>
      <c r="AB6" s="380" t="s">
        <v>54</v>
      </c>
      <c r="AC6" s="4184" t="s">
        <v>151</v>
      </c>
      <c r="AD6" s="985" t="s">
        <v>54</v>
      </c>
      <c r="AE6" s="4186" t="s">
        <v>152</v>
      </c>
      <c r="AF6" s="986" t="s">
        <v>54</v>
      </c>
      <c r="AG6" s="4446" t="s">
        <v>151</v>
      </c>
      <c r="AH6" s="985" t="s">
        <v>54</v>
      </c>
      <c r="AI6" s="4186" t="s">
        <v>152</v>
      </c>
      <c r="AJ6" s="986" t="s">
        <v>54</v>
      </c>
      <c r="AK6" s="4205"/>
      <c r="AL6" s="4449"/>
      <c r="AM6" s="4449"/>
      <c r="AN6" s="4169"/>
      <c r="AO6" s="1125" t="s">
        <v>153</v>
      </c>
      <c r="AP6" s="3287"/>
      <c r="AQ6" s="3273"/>
      <c r="AR6" s="3268"/>
      <c r="AS6" s="3303" t="s">
        <v>154</v>
      </c>
      <c r="AT6" s="3307"/>
      <c r="AU6" s="3308"/>
      <c r="AV6" s="3309"/>
      <c r="AW6" s="4109" t="s">
        <v>155</v>
      </c>
      <c r="AX6" s="4110"/>
      <c r="AY6" s="4043" t="s">
        <v>155</v>
      </c>
      <c r="AZ6" s="4044"/>
      <c r="BA6" s="4089" t="s">
        <v>155</v>
      </c>
      <c r="BB6" s="4044"/>
      <c r="BC6" s="4089" t="s">
        <v>155</v>
      </c>
      <c r="BD6" s="4044"/>
      <c r="BE6" s="4089" t="s">
        <v>155</v>
      </c>
      <c r="BF6" s="4044"/>
      <c r="BG6" s="4089" t="s">
        <v>155</v>
      </c>
      <c r="BH6" s="4044"/>
      <c r="BI6" s="142"/>
      <c r="BJ6" s="143"/>
      <c r="BK6" s="1005" t="s">
        <v>906</v>
      </c>
      <c r="BL6" s="3335"/>
      <c r="BM6" s="148"/>
      <c r="BN6" s="149"/>
      <c r="BO6" s="159" t="s">
        <v>156</v>
      </c>
      <c r="BP6" s="3347" t="s">
        <v>157</v>
      </c>
      <c r="BQ6" s="4458"/>
      <c r="BR6" s="4462"/>
      <c r="BS6" s="4201"/>
      <c r="BT6" s="4201"/>
      <c r="BU6" s="4201"/>
      <c r="BV6" s="4203"/>
      <c r="BW6" s="4205"/>
      <c r="BX6" s="4208"/>
      <c r="BY6" s="4208"/>
      <c r="BZ6" s="4181"/>
      <c r="CA6" s="990" t="s">
        <v>153</v>
      </c>
      <c r="CB6" s="3273"/>
      <c r="CC6" s="3273"/>
      <c r="CD6" s="3386"/>
      <c r="CE6" s="3303" t="s">
        <v>154</v>
      </c>
      <c r="CF6" s="3307"/>
      <c r="CG6" s="3405"/>
      <c r="CH6" s="3406"/>
      <c r="CI6" s="4109" t="s">
        <v>155</v>
      </c>
      <c r="CJ6" s="4110"/>
      <c r="CK6" s="4043" t="s">
        <v>155</v>
      </c>
      <c r="CL6" s="4044"/>
      <c r="CM6" s="4089" t="s">
        <v>155</v>
      </c>
      <c r="CN6" s="4044"/>
      <c r="CO6" s="4089" t="s">
        <v>155</v>
      </c>
      <c r="CP6" s="4044"/>
      <c r="CQ6" s="4089" t="s">
        <v>155</v>
      </c>
      <c r="CR6" s="4044"/>
      <c r="CS6" s="4089" t="s">
        <v>155</v>
      </c>
      <c r="CT6" s="4088"/>
      <c r="CU6" s="88"/>
      <c r="CV6" s="89"/>
      <c r="CW6" s="1005" t="s">
        <v>906</v>
      </c>
      <c r="CX6" s="148"/>
      <c r="CY6" s="148"/>
      <c r="CZ6" s="149"/>
      <c r="DA6" s="159" t="s">
        <v>156</v>
      </c>
      <c r="DB6" s="214" t="s">
        <v>157</v>
      </c>
      <c r="DC6" s="4320"/>
      <c r="DD6" s="4407"/>
      <c r="DE6" s="4304"/>
      <c r="DF6" s="4304"/>
      <c r="DG6" s="4304"/>
      <c r="DH6" s="4304"/>
      <c r="DI6" s="4394"/>
      <c r="DJ6" s="4400"/>
      <c r="DK6" s="4305"/>
      <c r="DL6" s="4308"/>
      <c r="DM6" s="4311"/>
      <c r="DN6" s="4391"/>
      <c r="DO6" s="4314"/>
      <c r="DP6" s="4220"/>
      <c r="DQ6" s="4220"/>
      <c r="DR6" s="4397"/>
      <c r="DS6" s="4264"/>
      <c r="DT6" s="4267"/>
      <c r="DU6" s="4399"/>
      <c r="DV6" s="4299"/>
      <c r="DW6" s="4220"/>
      <c r="DX6" s="4220"/>
      <c r="DY6" s="4239"/>
      <c r="DZ6" s="4479"/>
      <c r="EA6" s="4364"/>
      <c r="EB6" s="4477"/>
      <c r="EC6" s="4495"/>
      <c r="ED6" s="4397"/>
      <c r="EE6" s="4397"/>
      <c r="EF6" s="4220"/>
      <c r="EG6" s="4342"/>
      <c r="EH6" s="4267"/>
      <c r="EI6" s="4299"/>
      <c r="EJ6" s="4220"/>
      <c r="EK6" s="4220"/>
      <c r="EL6" s="4220"/>
      <c r="EM6" s="4229"/>
      <c r="EN6" s="4500"/>
      <c r="EO6" s="4224"/>
      <c r="EP6" s="4220"/>
      <c r="EQ6" s="4220"/>
      <c r="ER6" s="4239"/>
      <c r="ES6" s="4229"/>
      <c r="ET6" s="4500"/>
      <c r="EU6" s="4512"/>
      <c r="EV6" s="1048"/>
      <c r="EW6" s="373"/>
      <c r="EX6" s="4275" t="s">
        <v>378</v>
      </c>
      <c r="EY6" s="1051"/>
      <c r="EZ6" s="1052"/>
      <c r="FA6" s="4091" t="s">
        <v>379</v>
      </c>
      <c r="FB6" s="247"/>
      <c r="FC6" s="291"/>
      <c r="FD6" s="4505" t="s">
        <v>378</v>
      </c>
      <c r="FE6" s="286"/>
      <c r="FF6" s="289"/>
      <c r="FG6" s="4508" t="s">
        <v>379</v>
      </c>
      <c r="FH6" s="266"/>
      <c r="FI6" s="264"/>
      <c r="FJ6" s="266"/>
      <c r="FK6" s="264"/>
      <c r="FL6" s="267"/>
      <c r="FM6" s="265"/>
      <c r="FN6" s="4247"/>
      <c r="FO6" s="4044"/>
      <c r="FP6" s="4233" t="s">
        <v>158</v>
      </c>
      <c r="FQ6" s="4278" t="s">
        <v>159</v>
      </c>
      <c r="FR6" s="4234" t="s">
        <v>158</v>
      </c>
      <c r="FS6" s="4236" t="s">
        <v>159</v>
      </c>
      <c r="FT6" s="4284" t="s">
        <v>158</v>
      </c>
      <c r="FU6" s="4221" t="s">
        <v>159</v>
      </c>
      <c r="FV6" s="4284" t="s">
        <v>158</v>
      </c>
      <c r="FW6" s="4221" t="s">
        <v>159</v>
      </c>
      <c r="FX6" s="4287"/>
      <c r="FY6" s="4290"/>
      <c r="FZ6" s="4371"/>
      <c r="GA6" s="4469"/>
      <c r="GB6" s="4385"/>
      <c r="GC6" s="4388"/>
      <c r="GD6" s="4293"/>
      <c r="GE6" s="4293"/>
      <c r="GF6" s="4293"/>
      <c r="GG6" s="4380"/>
      <c r="GH6" s="4382"/>
      <c r="GI6" s="847"/>
      <c r="GJ6" s="847"/>
      <c r="GK6" s="847"/>
      <c r="GL6" s="847"/>
      <c r="GM6" s="847"/>
      <c r="GN6" s="847"/>
      <c r="GO6" s="847"/>
      <c r="GP6" s="3057" t="s">
        <v>1100</v>
      </c>
      <c r="GQ6" s="4255"/>
      <c r="GR6" s="4296"/>
      <c r="GS6" s="4373"/>
      <c r="GT6" s="4263"/>
      <c r="GU6" s="1095" t="s">
        <v>149</v>
      </c>
      <c r="GV6" s="4257"/>
      <c r="GW6" s="4466"/>
      <c r="GX6" s="4260"/>
      <c r="GY6" s="4330"/>
      <c r="GZ6" s="4330"/>
      <c r="HA6" s="4330"/>
      <c r="HB6" s="4330"/>
      <c r="HC6" s="4332" t="s">
        <v>160</v>
      </c>
      <c r="HD6" s="1049" t="s">
        <v>451</v>
      </c>
      <c r="HE6" s="1111" t="s">
        <v>453</v>
      </c>
      <c r="HF6" s="4339" t="s">
        <v>465</v>
      </c>
      <c r="HG6" s="4347"/>
      <c r="HH6" s="4354"/>
      <c r="HI6" s="1113" t="s">
        <v>197</v>
      </c>
      <c r="HJ6" s="1049" t="s">
        <v>451</v>
      </c>
      <c r="HK6" s="1111" t="s">
        <v>453</v>
      </c>
      <c r="HL6" s="1119" t="s">
        <v>461</v>
      </c>
      <c r="HM6" s="4339" t="s">
        <v>465</v>
      </c>
      <c r="HN6" s="4340"/>
      <c r="HO6" s="4354"/>
      <c r="HP6" s="1113" t="s">
        <v>197</v>
      </c>
      <c r="HQ6" s="1125" t="s">
        <v>468</v>
      </c>
      <c r="HR6" s="1127"/>
      <c r="HS6" s="415"/>
      <c r="HT6" s="1049"/>
      <c r="HU6" s="1134"/>
      <c r="HV6" s="1135" t="s">
        <v>161</v>
      </c>
      <c r="HW6" s="1132" t="s">
        <v>162</v>
      </c>
      <c r="HX6" s="427"/>
      <c r="HY6" s="1133"/>
      <c r="HZ6" s="427" t="s">
        <v>163</v>
      </c>
      <c r="IA6" s="427"/>
      <c r="IB6" s="427"/>
      <c r="IC6" s="1132" t="s">
        <v>164</v>
      </c>
      <c r="ID6" s="427"/>
      <c r="IE6" s="1133"/>
      <c r="IF6" s="427" t="s">
        <v>165</v>
      </c>
      <c r="IG6" s="427"/>
      <c r="IH6" s="427"/>
      <c r="II6" s="327" t="s">
        <v>166</v>
      </c>
      <c r="IJ6" s="327"/>
      <c r="IK6" s="327"/>
      <c r="IL6" s="1136" t="s">
        <v>167</v>
      </c>
      <c r="IM6" s="1137"/>
      <c r="IN6" s="1137"/>
      <c r="IO6" s="329" t="s">
        <v>168</v>
      </c>
      <c r="IP6" s="328"/>
      <c r="IQ6" s="330"/>
      <c r="IR6" s="1125" t="s">
        <v>169</v>
      </c>
      <c r="IS6" s="427"/>
      <c r="IT6" s="1138"/>
      <c r="IU6" s="327" t="s">
        <v>170</v>
      </c>
      <c r="IV6" s="299"/>
      <c r="IW6" s="320"/>
      <c r="IX6" s="331" t="s">
        <v>171</v>
      </c>
      <c r="IY6" s="327"/>
      <c r="IZ6" s="327"/>
      <c r="JA6" s="332" t="s">
        <v>172</v>
      </c>
      <c r="JB6" s="327"/>
      <c r="JC6" s="333"/>
      <c r="JD6" s="309" t="s">
        <v>173</v>
      </c>
      <c r="JE6" s="327"/>
      <c r="JF6" s="327"/>
      <c r="JG6" s="4336"/>
      <c r="JH6" s="1339" t="s">
        <v>922</v>
      </c>
      <c r="JI6" s="4338"/>
      <c r="JJ6" s="1339" t="s">
        <v>922</v>
      </c>
      <c r="JK6" s="4241"/>
      <c r="JL6" s="4351" t="s">
        <v>86</v>
      </c>
      <c r="JM6" s="4341" t="s">
        <v>174</v>
      </c>
      <c r="JN6" s="1162"/>
      <c r="JO6" s="3065"/>
      <c r="JP6" s="1163" t="s">
        <v>175</v>
      </c>
      <c r="JQ6" s="1164"/>
      <c r="JR6" s="1165"/>
      <c r="JS6" s="4213" t="s">
        <v>201</v>
      </c>
      <c r="JT6" s="1171"/>
      <c r="JU6" s="4216" t="s">
        <v>201</v>
      </c>
      <c r="JV6" s="373"/>
      <c r="JW6" s="4376"/>
      <c r="JX6" s="374"/>
      <c r="JY6" s="375"/>
      <c r="JZ6" s="4249"/>
      <c r="KA6" s="404" t="s">
        <v>39</v>
      </c>
      <c r="KB6" s="1355" t="s">
        <v>480</v>
      </c>
      <c r="KC6" s="405" t="s">
        <v>35</v>
      </c>
      <c r="KD6" s="406" t="s">
        <v>483</v>
      </c>
      <c r="KE6" s="407" t="s">
        <v>20</v>
      </c>
      <c r="KF6" s="1356" t="s">
        <v>486</v>
      </c>
      <c r="KG6" s="1357" t="s">
        <v>488</v>
      </c>
      <c r="KH6" s="1358" t="s">
        <v>489</v>
      </c>
      <c r="KI6" s="4122"/>
      <c r="KJ6" s="4578" t="s">
        <v>1192</v>
      </c>
      <c r="KK6" s="4579"/>
      <c r="KL6" s="1193" t="s">
        <v>1135</v>
      </c>
      <c r="KM6" s="1191"/>
      <c r="KN6" s="4214"/>
      <c r="KO6" s="1182"/>
      <c r="KP6" s="1183"/>
      <c r="KQ6" s="1182"/>
      <c r="KR6" s="1194"/>
      <c r="KS6" s="419"/>
      <c r="KT6" s="1195"/>
      <c r="KU6" s="1196"/>
      <c r="KV6" s="1180"/>
      <c r="KW6" s="4211"/>
      <c r="KX6" s="4211"/>
      <c r="KY6" s="4031"/>
      <c r="KZ6" s="1206"/>
      <c r="LA6" s="4211"/>
      <c r="LB6" s="4211"/>
      <c r="LC6" s="1207"/>
      <c r="LD6" s="4211"/>
      <c r="LE6" s="4211"/>
      <c r="LF6" s="1206"/>
      <c r="LG6" s="4211"/>
      <c r="LH6" s="4542"/>
      <c r="LI6" s="369"/>
      <c r="LJ6" s="4211"/>
      <c r="LK6" s="4211"/>
      <c r="LL6" s="475"/>
      <c r="LM6" s="4211"/>
      <c r="LN6" s="4211"/>
      <c r="LO6" s="1208"/>
      <c r="LP6" s="4211"/>
      <c r="LQ6" s="4530"/>
      <c r="LR6" s="1209"/>
      <c r="LS6" s="4211"/>
      <c r="LT6" s="4527"/>
      <c r="LU6" s="4546"/>
      <c r="LV6" s="4545"/>
      <c r="LW6" s="1183"/>
      <c r="LX6" s="4211"/>
      <c r="LY6" s="4211"/>
      <c r="LZ6" s="4031"/>
      <c r="MA6" s="1206"/>
      <c r="MB6" s="4211"/>
      <c r="MC6" s="4211"/>
      <c r="MD6" s="1207"/>
      <c r="ME6" s="4211"/>
      <c r="MF6" s="4211"/>
      <c r="MG6" s="1206"/>
      <c r="MH6" s="4211"/>
      <c r="MI6" s="4542"/>
      <c r="MJ6" s="369"/>
      <c r="MK6" s="4211"/>
      <c r="ML6" s="4211"/>
      <c r="MM6" s="475"/>
      <c r="MN6" s="4211"/>
      <c r="MO6" s="4211"/>
      <c r="MP6" s="1208"/>
      <c r="MQ6" s="4211"/>
      <c r="MR6" s="4530"/>
      <c r="MS6" s="1209"/>
      <c r="MT6" s="4211"/>
      <c r="MU6" s="4527"/>
      <c r="MV6" s="1217"/>
      <c r="MW6" s="1218"/>
      <c r="MX6" s="1216"/>
      <c r="MY6" s="1219"/>
      <c r="MZ6" s="1216"/>
      <c r="NA6" s="1220"/>
      <c r="NB6" s="1237" t="s">
        <v>513</v>
      </c>
      <c r="NC6" s="1236"/>
      <c r="ND6" s="1179" t="s">
        <v>939</v>
      </c>
      <c r="NE6" s="1220"/>
      <c r="NF6" s="4035" t="s">
        <v>572</v>
      </c>
      <c r="NG6" s="4035"/>
      <c r="NH6" s="4034"/>
      <c r="NI6" s="4034"/>
      <c r="NJ6" s="4536"/>
      <c r="NK6" s="3103"/>
      <c r="NL6" s="4033" t="s">
        <v>572</v>
      </c>
      <c r="NM6" s="4035"/>
      <c r="NN6" s="4034"/>
      <c r="NO6" s="4034"/>
      <c r="NP6" s="4536"/>
      <c r="NQ6" s="3130"/>
      <c r="NR6" s="4033" t="s">
        <v>572</v>
      </c>
      <c r="NS6" s="4035"/>
      <c r="NT6" s="4035"/>
      <c r="NU6" s="4035"/>
      <c r="NV6" s="4035"/>
      <c r="NW6" s="3103"/>
      <c r="NX6" s="4033" t="s">
        <v>572</v>
      </c>
      <c r="NY6" s="4034"/>
      <c r="NZ6" s="4034"/>
      <c r="OA6" s="3130"/>
      <c r="OB6" s="4033" t="s">
        <v>572</v>
      </c>
      <c r="OC6" s="4035"/>
      <c r="OD6" s="4034"/>
      <c r="OE6" s="4034"/>
      <c r="OF6" s="4034"/>
      <c r="OG6" s="3147"/>
      <c r="OH6" s="1143"/>
      <c r="OI6" s="1243" t="s">
        <v>380</v>
      </c>
      <c r="OJ6" s="4539"/>
      <c r="OK6" s="4540"/>
      <c r="OL6" s="1483"/>
      <c r="OM6" s="4482"/>
      <c r="ON6" s="4259"/>
      <c r="OO6" s="4486"/>
      <c r="OP6" s="4548"/>
      <c r="OQ6" s="4062"/>
      <c r="OR6" s="4062"/>
      <c r="OS6" s="4062"/>
      <c r="OT6" s="4488"/>
      <c r="OU6" s="4599"/>
      <c r="OV6" s="4065"/>
      <c r="OW6" s="4080"/>
      <c r="OX6" s="4080"/>
      <c r="OY6" s="4603"/>
      <c r="OZ6" s="4556"/>
      <c r="PA6" s="4549"/>
      <c r="PB6" s="4484"/>
      <c r="PC6" s="4549"/>
      <c r="PD6" s="4058"/>
      <c r="PE6" s="4068"/>
      <c r="PF6" s="4052"/>
      <c r="PG6" s="4060"/>
      <c r="PH6" s="369"/>
      <c r="PI6" s="1257"/>
      <c r="PJ6" s="369"/>
      <c r="PK6" s="4056"/>
      <c r="PL6" s="1074"/>
      <c r="PM6" s="1264"/>
      <c r="PN6" s="1265"/>
      <c r="PO6" s="4088"/>
      <c r="PP6" s="470"/>
      <c r="PQ6" s="470"/>
      <c r="PR6" s="440"/>
      <c r="PS6" s="1271" t="s">
        <v>153</v>
      </c>
      <c r="PT6" s="458"/>
      <c r="PU6" s="459"/>
      <c r="PV6" s="442"/>
      <c r="PW6" s="1279" t="s">
        <v>154</v>
      </c>
      <c r="PX6" s="454"/>
      <c r="PY6" s="454"/>
      <c r="PZ6" s="455"/>
      <c r="QA6" s="4109" t="s">
        <v>155</v>
      </c>
      <c r="QB6" s="4431"/>
      <c r="QC6" s="4089" t="s">
        <v>155</v>
      </c>
      <c r="QD6" s="4044"/>
      <c r="QE6" s="4089" t="s">
        <v>155</v>
      </c>
      <c r="QF6" s="4044"/>
      <c r="QG6" s="4089" t="s">
        <v>155</v>
      </c>
      <c r="QH6" s="4044"/>
      <c r="QI6" s="4089" t="s">
        <v>155</v>
      </c>
      <c r="QJ6" s="4044"/>
      <c r="QK6" s="4043" t="s">
        <v>155</v>
      </c>
      <c r="QL6" s="4044"/>
      <c r="QM6" s="555" t="s">
        <v>381</v>
      </c>
      <c r="QN6" s="1285" t="s">
        <v>381</v>
      </c>
      <c r="QO6" s="1095" t="s">
        <v>176</v>
      </c>
      <c r="QP6" s="305"/>
      <c r="QQ6" s="487"/>
      <c r="QR6" s="488"/>
      <c r="QS6" s="4074"/>
      <c r="QT6" s="4554"/>
      <c r="QU6" s="556"/>
      <c r="QV6" s="418"/>
      <c r="QW6" s="4042"/>
      <c r="QX6" s="4606"/>
      <c r="QY6" s="1181"/>
      <c r="QZ6" s="604" t="s">
        <v>382</v>
      </c>
      <c r="RA6" s="738" t="s">
        <v>178</v>
      </c>
      <c r="RB6" s="4570"/>
      <c r="RC6" s="623" t="s">
        <v>178</v>
      </c>
      <c r="RD6" s="4558"/>
      <c r="RE6" s="4075" t="s">
        <v>179</v>
      </c>
      <c r="RF6" s="4076"/>
      <c r="RG6" s="4077"/>
      <c r="RH6" s="4078"/>
      <c r="RI6" s="4071" t="s">
        <v>180</v>
      </c>
      <c r="RJ6" s="4072"/>
      <c r="RK6" s="4073"/>
      <c r="RL6" s="4074"/>
      <c r="RM6" s="621" t="s">
        <v>178</v>
      </c>
      <c r="RN6" s="4551"/>
      <c r="RO6" s="627" t="s">
        <v>1107</v>
      </c>
      <c r="RP6" s="378" t="s">
        <v>177</v>
      </c>
      <c r="RQ6" s="4031"/>
      <c r="RR6" s="1313"/>
      <c r="RS6" s="1314" t="s">
        <v>177</v>
      </c>
      <c r="RT6" s="4031"/>
      <c r="RU6" s="1313"/>
      <c r="RV6" s="1296" t="s">
        <v>177</v>
      </c>
      <c r="RW6" s="4428"/>
      <c r="RX6" s="1315"/>
      <c r="RY6" s="4441"/>
      <c r="RZ6" s="4619"/>
      <c r="SA6" s="660"/>
      <c r="SB6" s="4423"/>
      <c r="SC6" s="4431"/>
      <c r="SD6" s="3074" t="s">
        <v>181</v>
      </c>
      <c r="SE6" s="316"/>
      <c r="SF6" s="316"/>
      <c r="SG6" s="1210" t="s">
        <v>182</v>
      </c>
      <c r="SH6" s="624"/>
      <c r="SI6" s="624"/>
      <c r="SJ6" s="4439"/>
      <c r="SK6" s="4419"/>
      <c r="SL6" s="660"/>
      <c r="SM6" s="4423"/>
      <c r="SN6" s="4431"/>
      <c r="SO6" s="335" t="s">
        <v>181</v>
      </c>
      <c r="SP6" s="316"/>
      <c r="SQ6" s="316"/>
      <c r="SR6" s="420" t="s">
        <v>182</v>
      </c>
      <c r="SS6" s="624"/>
      <c r="ST6" s="624"/>
      <c r="SU6" s="4439"/>
      <c r="SV6" s="4615"/>
      <c r="SW6" s="4441"/>
      <c r="SX6" s="4619"/>
      <c r="SY6" s="660"/>
      <c r="SZ6" s="4433"/>
      <c r="TA6" s="4624"/>
      <c r="TB6" s="441" t="s">
        <v>181</v>
      </c>
      <c r="TC6" s="316"/>
      <c r="TD6" s="316"/>
      <c r="TE6" s="373" t="s">
        <v>182</v>
      </c>
      <c r="TF6" s="624"/>
      <c r="TG6" s="624"/>
      <c r="TH6" s="4439"/>
      <c r="TI6" s="4419"/>
      <c r="TJ6" s="4619"/>
      <c r="TK6" s="660"/>
      <c r="TL6" s="4433"/>
      <c r="TM6" s="4431"/>
      <c r="TN6" s="3074" t="s">
        <v>181</v>
      </c>
      <c r="TO6" s="316"/>
      <c r="TP6" s="316"/>
      <c r="TQ6" s="373" t="s">
        <v>182</v>
      </c>
      <c r="TR6" s="624"/>
      <c r="TS6" s="624"/>
      <c r="TT6" s="4617"/>
      <c r="TU6" s="4615"/>
      <c r="TV6" s="4621"/>
      <c r="TW6" s="1321" t="s">
        <v>563</v>
      </c>
      <c r="TX6" s="1327"/>
      <c r="TY6" s="1323" t="s">
        <v>563</v>
      </c>
      <c r="TZ6" s="1328"/>
      <c r="UA6" s="1325" t="s">
        <v>563</v>
      </c>
      <c r="UB6" s="1329"/>
    </row>
    <row r="7" spans="1:1450" ht="9.9499999999999993" customHeight="1" thickBot="1">
      <c r="A7" s="4171"/>
      <c r="B7" s="4174"/>
      <c r="C7" s="4116"/>
      <c r="D7" s="3840" t="s">
        <v>566</v>
      </c>
      <c r="E7" s="1474" t="s">
        <v>383</v>
      </c>
      <c r="F7" s="902" t="s">
        <v>183</v>
      </c>
      <c r="G7" s="902" t="s">
        <v>184</v>
      </c>
      <c r="H7" s="902" t="s">
        <v>185</v>
      </c>
      <c r="I7" s="901" t="s">
        <v>186</v>
      </c>
      <c r="J7" s="4118"/>
      <c r="K7" s="4122"/>
      <c r="L7" s="4138"/>
      <c r="M7" s="30"/>
      <c r="N7" s="4145"/>
      <c r="O7" s="4147"/>
      <c r="P7" s="115"/>
      <c r="Q7" s="115"/>
      <c r="R7" s="116"/>
      <c r="S7" s="4124"/>
      <c r="T7" s="4147"/>
      <c r="U7" s="4149"/>
      <c r="V7" s="966" t="s">
        <v>150</v>
      </c>
      <c r="W7" s="966" t="s">
        <v>150</v>
      </c>
      <c r="X7" s="967" t="s">
        <v>150</v>
      </c>
      <c r="Y7" s="4132"/>
      <c r="Z7" s="4166" t="s">
        <v>187</v>
      </c>
      <c r="AA7" s="4134"/>
      <c r="AB7" s="4166" t="s">
        <v>187</v>
      </c>
      <c r="AC7" s="4185"/>
      <c r="AD7" s="4188" t="s">
        <v>187</v>
      </c>
      <c r="AE7" s="4187"/>
      <c r="AF7" s="4188" t="s">
        <v>187</v>
      </c>
      <c r="AG7" s="4447"/>
      <c r="AH7" s="4182" t="s">
        <v>187</v>
      </c>
      <c r="AI7" s="4187"/>
      <c r="AJ7" s="4188" t="s">
        <v>187</v>
      </c>
      <c r="AK7" s="4205"/>
      <c r="AL7" s="4449"/>
      <c r="AM7" s="4449"/>
      <c r="AN7" s="4169"/>
      <c r="AO7" s="3216"/>
      <c r="AP7" s="3273"/>
      <c r="AQ7" s="3273"/>
      <c r="AR7" s="3268"/>
      <c r="AS7" s="3303" t="s">
        <v>905</v>
      </c>
      <c r="AT7" s="3310"/>
      <c r="AU7" s="3311"/>
      <c r="AV7" s="3309"/>
      <c r="AW7" s="4206" t="s">
        <v>188</v>
      </c>
      <c r="AX7" s="4114"/>
      <c r="AY7" s="4094" t="s">
        <v>189</v>
      </c>
      <c r="AZ7" s="4037"/>
      <c r="BA7" s="4090" t="s">
        <v>190</v>
      </c>
      <c r="BB7" s="4037"/>
      <c r="BC7" s="4090" t="s">
        <v>191</v>
      </c>
      <c r="BD7" s="4037"/>
      <c r="BE7" s="4090" t="s">
        <v>192</v>
      </c>
      <c r="BF7" s="4037"/>
      <c r="BG7" s="4090" t="s">
        <v>193</v>
      </c>
      <c r="BH7" s="4095"/>
      <c r="BI7" s="4084" t="s">
        <v>194</v>
      </c>
      <c r="BJ7" s="4456"/>
      <c r="BK7" s="150"/>
      <c r="BL7" s="151"/>
      <c r="BM7" s="148"/>
      <c r="BN7" s="149"/>
      <c r="BO7" s="159" t="s">
        <v>195</v>
      </c>
      <c r="BP7" s="3347" t="s">
        <v>196</v>
      </c>
      <c r="BQ7" s="4458"/>
      <c r="BR7" s="4463" t="s">
        <v>1160</v>
      </c>
      <c r="BS7" s="4201"/>
      <c r="BT7" s="4201"/>
      <c r="BU7" s="4201"/>
      <c r="BV7" s="4203"/>
      <c r="BW7" s="4205"/>
      <c r="BX7" s="4208"/>
      <c r="BY7" s="4208"/>
      <c r="BZ7" s="4181"/>
      <c r="CA7" s="1014"/>
      <c r="CB7" s="3273"/>
      <c r="CC7" s="3273"/>
      <c r="CD7" s="3386"/>
      <c r="CE7" s="3303" t="s">
        <v>905</v>
      </c>
      <c r="CF7" s="3310"/>
      <c r="CG7" s="3406"/>
      <c r="CH7" s="3406"/>
      <c r="CI7" s="4206" t="s">
        <v>188</v>
      </c>
      <c r="CJ7" s="4114"/>
      <c r="CK7" s="4094" t="s">
        <v>189</v>
      </c>
      <c r="CL7" s="4037"/>
      <c r="CM7" s="4090" t="s">
        <v>190</v>
      </c>
      <c r="CN7" s="4037"/>
      <c r="CO7" s="4090" t="s">
        <v>191</v>
      </c>
      <c r="CP7" s="4037"/>
      <c r="CQ7" s="4090" t="s">
        <v>192</v>
      </c>
      <c r="CR7" s="4037"/>
      <c r="CS7" s="4090" t="s">
        <v>193</v>
      </c>
      <c r="CT7" s="4111"/>
      <c r="CU7" s="4084" t="s">
        <v>194</v>
      </c>
      <c r="CV7" s="4112"/>
      <c r="CW7" s="150"/>
      <c r="CX7" s="148"/>
      <c r="CY7" s="148"/>
      <c r="CZ7" s="149"/>
      <c r="DA7" s="159" t="s">
        <v>195</v>
      </c>
      <c r="DB7" s="214" t="s">
        <v>196</v>
      </c>
      <c r="DC7" s="4320"/>
      <c r="DD7" s="4404" t="s">
        <v>414</v>
      </c>
      <c r="DE7" s="4304"/>
      <c r="DF7" s="4304"/>
      <c r="DG7" s="4304"/>
      <c r="DH7" s="4304"/>
      <c r="DI7" s="4394"/>
      <c r="DJ7" s="4400"/>
      <c r="DK7" s="4305"/>
      <c r="DL7" s="4308"/>
      <c r="DM7" s="4311"/>
      <c r="DN7" s="4391"/>
      <c r="DO7" s="4314"/>
      <c r="DP7" s="4220"/>
      <c r="DQ7" s="4220"/>
      <c r="DR7" s="4397"/>
      <c r="DS7" s="4264"/>
      <c r="DT7" s="4267"/>
      <c r="DU7" s="4399"/>
      <c r="DV7" s="4299"/>
      <c r="DW7" s="4220"/>
      <c r="DX7" s="4220"/>
      <c r="DY7" s="4239"/>
      <c r="DZ7" s="4479"/>
      <c r="EA7" s="4364"/>
      <c r="EB7" s="4477"/>
      <c r="EC7" s="4495"/>
      <c r="ED7" s="4397"/>
      <c r="EE7" s="4397"/>
      <c r="EF7" s="4220"/>
      <c r="EG7" s="4342"/>
      <c r="EH7" s="4267"/>
      <c r="EI7" s="4299"/>
      <c r="EJ7" s="4220"/>
      <c r="EK7" s="4220"/>
      <c r="EL7" s="4220"/>
      <c r="EM7" s="4229"/>
      <c r="EN7" s="4500"/>
      <c r="EO7" s="4224"/>
      <c r="EP7" s="4220"/>
      <c r="EQ7" s="4220"/>
      <c r="ER7" s="4239"/>
      <c r="ES7" s="4229"/>
      <c r="ET7" s="4500"/>
      <c r="EU7" s="4512"/>
      <c r="EV7" s="1049"/>
      <c r="EW7" s="373"/>
      <c r="EX7" s="4276"/>
      <c r="EY7" s="1051"/>
      <c r="EZ7" s="1052"/>
      <c r="FA7" s="4366"/>
      <c r="FB7" s="248"/>
      <c r="FC7" s="291"/>
      <c r="FD7" s="4506"/>
      <c r="FE7" s="286"/>
      <c r="FF7" s="289"/>
      <c r="FG7" s="4509"/>
      <c r="FH7" s="225"/>
      <c r="FI7" s="268"/>
      <c r="FJ7" s="225"/>
      <c r="FK7" s="268"/>
      <c r="FL7" s="216"/>
      <c r="FM7" s="265"/>
      <c r="FN7" s="4247"/>
      <c r="FO7" s="4044"/>
      <c r="FP7" s="4185"/>
      <c r="FQ7" s="4279"/>
      <c r="FR7" s="4235"/>
      <c r="FS7" s="4237"/>
      <c r="FT7" s="4285"/>
      <c r="FU7" s="4222"/>
      <c r="FV7" s="4285"/>
      <c r="FW7" s="4222"/>
      <c r="FX7" s="4287"/>
      <c r="FY7" s="4290"/>
      <c r="FZ7" s="4371"/>
      <c r="GA7" s="4469"/>
      <c r="GB7" s="4385"/>
      <c r="GC7" s="4388"/>
      <c r="GD7" s="4293"/>
      <c r="GE7" s="4293"/>
      <c r="GF7" s="4293"/>
      <c r="GG7" s="4380"/>
      <c r="GH7" s="4382"/>
      <c r="GI7" s="847"/>
      <c r="GJ7" s="847"/>
      <c r="GK7" s="847"/>
      <c r="GL7" s="847"/>
      <c r="GM7" s="847"/>
      <c r="GN7" s="847"/>
      <c r="GO7" s="847"/>
      <c r="GP7" s="3057"/>
      <c r="GQ7" s="4255"/>
      <c r="GR7" s="4296"/>
      <c r="GS7" s="4373"/>
      <c r="GT7" s="4263"/>
      <c r="GU7" s="1095"/>
      <c r="GV7" s="4257"/>
      <c r="GW7" s="4466"/>
      <c r="GX7" s="4260"/>
      <c r="GY7" s="4330"/>
      <c r="GZ7" s="4330"/>
      <c r="HA7" s="4330"/>
      <c r="HB7" s="4330"/>
      <c r="HC7" s="4333"/>
      <c r="HD7" s="1049" t="s">
        <v>450</v>
      </c>
      <c r="HE7" s="891" t="s">
        <v>454</v>
      </c>
      <c r="HF7" s="4339" t="s">
        <v>464</v>
      </c>
      <c r="HG7" s="4347"/>
      <c r="HH7" s="4354"/>
      <c r="HI7" s="1114"/>
      <c r="HJ7" s="1049" t="s">
        <v>450</v>
      </c>
      <c r="HK7" s="891" t="s">
        <v>454</v>
      </c>
      <c r="HL7" s="1119" t="s">
        <v>462</v>
      </c>
      <c r="HM7" s="4355" t="s">
        <v>464</v>
      </c>
      <c r="HN7" s="4356"/>
      <c r="HO7" s="4354"/>
      <c r="HP7" s="1114"/>
      <c r="HQ7" s="1125" t="s">
        <v>470</v>
      </c>
      <c r="HR7" s="1128"/>
      <c r="HS7" s="4327" t="s">
        <v>918</v>
      </c>
      <c r="HT7" s="388" t="s">
        <v>198</v>
      </c>
      <c r="HU7" s="688"/>
      <c r="HV7" s="1135" t="s">
        <v>199</v>
      </c>
      <c r="HW7" s="1125" t="s">
        <v>200</v>
      </c>
      <c r="HX7" s="427"/>
      <c r="HY7" s="1133"/>
      <c r="HZ7" s="663" t="s">
        <v>200</v>
      </c>
      <c r="IA7" s="427"/>
      <c r="IB7" s="427"/>
      <c r="IC7" s="1125" t="s">
        <v>200</v>
      </c>
      <c r="ID7" s="427"/>
      <c r="IE7" s="1133"/>
      <c r="IF7" s="663" t="s">
        <v>200</v>
      </c>
      <c r="IG7" s="427"/>
      <c r="IH7" s="427"/>
      <c r="II7" s="334" t="s">
        <v>200</v>
      </c>
      <c r="IJ7" s="327"/>
      <c r="IK7" s="327"/>
      <c r="IL7" s="1125" t="s">
        <v>200</v>
      </c>
      <c r="IM7" s="427"/>
      <c r="IN7" s="1112"/>
      <c r="IO7" s="334" t="s">
        <v>200</v>
      </c>
      <c r="IP7" s="327"/>
      <c r="IQ7" s="333"/>
      <c r="IR7" s="1125" t="s">
        <v>200</v>
      </c>
      <c r="IS7" s="427"/>
      <c r="IT7" s="1112"/>
      <c r="IU7" s="309" t="s">
        <v>200</v>
      </c>
      <c r="IV7" s="327"/>
      <c r="IW7" s="327"/>
      <c r="IX7" s="309" t="s">
        <v>200</v>
      </c>
      <c r="IY7" s="327"/>
      <c r="IZ7" s="327"/>
      <c r="JA7" s="335" t="s">
        <v>200</v>
      </c>
      <c r="JB7" s="327"/>
      <c r="JC7" s="333"/>
      <c r="JD7" s="309" t="s">
        <v>200</v>
      </c>
      <c r="JE7" s="327"/>
      <c r="JF7" s="327"/>
      <c r="JG7" s="4336"/>
      <c r="JH7" s="1143"/>
      <c r="JI7" s="4338"/>
      <c r="JJ7" s="1143"/>
      <c r="JK7" s="4241"/>
      <c r="JL7" s="4352"/>
      <c r="JM7" s="4342"/>
      <c r="JN7" s="1166" t="s">
        <v>476</v>
      </c>
      <c r="JO7" s="3107" t="s">
        <v>476</v>
      </c>
      <c r="JP7" s="1166" t="s">
        <v>476</v>
      </c>
      <c r="JQ7" s="1167" t="s">
        <v>477</v>
      </c>
      <c r="JR7" s="1168" t="s">
        <v>477</v>
      </c>
      <c r="JS7" s="4214"/>
      <c r="JT7" s="376" t="s">
        <v>202</v>
      </c>
      <c r="JU7" s="4217"/>
      <c r="JV7" s="377" t="s">
        <v>202</v>
      </c>
      <c r="JW7" s="4377"/>
      <c r="JX7" s="4251" t="s">
        <v>201</v>
      </c>
      <c r="JY7" s="377" t="s">
        <v>202</v>
      </c>
      <c r="JZ7" s="4250"/>
      <c r="KA7" s="388"/>
      <c r="KB7" s="372"/>
      <c r="KC7" s="1359"/>
      <c r="KD7" s="1336"/>
      <c r="KE7" s="999"/>
      <c r="KF7" s="1360"/>
      <c r="KG7" s="1361"/>
      <c r="KH7" s="1354"/>
      <c r="KI7" s="4122"/>
      <c r="KJ7" s="4580"/>
      <c r="KK7" s="4581"/>
      <c r="KL7" s="1193" t="s">
        <v>831</v>
      </c>
      <c r="KM7" s="1191"/>
      <c r="KN7" s="4214"/>
      <c r="KO7" s="1182"/>
      <c r="KP7" s="1183"/>
      <c r="KQ7" s="1182"/>
      <c r="KR7" s="1194"/>
      <c r="KS7" s="419"/>
      <c r="KT7" s="689"/>
      <c r="KU7" s="1197"/>
      <c r="KV7" s="1180"/>
      <c r="KW7" s="4211"/>
      <c r="KX7" s="4211"/>
      <c r="KY7" s="4031"/>
      <c r="KZ7" s="1206"/>
      <c r="LA7" s="4211"/>
      <c r="LB7" s="4211"/>
      <c r="LC7" s="1207"/>
      <c r="LD7" s="4211"/>
      <c r="LE7" s="4211"/>
      <c r="LF7" s="1206"/>
      <c r="LG7" s="4211"/>
      <c r="LH7" s="4542"/>
      <c r="LI7" s="369"/>
      <c r="LJ7" s="4211"/>
      <c r="LK7" s="4211"/>
      <c r="LL7" s="475"/>
      <c r="LM7" s="4211"/>
      <c r="LN7" s="4211"/>
      <c r="LO7" s="999"/>
      <c r="LP7" s="4211"/>
      <c r="LQ7" s="4530"/>
      <c r="LR7" s="415"/>
      <c r="LS7" s="4211"/>
      <c r="LT7" s="4527"/>
      <c r="LU7" s="4546"/>
      <c r="LV7" s="4545"/>
      <c r="LW7" s="1183"/>
      <c r="LX7" s="4211"/>
      <c r="LY7" s="4211"/>
      <c r="LZ7" s="4031"/>
      <c r="MA7" s="1206"/>
      <c r="MB7" s="4211"/>
      <c r="MC7" s="4211"/>
      <c r="MD7" s="1207"/>
      <c r="ME7" s="4211"/>
      <c r="MF7" s="4211"/>
      <c r="MG7" s="1206"/>
      <c r="MH7" s="4211"/>
      <c r="MI7" s="4542"/>
      <c r="MJ7" s="369"/>
      <c r="MK7" s="4211"/>
      <c r="ML7" s="4211"/>
      <c r="MM7" s="475"/>
      <c r="MN7" s="4211"/>
      <c r="MO7" s="4211"/>
      <c r="MP7" s="999"/>
      <c r="MQ7" s="4211"/>
      <c r="MR7" s="4530"/>
      <c r="MS7" s="415"/>
      <c r="MT7" s="4211"/>
      <c r="MU7" s="4527"/>
      <c r="MV7" s="1221"/>
      <c r="MW7" s="1225" t="s">
        <v>1128</v>
      </c>
      <c r="MX7" s="1222"/>
      <c r="MY7" s="1164" t="s">
        <v>1130</v>
      </c>
      <c r="MZ7" s="1226" t="s">
        <v>1132</v>
      </c>
      <c r="NA7" s="1223"/>
      <c r="NB7" s="1226" t="s">
        <v>514</v>
      </c>
      <c r="NC7" s="1223"/>
      <c r="ND7" s="1179" t="s">
        <v>940</v>
      </c>
      <c r="NE7" s="1223"/>
      <c r="NF7" s="4099" t="s">
        <v>1118</v>
      </c>
      <c r="NG7" s="1186"/>
      <c r="NH7" s="4096" t="s">
        <v>1119</v>
      </c>
      <c r="NI7" s="1186"/>
      <c r="NJ7" s="4096" t="s">
        <v>1120</v>
      </c>
      <c r="NK7" s="1186"/>
      <c r="NL7" s="4099" t="s">
        <v>1118</v>
      </c>
      <c r="NM7" s="1186"/>
      <c r="NN7" s="4096" t="s">
        <v>1119</v>
      </c>
      <c r="NO7" s="1186"/>
      <c r="NP7" s="4096" t="s">
        <v>1120</v>
      </c>
      <c r="NQ7" s="1186"/>
      <c r="NR7" s="4099" t="s">
        <v>1118</v>
      </c>
      <c r="NS7" s="1186"/>
      <c r="NT7" s="4096" t="s">
        <v>1119</v>
      </c>
      <c r="NU7" s="1186"/>
      <c r="NV7" s="4096" t="s">
        <v>1120</v>
      </c>
      <c r="NW7" s="1186"/>
      <c r="NX7" s="4099" t="s">
        <v>1115</v>
      </c>
      <c r="NY7" s="4104" t="s">
        <v>1116</v>
      </c>
      <c r="NZ7" s="4096" t="s">
        <v>1117</v>
      </c>
      <c r="OA7" s="3582"/>
      <c r="OB7" s="4099" t="s">
        <v>1118</v>
      </c>
      <c r="OC7" s="1186"/>
      <c r="OD7" s="4096" t="s">
        <v>1119</v>
      </c>
      <c r="OE7" s="1186"/>
      <c r="OF7" s="4096" t="s">
        <v>1120</v>
      </c>
      <c r="OG7" s="3221"/>
      <c r="OH7" s="1183" t="s">
        <v>1104</v>
      </c>
      <c r="OI7" s="1244"/>
      <c r="OJ7" s="4539"/>
      <c r="OK7" s="4540"/>
      <c r="OL7" s="1483"/>
      <c r="OM7" s="4482"/>
      <c r="ON7" s="4259"/>
      <c r="OO7" s="4486"/>
      <c r="OP7" s="4548"/>
      <c r="OQ7" s="4062"/>
      <c r="OR7" s="4062"/>
      <c r="OS7" s="4062"/>
      <c r="OT7" s="4488"/>
      <c r="OU7" s="4599"/>
      <c r="OV7" s="4065"/>
      <c r="OW7" s="4080"/>
      <c r="OX7" s="4080"/>
      <c r="OY7" s="4603"/>
      <c r="OZ7" s="4556"/>
      <c r="PA7" s="4549"/>
      <c r="PB7" s="4484"/>
      <c r="PC7" s="4549"/>
      <c r="PD7" s="4058"/>
      <c r="PE7" s="4068"/>
      <c r="PF7" s="4052"/>
      <c r="PG7" s="4060"/>
      <c r="PH7" s="369"/>
      <c r="PI7" s="1257"/>
      <c r="PJ7" s="369"/>
      <c r="PK7" s="4056"/>
      <c r="PL7" s="1074"/>
      <c r="PM7" s="1264"/>
      <c r="PN7" s="1265"/>
      <c r="PO7" s="4088"/>
      <c r="PP7" s="470"/>
      <c r="PQ7" s="470"/>
      <c r="PR7" s="440"/>
      <c r="PS7" s="557"/>
      <c r="PT7" s="458"/>
      <c r="PU7" s="459"/>
      <c r="PV7" s="442"/>
      <c r="PW7" s="1284" t="s">
        <v>916</v>
      </c>
      <c r="PX7" s="455"/>
      <c r="PY7" s="455"/>
      <c r="PZ7" s="455"/>
      <c r="QA7" s="4206" t="s">
        <v>188</v>
      </c>
      <c r="QB7" s="4552"/>
      <c r="QC7" s="4090" t="s">
        <v>189</v>
      </c>
      <c r="QD7" s="4037"/>
      <c r="QE7" s="4090" t="s">
        <v>190</v>
      </c>
      <c r="QF7" s="4037"/>
      <c r="QG7" s="4090" t="s">
        <v>191</v>
      </c>
      <c r="QH7" s="4037"/>
      <c r="QI7" s="4090" t="s">
        <v>192</v>
      </c>
      <c r="QJ7" s="4037"/>
      <c r="QK7" s="4094" t="s">
        <v>193</v>
      </c>
      <c r="QL7" s="4095"/>
      <c r="QM7" s="4084" t="s">
        <v>194</v>
      </c>
      <c r="QN7" s="4085"/>
      <c r="QO7" s="1290" t="s">
        <v>906</v>
      </c>
      <c r="QP7" s="489"/>
      <c r="QQ7" s="487"/>
      <c r="QR7" s="488"/>
      <c r="QS7" s="4074"/>
      <c r="QT7" s="4554"/>
      <c r="QU7" s="4086" t="s">
        <v>203</v>
      </c>
      <c r="QV7" s="4086"/>
      <c r="QW7" s="1295" t="s">
        <v>204</v>
      </c>
      <c r="QX7" s="956" t="s">
        <v>204</v>
      </c>
      <c r="QY7" s="1181"/>
      <c r="QZ7" s="604" t="s">
        <v>384</v>
      </c>
      <c r="RA7" s="738" t="s">
        <v>206</v>
      </c>
      <c r="RB7" s="4570"/>
      <c r="RC7" s="623" t="s">
        <v>206</v>
      </c>
      <c r="RD7" s="4558"/>
      <c r="RE7" s="4047" t="s">
        <v>207</v>
      </c>
      <c r="RF7" s="4557"/>
      <c r="RG7" s="4047" t="s">
        <v>208</v>
      </c>
      <c r="RH7" s="4559"/>
      <c r="RI7" s="4047" t="s">
        <v>207</v>
      </c>
      <c r="RJ7" s="4557"/>
      <c r="RK7" s="4047" t="s">
        <v>208</v>
      </c>
      <c r="RL7" s="4048"/>
      <c r="RM7" s="621" t="s">
        <v>206</v>
      </c>
      <c r="RN7" s="4551"/>
      <c r="RO7" s="627" t="s">
        <v>1108</v>
      </c>
      <c r="RP7" s="372" t="s">
        <v>205</v>
      </c>
      <c r="RQ7" s="4031"/>
      <c r="RR7" s="369" t="s">
        <v>182</v>
      </c>
      <c r="RS7" s="999" t="s">
        <v>205</v>
      </c>
      <c r="RT7" s="4031"/>
      <c r="RU7" s="369" t="s">
        <v>182</v>
      </c>
      <c r="RV7" s="1295" t="s">
        <v>205</v>
      </c>
      <c r="RW7" s="4429"/>
      <c r="RX7" s="1184" t="s">
        <v>182</v>
      </c>
      <c r="RY7" s="4441"/>
      <c r="RZ7" s="4619"/>
      <c r="SA7" s="4043" t="s">
        <v>1110</v>
      </c>
      <c r="SB7" s="4423"/>
      <c r="SC7" s="4431"/>
      <c r="SD7" s="954"/>
      <c r="SE7" s="380"/>
      <c r="SF7" s="380"/>
      <c r="SG7" s="662" t="s">
        <v>210</v>
      </c>
      <c r="SH7" s="380"/>
      <c r="SI7" s="380"/>
      <c r="SJ7" s="4617"/>
      <c r="SK7" s="1304"/>
      <c r="SL7" s="4043" t="s">
        <v>1110</v>
      </c>
      <c r="SM7" s="4423"/>
      <c r="SN7" s="4431"/>
      <c r="SO7" s="954"/>
      <c r="SP7" s="380"/>
      <c r="SQ7" s="380"/>
      <c r="SR7" s="662" t="s">
        <v>210</v>
      </c>
      <c r="SS7" s="380"/>
      <c r="ST7" s="380"/>
      <c r="SU7" s="4617"/>
      <c r="SV7" s="1317"/>
      <c r="SW7" s="4441"/>
      <c r="SX7" s="4619"/>
      <c r="SY7" s="4043" t="s">
        <v>1110</v>
      </c>
      <c r="SZ7" s="4433"/>
      <c r="TA7" s="4624"/>
      <c r="TB7" s="380"/>
      <c r="TC7" s="380"/>
      <c r="TD7" s="380"/>
      <c r="TE7" s="662" t="s">
        <v>210</v>
      </c>
      <c r="TF7" s="380"/>
      <c r="TG7" s="380"/>
      <c r="TH7" s="4617"/>
      <c r="TI7" s="1304"/>
      <c r="TJ7" s="4619"/>
      <c r="TK7" s="4043" t="s">
        <v>1110</v>
      </c>
      <c r="TL7" s="4433"/>
      <c r="TM7" s="4431"/>
      <c r="TN7" s="954"/>
      <c r="TO7" s="380"/>
      <c r="TP7" s="380"/>
      <c r="TQ7" s="662" t="s">
        <v>210</v>
      </c>
      <c r="TR7" s="380"/>
      <c r="TS7" s="380"/>
      <c r="TT7" s="4617"/>
      <c r="TU7" s="1317"/>
      <c r="TV7" s="4621"/>
      <c r="TW7" s="1321" t="s">
        <v>564</v>
      </c>
      <c r="TX7" s="1327"/>
      <c r="TY7" s="1323" t="s">
        <v>564</v>
      </c>
      <c r="TZ7" s="1328"/>
      <c r="UA7" s="1325" t="s">
        <v>564</v>
      </c>
      <c r="UB7" s="1329"/>
    </row>
    <row r="8" spans="1:1450" ht="9.9499999999999993" customHeight="1">
      <c r="A8" s="4171"/>
      <c r="B8" s="4174"/>
      <c r="C8" s="4116"/>
      <c r="D8" s="3841" t="s">
        <v>567</v>
      </c>
      <c r="E8" s="1475"/>
      <c r="F8" s="953" t="s">
        <v>211</v>
      </c>
      <c r="G8" s="953" t="s">
        <v>211</v>
      </c>
      <c r="H8" s="953" t="s">
        <v>212</v>
      </c>
      <c r="I8" s="952"/>
      <c r="J8" s="4118"/>
      <c r="K8" s="4122"/>
      <c r="L8" s="31" t="s">
        <v>213</v>
      </c>
      <c r="M8" s="32" t="s">
        <v>213</v>
      </c>
      <c r="N8" s="4145"/>
      <c r="O8" s="4147"/>
      <c r="P8" s="115"/>
      <c r="Q8" s="115"/>
      <c r="R8" s="116"/>
      <c r="S8" s="4124"/>
      <c r="T8" s="4147"/>
      <c r="U8" s="4149"/>
      <c r="V8" s="968"/>
      <c r="W8" s="968"/>
      <c r="X8" s="969"/>
      <c r="Y8" s="4132"/>
      <c r="Z8" s="4167"/>
      <c r="AA8" s="4134"/>
      <c r="AB8" s="4167"/>
      <c r="AC8" s="4185"/>
      <c r="AD8" s="4189"/>
      <c r="AE8" s="4187"/>
      <c r="AF8" s="4189"/>
      <c r="AG8" s="4447"/>
      <c r="AH8" s="4183"/>
      <c r="AI8" s="4187"/>
      <c r="AJ8" s="4189"/>
      <c r="AK8" s="4205"/>
      <c r="AL8" s="4449"/>
      <c r="AM8" s="4449"/>
      <c r="AN8" s="4169"/>
      <c r="AO8" s="3249"/>
      <c r="AP8" s="3273"/>
      <c r="AQ8" s="3273"/>
      <c r="AR8" s="3269"/>
      <c r="AS8" s="133"/>
      <c r="AT8" s="3312"/>
      <c r="AU8" s="3313"/>
      <c r="AV8" s="3314"/>
      <c r="AW8" s="4144"/>
      <c r="AX8" s="4455"/>
      <c r="AY8" s="4091" t="s">
        <v>214</v>
      </c>
      <c r="AZ8" s="4037"/>
      <c r="BA8" s="4036" t="s">
        <v>214</v>
      </c>
      <c r="BB8" s="4037"/>
      <c r="BC8" s="4036" t="s">
        <v>214</v>
      </c>
      <c r="BD8" s="4037"/>
      <c r="BE8" s="4036" t="s">
        <v>214</v>
      </c>
      <c r="BF8" s="4037"/>
      <c r="BG8" s="4036" t="s">
        <v>215</v>
      </c>
      <c r="BH8" s="4092"/>
      <c r="BI8" s="4084" t="s">
        <v>216</v>
      </c>
      <c r="BJ8" s="4456"/>
      <c r="BK8" s="152"/>
      <c r="BL8" s="153"/>
      <c r="BM8" s="154"/>
      <c r="BN8" s="149"/>
      <c r="BO8" s="160"/>
      <c r="BP8" s="3347" t="s">
        <v>195</v>
      </c>
      <c r="BQ8" s="4459"/>
      <c r="BR8" s="4461"/>
      <c r="BS8" s="4201"/>
      <c r="BT8" s="4201"/>
      <c r="BU8" s="4201"/>
      <c r="BV8" s="4203"/>
      <c r="BW8" s="4205"/>
      <c r="BX8" s="4208"/>
      <c r="BY8" s="4208"/>
      <c r="BZ8" s="4181"/>
      <c r="CA8" s="1015"/>
      <c r="CB8" s="3273"/>
      <c r="CC8" s="3273"/>
      <c r="CD8" s="3387"/>
      <c r="CE8" s="133"/>
      <c r="CF8" s="3312"/>
      <c r="CG8" s="3407"/>
      <c r="CH8" s="3407"/>
      <c r="CI8" s="4113"/>
      <c r="CJ8" s="4114"/>
      <c r="CK8" s="4091" t="s">
        <v>214</v>
      </c>
      <c r="CL8" s="4037"/>
      <c r="CM8" s="4036" t="s">
        <v>214</v>
      </c>
      <c r="CN8" s="4037"/>
      <c r="CO8" s="4036" t="s">
        <v>214</v>
      </c>
      <c r="CP8" s="4037"/>
      <c r="CQ8" s="4036" t="s">
        <v>214</v>
      </c>
      <c r="CR8" s="4037"/>
      <c r="CS8" s="4036" t="s">
        <v>215</v>
      </c>
      <c r="CT8" s="4073"/>
      <c r="CU8" s="4084" t="s">
        <v>216</v>
      </c>
      <c r="CV8" s="4112"/>
      <c r="CW8" s="152"/>
      <c r="CX8" s="154"/>
      <c r="CY8" s="154"/>
      <c r="CZ8" s="149"/>
      <c r="DA8" s="160"/>
      <c r="DB8" s="214" t="s">
        <v>195</v>
      </c>
      <c r="DC8" s="4321"/>
      <c r="DD8" s="4405"/>
      <c r="DE8" s="4304"/>
      <c r="DF8" s="4304"/>
      <c r="DG8" s="4304"/>
      <c r="DH8" s="4304"/>
      <c r="DI8" s="4395"/>
      <c r="DJ8" s="4401"/>
      <c r="DK8" s="4306"/>
      <c r="DL8" s="4309"/>
      <c r="DM8" s="4312"/>
      <c r="DN8" s="4392"/>
      <c r="DO8" s="4315"/>
      <c r="DP8" s="4220"/>
      <c r="DQ8" s="4220"/>
      <c r="DR8" s="4397"/>
      <c r="DS8" s="4265"/>
      <c r="DT8" s="4268"/>
      <c r="DU8" s="4399"/>
      <c r="DV8" s="4300"/>
      <c r="DW8" s="4220"/>
      <c r="DX8" s="4220"/>
      <c r="DY8" s="4239"/>
      <c r="DZ8" s="4480"/>
      <c r="EA8" s="4365"/>
      <c r="EB8" s="4477"/>
      <c r="EC8" s="4496"/>
      <c r="ED8" s="4397"/>
      <c r="EE8" s="4397"/>
      <c r="EF8" s="4220"/>
      <c r="EG8" s="4515"/>
      <c r="EH8" s="4268"/>
      <c r="EI8" s="4300"/>
      <c r="EJ8" s="4220"/>
      <c r="EK8" s="4220"/>
      <c r="EL8" s="4220"/>
      <c r="EM8" s="4230"/>
      <c r="EN8" s="4501"/>
      <c r="EO8" s="4225"/>
      <c r="EP8" s="4220"/>
      <c r="EQ8" s="4220"/>
      <c r="ER8" s="4239"/>
      <c r="ES8" s="4230"/>
      <c r="ET8" s="4501"/>
      <c r="EU8" s="4512"/>
      <c r="EV8" s="1048"/>
      <c r="EW8" s="373"/>
      <c r="EX8" s="4276"/>
      <c r="EY8" s="1053"/>
      <c r="EZ8" s="1052"/>
      <c r="FA8" s="4366"/>
      <c r="FB8" s="247"/>
      <c r="FC8" s="291"/>
      <c r="FD8" s="4506"/>
      <c r="FE8" s="287"/>
      <c r="FF8" s="289"/>
      <c r="FG8" s="4509"/>
      <c r="FH8" s="269" t="s">
        <v>428</v>
      </c>
      <c r="FI8" s="270"/>
      <c r="FJ8" s="269" t="s">
        <v>217</v>
      </c>
      <c r="FK8" s="270" t="s">
        <v>218</v>
      </c>
      <c r="FL8" s="271" t="s">
        <v>217</v>
      </c>
      <c r="FM8" s="270" t="s">
        <v>218</v>
      </c>
      <c r="FN8" s="1062"/>
      <c r="FO8" s="4231" t="s">
        <v>426</v>
      </c>
      <c r="FP8" s="4185"/>
      <c r="FQ8" s="4279"/>
      <c r="FR8" s="4235"/>
      <c r="FS8" s="4237"/>
      <c r="FT8" s="4285"/>
      <c r="FU8" s="4222"/>
      <c r="FV8" s="4285"/>
      <c r="FW8" s="4222"/>
      <c r="FX8" s="4287"/>
      <c r="FY8" s="4290"/>
      <c r="FZ8" s="4371"/>
      <c r="GA8" s="4469"/>
      <c r="GB8" s="4385"/>
      <c r="GC8" s="4388"/>
      <c r="GD8" s="4293"/>
      <c r="GE8" s="4293"/>
      <c r="GF8" s="4293"/>
      <c r="GG8" s="4380"/>
      <c r="GH8" s="4382"/>
      <c r="GI8" s="847"/>
      <c r="GJ8" s="847"/>
      <c r="GK8" s="847"/>
      <c r="GL8" s="847"/>
      <c r="GM8" s="847"/>
      <c r="GN8" s="847"/>
      <c r="GO8" s="847"/>
      <c r="GP8" s="3057"/>
      <c r="GQ8" s="4255"/>
      <c r="GR8" s="4296"/>
      <c r="GS8" s="4373"/>
      <c r="GT8" s="4263"/>
      <c r="GU8" s="1094"/>
      <c r="GV8" s="4257"/>
      <c r="GW8" s="4466"/>
      <c r="GX8" s="4260"/>
      <c r="GY8" s="4330"/>
      <c r="GZ8" s="4330"/>
      <c r="HA8" s="4330"/>
      <c r="HB8" s="4330"/>
      <c r="HC8" s="4333"/>
      <c r="HD8" s="1049"/>
      <c r="HE8" s="891" t="s">
        <v>455</v>
      </c>
      <c r="HF8" s="1054" t="s">
        <v>1078</v>
      </c>
      <c r="HG8" s="1054" t="s">
        <v>1078</v>
      </c>
      <c r="HH8" s="4344" t="s">
        <v>1113</v>
      </c>
      <c r="HI8" s="1114"/>
      <c r="HJ8" s="1049"/>
      <c r="HK8" s="891" t="s">
        <v>455</v>
      </c>
      <c r="HL8" s="1120" t="s">
        <v>463</v>
      </c>
      <c r="HM8" s="1054" t="s">
        <v>1078</v>
      </c>
      <c r="HN8" s="1054" t="s">
        <v>1078</v>
      </c>
      <c r="HO8" s="4344" t="s">
        <v>1113</v>
      </c>
      <c r="HP8" s="1114"/>
      <c r="HQ8" s="1125" t="s">
        <v>471</v>
      </c>
      <c r="HR8" s="707"/>
      <c r="HS8" s="4328"/>
      <c r="HT8" s="1047" t="s">
        <v>219</v>
      </c>
      <c r="HU8" s="688"/>
      <c r="HV8" s="1135" t="s">
        <v>220</v>
      </c>
      <c r="HW8" s="1125" t="s">
        <v>221</v>
      </c>
      <c r="HX8" s="890" t="s">
        <v>158</v>
      </c>
      <c r="HY8" s="1133" t="s">
        <v>159</v>
      </c>
      <c r="HZ8" s="663" t="s">
        <v>221</v>
      </c>
      <c r="IA8" s="890" t="s">
        <v>158</v>
      </c>
      <c r="IB8" s="427" t="s">
        <v>159</v>
      </c>
      <c r="IC8" s="1125" t="s">
        <v>221</v>
      </c>
      <c r="ID8" s="890" t="s">
        <v>158</v>
      </c>
      <c r="IE8" s="1133" t="s">
        <v>159</v>
      </c>
      <c r="IF8" s="663" t="s">
        <v>221</v>
      </c>
      <c r="IG8" s="890" t="s">
        <v>158</v>
      </c>
      <c r="IH8" s="427" t="s">
        <v>159</v>
      </c>
      <c r="II8" s="334" t="s">
        <v>221</v>
      </c>
      <c r="IJ8" s="336" t="s">
        <v>158</v>
      </c>
      <c r="IK8" s="327" t="s">
        <v>159</v>
      </c>
      <c r="IL8" s="1125" t="s">
        <v>221</v>
      </c>
      <c r="IM8" s="890" t="s">
        <v>158</v>
      </c>
      <c r="IN8" s="1112" t="s">
        <v>159</v>
      </c>
      <c r="IO8" s="334" t="s">
        <v>221</v>
      </c>
      <c r="IP8" s="336" t="s">
        <v>158</v>
      </c>
      <c r="IQ8" s="333" t="s">
        <v>159</v>
      </c>
      <c r="IR8" s="1125" t="s">
        <v>221</v>
      </c>
      <c r="IS8" s="890" t="s">
        <v>158</v>
      </c>
      <c r="IT8" s="1112" t="s">
        <v>159</v>
      </c>
      <c r="IU8" s="337" t="s">
        <v>221</v>
      </c>
      <c r="IV8" s="336" t="s">
        <v>158</v>
      </c>
      <c r="IW8" s="327" t="s">
        <v>159</v>
      </c>
      <c r="IX8" s="309" t="s">
        <v>199</v>
      </c>
      <c r="IY8" s="336" t="s">
        <v>158</v>
      </c>
      <c r="IZ8" s="327" t="s">
        <v>159</v>
      </c>
      <c r="JA8" s="335" t="s">
        <v>199</v>
      </c>
      <c r="JB8" s="336" t="s">
        <v>158</v>
      </c>
      <c r="JC8" s="333" t="s">
        <v>159</v>
      </c>
      <c r="JD8" s="309" t="s">
        <v>199</v>
      </c>
      <c r="JE8" s="336" t="s">
        <v>158</v>
      </c>
      <c r="JF8" s="327" t="s">
        <v>159</v>
      </c>
      <c r="JG8" s="4336"/>
      <c r="JH8" s="1143" t="s">
        <v>923</v>
      </c>
      <c r="JI8" s="4338"/>
      <c r="JJ8" s="1143" t="s">
        <v>923</v>
      </c>
      <c r="JK8" s="4241"/>
      <c r="JL8" s="4352"/>
      <c r="JM8" s="4342"/>
      <c r="JN8" s="3068"/>
      <c r="JO8" s="3108"/>
      <c r="JP8" s="1169"/>
      <c r="JQ8" s="1169"/>
      <c r="JR8" s="1170"/>
      <c r="JS8" s="4214"/>
      <c r="JT8" s="372"/>
      <c r="JU8" s="4217"/>
      <c r="JV8" s="1172"/>
      <c r="JW8" s="1173" t="s">
        <v>222</v>
      </c>
      <c r="JX8" s="4251"/>
      <c r="JY8" s="1172"/>
      <c r="JZ8" s="1174" t="s">
        <v>223</v>
      </c>
      <c r="KA8" s="1362"/>
      <c r="KB8" s="372"/>
      <c r="KC8" s="1359"/>
      <c r="KD8" s="1336"/>
      <c r="KE8" s="999"/>
      <c r="KF8" s="1363"/>
      <c r="KG8" s="1364"/>
      <c r="KH8" s="1365"/>
      <c r="KI8" s="4122"/>
      <c r="KJ8" s="4582"/>
      <c r="KK8" s="4583"/>
      <c r="KL8" s="1193"/>
      <c r="KM8" s="1191"/>
      <c r="KN8" s="4214"/>
      <c r="KO8" s="1182"/>
      <c r="KP8" s="1183"/>
      <c r="KQ8" s="1182"/>
      <c r="KR8" s="1194"/>
      <c r="KS8" s="415"/>
      <c r="KT8" s="1051"/>
      <c r="KU8" s="1197"/>
      <c r="KV8" s="1180"/>
      <c r="KW8" s="4211"/>
      <c r="KX8" s="4211"/>
      <c r="KY8" s="4031"/>
      <c r="KZ8" s="1206"/>
      <c r="LA8" s="4211"/>
      <c r="LB8" s="4211"/>
      <c r="LC8" s="1207"/>
      <c r="LD8" s="4211"/>
      <c r="LE8" s="4211"/>
      <c r="LF8" s="1206"/>
      <c r="LG8" s="4211"/>
      <c r="LH8" s="4542"/>
      <c r="LI8" s="369"/>
      <c r="LJ8" s="4211"/>
      <c r="LK8" s="4211"/>
      <c r="LL8" s="373"/>
      <c r="LM8" s="4211"/>
      <c r="LN8" s="4211"/>
      <c r="LO8" s="1210"/>
      <c r="LP8" s="4211"/>
      <c r="LQ8" s="4530"/>
      <c r="LR8" s="415"/>
      <c r="LS8" s="4211"/>
      <c r="LT8" s="4527"/>
      <c r="LU8" s="4546"/>
      <c r="LV8" s="4545"/>
      <c r="LW8" s="1183"/>
      <c r="LX8" s="4211"/>
      <c r="LY8" s="4211"/>
      <c r="LZ8" s="4031"/>
      <c r="MA8" s="1206"/>
      <c r="MB8" s="4211"/>
      <c r="MC8" s="4211"/>
      <c r="MD8" s="1207"/>
      <c r="ME8" s="4211"/>
      <c r="MF8" s="4211"/>
      <c r="MG8" s="1206"/>
      <c r="MH8" s="4211"/>
      <c r="MI8" s="4542"/>
      <c r="MJ8" s="369"/>
      <c r="MK8" s="4211"/>
      <c r="ML8" s="4211"/>
      <c r="MM8" s="373"/>
      <c r="MN8" s="4211"/>
      <c r="MO8" s="4211"/>
      <c r="MP8" s="1210"/>
      <c r="MQ8" s="4211"/>
      <c r="MR8" s="4530"/>
      <c r="MS8" s="415"/>
      <c r="MT8" s="4211"/>
      <c r="MU8" s="4527"/>
      <c r="MV8" s="1224" t="s">
        <v>511</v>
      </c>
      <c r="MW8" s="1225" t="s">
        <v>1127</v>
      </c>
      <c r="MX8" s="1222"/>
      <c r="MY8" s="1164" t="s">
        <v>1131</v>
      </c>
      <c r="MZ8" s="1226" t="s">
        <v>1127</v>
      </c>
      <c r="NA8" s="1227"/>
      <c r="NB8" s="1226" t="s">
        <v>516</v>
      </c>
      <c r="NC8" s="1223"/>
      <c r="ND8" s="1238" t="s">
        <v>573</v>
      </c>
      <c r="NE8" s="1223"/>
      <c r="NF8" s="4100"/>
      <c r="NG8" s="3145" t="s">
        <v>1121</v>
      </c>
      <c r="NH8" s="4097"/>
      <c r="NI8" s="3145" t="s">
        <v>1122</v>
      </c>
      <c r="NJ8" s="4097"/>
      <c r="NK8" s="3145" t="s">
        <v>1121</v>
      </c>
      <c r="NL8" s="4100"/>
      <c r="NM8" s="3145" t="s">
        <v>1121</v>
      </c>
      <c r="NN8" s="4097"/>
      <c r="NO8" s="3145" t="s">
        <v>1122</v>
      </c>
      <c r="NP8" s="4097"/>
      <c r="NQ8" s="3145" t="s">
        <v>1121</v>
      </c>
      <c r="NR8" s="4102"/>
      <c r="NS8" s="3145" t="s">
        <v>1121</v>
      </c>
      <c r="NT8" s="4107"/>
      <c r="NU8" s="3145" t="s">
        <v>1122</v>
      </c>
      <c r="NV8" s="4107"/>
      <c r="NW8" s="3145" t="s">
        <v>1121</v>
      </c>
      <c r="NX8" s="4100"/>
      <c r="NY8" s="4105"/>
      <c r="NZ8" s="4097"/>
      <c r="OA8" s="3145" t="s">
        <v>1121</v>
      </c>
      <c r="OB8" s="4100"/>
      <c r="OC8" s="3145" t="s">
        <v>1121</v>
      </c>
      <c r="OD8" s="4097"/>
      <c r="OE8" s="3145" t="s">
        <v>1122</v>
      </c>
      <c r="OF8" s="4097"/>
      <c r="OG8" s="3222" t="s">
        <v>1121</v>
      </c>
      <c r="OH8" s="1143"/>
      <c r="OI8" s="1244"/>
      <c r="OJ8" s="4539"/>
      <c r="OK8" s="4540"/>
      <c r="OL8" s="1483"/>
      <c r="OM8" s="4482"/>
      <c r="ON8" s="558"/>
      <c r="OO8" s="4486"/>
      <c r="OP8" s="4548"/>
      <c r="OQ8" s="4063"/>
      <c r="OR8" s="4063"/>
      <c r="OS8" s="4063"/>
      <c r="OT8" s="4489"/>
      <c r="OU8" s="515"/>
      <c r="OV8" s="4066"/>
      <c r="OW8" s="4081"/>
      <c r="OX8" s="4081"/>
      <c r="OY8" s="4603"/>
      <c r="OZ8" s="530"/>
      <c r="PA8" s="531"/>
      <c r="PB8" s="532"/>
      <c r="PC8" s="531"/>
      <c r="PD8" s="533"/>
      <c r="PE8" s="4069"/>
      <c r="PF8" s="4053"/>
      <c r="PG8" s="4060"/>
      <c r="PH8" s="369"/>
      <c r="PI8" s="1257"/>
      <c r="PJ8" s="369"/>
      <c r="PK8" s="4056"/>
      <c r="PL8" s="1074"/>
      <c r="PM8" s="1264"/>
      <c r="PN8" s="1265"/>
      <c r="PO8" s="4088"/>
      <c r="PP8" s="470"/>
      <c r="PQ8" s="470"/>
      <c r="PR8" s="440"/>
      <c r="PS8" s="559"/>
      <c r="PT8" s="460"/>
      <c r="PU8" s="461"/>
      <c r="PV8" s="462"/>
      <c r="PW8" s="560"/>
      <c r="PX8" s="456"/>
      <c r="PY8" s="456"/>
      <c r="PZ8" s="456"/>
      <c r="QA8" s="4113"/>
      <c r="QB8" s="4552"/>
      <c r="QC8" s="4036" t="s">
        <v>214</v>
      </c>
      <c r="QD8" s="4037"/>
      <c r="QE8" s="4036" t="s">
        <v>214</v>
      </c>
      <c r="QF8" s="4037"/>
      <c r="QG8" s="4036" t="s">
        <v>214</v>
      </c>
      <c r="QH8" s="4037"/>
      <c r="QI8" s="4036" t="s">
        <v>214</v>
      </c>
      <c r="QJ8" s="4037"/>
      <c r="QK8" s="4091" t="s">
        <v>215</v>
      </c>
      <c r="QL8" s="4092"/>
      <c r="QM8" s="4084" t="s">
        <v>216</v>
      </c>
      <c r="QN8" s="4085"/>
      <c r="QO8" s="2"/>
      <c r="QP8" s="2"/>
      <c r="QQ8" s="490"/>
      <c r="QR8" s="488"/>
      <c r="QS8" s="4074"/>
      <c r="QT8" s="4554"/>
      <c r="QU8" s="556"/>
      <c r="QV8" s="418"/>
      <c r="QW8" s="1296" t="s">
        <v>224</v>
      </c>
      <c r="QX8" s="956" t="s">
        <v>224</v>
      </c>
      <c r="QY8" s="1393" t="s">
        <v>942</v>
      </c>
      <c r="QZ8" s="604"/>
      <c r="RA8" s="739"/>
      <c r="RB8" s="4570"/>
      <c r="RC8" s="625"/>
      <c r="RD8" s="4558"/>
      <c r="RE8" s="4039"/>
      <c r="RF8" s="4558"/>
      <c r="RG8" s="4049"/>
      <c r="RH8" s="4560"/>
      <c r="RI8" s="4039"/>
      <c r="RJ8" s="4558"/>
      <c r="RK8" s="4049"/>
      <c r="RL8" s="4050"/>
      <c r="RM8" s="626"/>
      <c r="RN8" s="4551"/>
      <c r="RO8" s="627" t="s">
        <v>209</v>
      </c>
      <c r="RP8" s="372" t="s">
        <v>225</v>
      </c>
      <c r="RQ8" s="4032"/>
      <c r="RR8" s="369" t="s">
        <v>231</v>
      </c>
      <c r="RS8" s="999" t="s">
        <v>225</v>
      </c>
      <c r="RT8" s="4032"/>
      <c r="RU8" s="369" t="s">
        <v>231</v>
      </c>
      <c r="RV8" s="1295" t="s">
        <v>225</v>
      </c>
      <c r="RW8" s="629" t="s">
        <v>230</v>
      </c>
      <c r="RX8" s="1184" t="s">
        <v>231</v>
      </c>
      <c r="RY8" s="4441"/>
      <c r="RZ8" s="4619"/>
      <c r="SA8" s="4437"/>
      <c r="SB8" s="4423"/>
      <c r="SC8" s="4431"/>
      <c r="SD8" s="4442" t="s">
        <v>232</v>
      </c>
      <c r="SE8" s="4443"/>
      <c r="SF8" s="4444"/>
      <c r="SG8" s="396" t="s">
        <v>232</v>
      </c>
      <c r="SJ8" s="4438" t="s">
        <v>233</v>
      </c>
      <c r="SK8" s="4435" t="s">
        <v>233</v>
      </c>
      <c r="SL8" s="4437"/>
      <c r="SM8" s="4423"/>
      <c r="SN8" s="4431"/>
      <c r="SO8" s="4442" t="s">
        <v>232</v>
      </c>
      <c r="SP8" s="4443"/>
      <c r="SQ8" s="4444"/>
      <c r="SR8" s="396" t="s">
        <v>232</v>
      </c>
      <c r="SU8" s="4438" t="s">
        <v>233</v>
      </c>
      <c r="SV8" s="4416" t="s">
        <v>233</v>
      </c>
      <c r="SW8" s="4441"/>
      <c r="SX8" s="4619"/>
      <c r="SY8" s="4437"/>
      <c r="SZ8" s="4433"/>
      <c r="TA8" s="4624"/>
      <c r="TB8" s="663" t="s">
        <v>232</v>
      </c>
      <c r="TE8" s="688" t="s">
        <v>232</v>
      </c>
      <c r="TH8" s="4438" t="s">
        <v>233</v>
      </c>
      <c r="TI8" s="4435" t="s">
        <v>233</v>
      </c>
      <c r="TJ8" s="4619"/>
      <c r="TK8" s="4437"/>
      <c r="TL8" s="4433"/>
      <c r="TM8" s="4431"/>
      <c r="TN8" s="1125" t="s">
        <v>232</v>
      </c>
      <c r="TQ8" s="688" t="s">
        <v>232</v>
      </c>
      <c r="TT8" s="1306" t="s">
        <v>233</v>
      </c>
      <c r="TU8" s="4416" t="s">
        <v>233</v>
      </c>
      <c r="TV8" s="4621"/>
      <c r="TW8" s="1321" t="s">
        <v>565</v>
      </c>
      <c r="TX8" s="1327"/>
      <c r="TY8" s="1323" t="s">
        <v>565</v>
      </c>
      <c r="TZ8" s="1328"/>
      <c r="UA8" s="1325" t="s">
        <v>565</v>
      </c>
      <c r="UB8" s="1329"/>
    </row>
    <row r="9" spans="1:1450" s="7" customFormat="1" ht="9.9499999999999993" customHeight="1">
      <c r="A9" s="4171"/>
      <c r="B9" s="4174"/>
      <c r="C9" s="4116"/>
      <c r="D9" s="3841"/>
      <c r="E9" s="1475"/>
      <c r="F9" s="951"/>
      <c r="G9" s="951"/>
      <c r="H9" s="951"/>
      <c r="I9" s="724"/>
      <c r="J9" s="714"/>
      <c r="K9" s="4122"/>
      <c r="L9" s="561" t="s">
        <v>234</v>
      </c>
      <c r="M9" s="954" t="s">
        <v>234</v>
      </c>
      <c r="N9" s="957" t="s">
        <v>234</v>
      </c>
      <c r="O9" s="380" t="s">
        <v>234</v>
      </c>
      <c r="P9" s="955" t="s">
        <v>235</v>
      </c>
      <c r="Q9" s="955" t="s">
        <v>235</v>
      </c>
      <c r="R9" s="959" t="s">
        <v>235</v>
      </c>
      <c r="S9" s="35" t="s">
        <v>234</v>
      </c>
      <c r="T9" s="958" t="s">
        <v>234</v>
      </c>
      <c r="U9" s="965" t="s">
        <v>234</v>
      </c>
      <c r="V9" s="962" t="s">
        <v>235</v>
      </c>
      <c r="W9" s="962" t="s">
        <v>235</v>
      </c>
      <c r="X9" s="970" t="s">
        <v>235</v>
      </c>
      <c r="Y9" s="4132"/>
      <c r="Z9" s="4167"/>
      <c r="AA9" s="4134"/>
      <c r="AB9" s="4167"/>
      <c r="AC9" s="4185"/>
      <c r="AD9" s="4189"/>
      <c r="AE9" s="4187"/>
      <c r="AF9" s="4189"/>
      <c r="AG9" s="4447"/>
      <c r="AH9" s="4183"/>
      <c r="AI9" s="4187"/>
      <c r="AJ9" s="4189"/>
      <c r="AK9" s="38" t="s">
        <v>234</v>
      </c>
      <c r="AL9" s="3274" t="s">
        <v>234</v>
      </c>
      <c r="AM9" s="3274" t="s">
        <v>234</v>
      </c>
      <c r="AN9" s="989" t="s">
        <v>236</v>
      </c>
      <c r="AO9" s="3323" t="s">
        <v>237</v>
      </c>
      <c r="AP9" s="3274" t="s">
        <v>237</v>
      </c>
      <c r="AQ9" s="3274" t="s">
        <v>234</v>
      </c>
      <c r="AR9" s="1016" t="s">
        <v>234</v>
      </c>
      <c r="AS9" s="992" t="s">
        <v>237</v>
      </c>
      <c r="AT9" s="3274" t="s">
        <v>234</v>
      </c>
      <c r="AU9" s="3274" t="s">
        <v>234</v>
      </c>
      <c r="AV9" s="994" t="s">
        <v>234</v>
      </c>
      <c r="AW9" s="4109" t="s">
        <v>238</v>
      </c>
      <c r="AX9" s="4110"/>
      <c r="AY9" s="4464" t="s">
        <v>226</v>
      </c>
      <c r="AZ9" s="4037"/>
      <c r="BA9" s="4093" t="s">
        <v>227</v>
      </c>
      <c r="BB9" s="4037"/>
      <c r="BC9" s="4093" t="s">
        <v>228</v>
      </c>
      <c r="BD9" s="4037"/>
      <c r="BE9" s="4093" t="s">
        <v>229</v>
      </c>
      <c r="BF9" s="4037"/>
      <c r="BG9" s="3"/>
      <c r="BH9" s="144"/>
      <c r="BI9" s="957"/>
      <c r="BJ9" s="986"/>
      <c r="BK9" s="563" t="s">
        <v>237</v>
      </c>
      <c r="BL9" s="3336"/>
      <c r="BM9" s="1004" t="s">
        <v>237</v>
      </c>
      <c r="BN9" s="959" t="s">
        <v>234</v>
      </c>
      <c r="BO9" s="33" t="s">
        <v>237</v>
      </c>
      <c r="BP9" s="3348" t="s">
        <v>237</v>
      </c>
      <c r="BQ9" s="4459"/>
      <c r="BR9" s="4461"/>
      <c r="BS9" s="4201"/>
      <c r="BT9" s="4201"/>
      <c r="BU9" s="4201"/>
      <c r="BV9" s="4203"/>
      <c r="BW9" s="738" t="s">
        <v>234</v>
      </c>
      <c r="BX9" s="988" t="s">
        <v>234</v>
      </c>
      <c r="BY9" s="988" t="s">
        <v>234</v>
      </c>
      <c r="BZ9" s="1010" t="s">
        <v>236</v>
      </c>
      <c r="CA9" s="992" t="s">
        <v>237</v>
      </c>
      <c r="CB9" s="3274" t="s">
        <v>234</v>
      </c>
      <c r="CC9" s="3274" t="s">
        <v>234</v>
      </c>
      <c r="CD9" s="1016" t="s">
        <v>234</v>
      </c>
      <c r="CE9" s="992" t="s">
        <v>237</v>
      </c>
      <c r="CF9" s="3274" t="s">
        <v>234</v>
      </c>
      <c r="CG9" s="994" t="s">
        <v>234</v>
      </c>
      <c r="CH9" s="994" t="s">
        <v>234</v>
      </c>
      <c r="CI9" s="4109" t="s">
        <v>238</v>
      </c>
      <c r="CJ9" s="4110"/>
      <c r="CK9" s="4464" t="s">
        <v>226</v>
      </c>
      <c r="CL9" s="4037"/>
      <c r="CM9" s="4093" t="s">
        <v>227</v>
      </c>
      <c r="CN9" s="4037"/>
      <c r="CO9" s="4093" t="s">
        <v>228</v>
      </c>
      <c r="CP9" s="4037"/>
      <c r="CQ9" s="4093" t="s">
        <v>229</v>
      </c>
      <c r="CR9" s="4037"/>
      <c r="CS9" s="3"/>
      <c r="CT9" s="3372"/>
      <c r="CU9" s="957"/>
      <c r="CV9" s="985"/>
      <c r="CW9" s="563" t="s">
        <v>237</v>
      </c>
      <c r="CX9" s="1004" t="s">
        <v>237</v>
      </c>
      <c r="CY9" s="1004" t="s">
        <v>237</v>
      </c>
      <c r="CZ9" s="959" t="s">
        <v>234</v>
      </c>
      <c r="DA9" s="33" t="s">
        <v>237</v>
      </c>
      <c r="DB9" s="29" t="s">
        <v>237</v>
      </c>
      <c r="DC9" s="4322"/>
      <c r="DD9" s="4405"/>
      <c r="DE9" s="4304"/>
      <c r="DF9" s="4304"/>
      <c r="DG9" s="4304"/>
      <c r="DH9" s="4304"/>
      <c r="DI9" s="1023" t="s">
        <v>239</v>
      </c>
      <c r="DJ9" s="1024" t="s">
        <v>239</v>
      </c>
      <c r="DK9" s="1025" t="s">
        <v>239</v>
      </c>
      <c r="DL9" s="1026" t="s">
        <v>240</v>
      </c>
      <c r="DM9" s="1027" t="s">
        <v>240</v>
      </c>
      <c r="DN9" s="1451" t="s">
        <v>240</v>
      </c>
      <c r="DO9" s="1033" t="s">
        <v>237</v>
      </c>
      <c r="DP9" s="1034" t="s">
        <v>237</v>
      </c>
      <c r="DQ9" s="1035" t="s">
        <v>237</v>
      </c>
      <c r="DR9" s="1036" t="s">
        <v>237</v>
      </c>
      <c r="DS9" s="1037" t="s">
        <v>237</v>
      </c>
      <c r="DT9" s="229" t="s">
        <v>237</v>
      </c>
      <c r="DU9" s="230" t="s">
        <v>241</v>
      </c>
      <c r="DV9" s="1040" t="s">
        <v>237</v>
      </c>
      <c r="DW9" s="1034" t="s">
        <v>237</v>
      </c>
      <c r="DX9" s="1035" t="s">
        <v>237</v>
      </c>
      <c r="DY9" s="1037" t="s">
        <v>237</v>
      </c>
      <c r="DZ9" s="443" t="s">
        <v>237</v>
      </c>
      <c r="EA9" s="443" t="s">
        <v>237</v>
      </c>
      <c r="EB9" s="231" t="s">
        <v>241</v>
      </c>
      <c r="EC9" s="1042" t="s">
        <v>237</v>
      </c>
      <c r="ED9" s="1043" t="s">
        <v>237</v>
      </c>
      <c r="EE9" s="1036" t="s">
        <v>237</v>
      </c>
      <c r="EF9" s="1035" t="s">
        <v>237</v>
      </c>
      <c r="EG9" s="1044" t="s">
        <v>237</v>
      </c>
      <c r="EH9" s="240" t="s">
        <v>237</v>
      </c>
      <c r="EI9" s="1040" t="s">
        <v>237</v>
      </c>
      <c r="EJ9" s="1034" t="s">
        <v>237</v>
      </c>
      <c r="EK9" s="1035" t="s">
        <v>237</v>
      </c>
      <c r="EL9" s="1035" t="s">
        <v>237</v>
      </c>
      <c r="EM9" s="443" t="s">
        <v>237</v>
      </c>
      <c r="EN9" s="241" t="s">
        <v>237</v>
      </c>
      <c r="EO9" s="1046" t="s">
        <v>237</v>
      </c>
      <c r="EP9" s="1034" t="s">
        <v>237</v>
      </c>
      <c r="EQ9" s="1035" t="s">
        <v>237</v>
      </c>
      <c r="ER9" s="1037" t="s">
        <v>237</v>
      </c>
      <c r="ES9" s="443" t="s">
        <v>237</v>
      </c>
      <c r="ET9" s="241" t="s">
        <v>237</v>
      </c>
      <c r="EU9" s="4513"/>
      <c r="EV9" s="1047" t="s">
        <v>237</v>
      </c>
      <c r="EW9" s="1050" t="s">
        <v>242</v>
      </c>
      <c r="EX9" s="4276"/>
      <c r="EY9" s="1054" t="s">
        <v>237</v>
      </c>
      <c r="EZ9" s="1055" t="s">
        <v>242</v>
      </c>
      <c r="FA9" s="4366"/>
      <c r="FB9" s="1047" t="s">
        <v>237</v>
      </c>
      <c r="FC9" s="666" t="s">
        <v>242</v>
      </c>
      <c r="FD9" s="4506"/>
      <c r="FE9" s="1054" t="s">
        <v>237</v>
      </c>
      <c r="FF9" s="1055" t="s">
        <v>242</v>
      </c>
      <c r="FG9" s="4509"/>
      <c r="FH9" s="245" t="s">
        <v>429</v>
      </c>
      <c r="FI9" s="272" t="s">
        <v>430</v>
      </c>
      <c r="FJ9" s="245" t="s">
        <v>243</v>
      </c>
      <c r="FK9" s="272" t="s">
        <v>244</v>
      </c>
      <c r="FL9" s="273" t="s">
        <v>243</v>
      </c>
      <c r="FM9" s="272" t="s">
        <v>245</v>
      </c>
      <c r="FN9" s="396"/>
      <c r="FO9" s="4232"/>
      <c r="FP9" s="1075" t="s">
        <v>241</v>
      </c>
      <c r="FQ9" s="1076" t="s">
        <v>241</v>
      </c>
      <c r="FR9" s="1067" t="s">
        <v>241</v>
      </c>
      <c r="FS9" s="1077" t="s">
        <v>241</v>
      </c>
      <c r="FT9" s="1067" t="s">
        <v>241</v>
      </c>
      <c r="FU9" s="1078" t="s">
        <v>241</v>
      </c>
      <c r="FV9" s="1054" t="s">
        <v>241</v>
      </c>
      <c r="FW9" s="1079" t="s">
        <v>241</v>
      </c>
      <c r="FX9" s="4287"/>
      <c r="FY9" s="4290"/>
      <c r="FZ9" s="1090"/>
      <c r="GA9" s="4469"/>
      <c r="GB9" s="4385"/>
      <c r="GC9" s="4388"/>
      <c r="GD9" s="4293"/>
      <c r="GE9" s="4293"/>
      <c r="GF9" s="4293"/>
      <c r="GG9" s="4380"/>
      <c r="GH9" s="4382"/>
      <c r="GI9" s="791"/>
      <c r="GJ9" s="791"/>
      <c r="GK9" s="791"/>
      <c r="GL9" s="791"/>
      <c r="GM9" s="791"/>
      <c r="GN9" s="791"/>
      <c r="GO9" s="791"/>
      <c r="GP9" s="3057"/>
      <c r="GQ9" s="4255"/>
      <c r="GR9" s="4296"/>
      <c r="GS9" s="4373"/>
      <c r="GT9" s="4263"/>
      <c r="GU9" s="1094"/>
      <c r="GV9" s="4257"/>
      <c r="GW9" s="4466"/>
      <c r="GX9" s="4260"/>
      <c r="GY9" s="4330"/>
      <c r="GZ9" s="4330"/>
      <c r="HA9" s="4330"/>
      <c r="HB9" s="4330"/>
      <c r="HC9" s="4334"/>
      <c r="HD9" s="1049"/>
      <c r="HE9" s="891" t="s">
        <v>452</v>
      </c>
      <c r="HF9" s="1054" t="s">
        <v>1077</v>
      </c>
      <c r="HG9" s="1054" t="s">
        <v>1079</v>
      </c>
      <c r="HH9" s="4345"/>
      <c r="HI9" s="1114"/>
      <c r="HJ9" s="1049"/>
      <c r="HK9" s="891" t="s">
        <v>452</v>
      </c>
      <c r="HL9" s="1120"/>
      <c r="HM9" s="1054" t="s">
        <v>1077</v>
      </c>
      <c r="HN9" s="1054" t="s">
        <v>1079</v>
      </c>
      <c r="HO9" s="4345"/>
      <c r="HP9" s="1114"/>
      <c r="HQ9" s="1125" t="s">
        <v>472</v>
      </c>
      <c r="HR9" s="707"/>
      <c r="HS9" s="4328"/>
      <c r="HT9" s="314"/>
      <c r="HU9" s="326"/>
      <c r="HV9" s="338"/>
      <c r="HW9" s="317"/>
      <c r="HX9" s="310"/>
      <c r="HY9" s="320"/>
      <c r="HZ9" s="299"/>
      <c r="IA9" s="310"/>
      <c r="IB9" s="299"/>
      <c r="IC9" s="317"/>
      <c r="ID9" s="310"/>
      <c r="IE9" s="320"/>
      <c r="IF9" s="299"/>
      <c r="IG9" s="310"/>
      <c r="IH9" s="299"/>
      <c r="II9" s="339"/>
      <c r="IJ9" s="336"/>
      <c r="IK9" s="327"/>
      <c r="IL9" s="317"/>
      <c r="IM9" s="310"/>
      <c r="IN9" s="313"/>
      <c r="IO9" s="299"/>
      <c r="IP9" s="310"/>
      <c r="IQ9" s="320"/>
      <c r="IR9" s="299"/>
      <c r="IS9" s="312"/>
      <c r="IT9" s="313"/>
      <c r="IU9" s="340"/>
      <c r="IV9" s="341"/>
      <c r="IW9" s="342"/>
      <c r="IX9" s="327"/>
      <c r="IY9" s="336"/>
      <c r="IZ9" s="327"/>
      <c r="JA9" s="343"/>
      <c r="JB9" s="336"/>
      <c r="JC9" s="333"/>
      <c r="JD9" s="327"/>
      <c r="JE9" s="336"/>
      <c r="JF9" s="327"/>
      <c r="JG9" s="1139" t="s">
        <v>246</v>
      </c>
      <c r="JH9" s="1143" t="s">
        <v>247</v>
      </c>
      <c r="JI9" s="1146" t="s">
        <v>246</v>
      </c>
      <c r="JJ9" s="1143" t="s">
        <v>247</v>
      </c>
      <c r="JK9" s="1152" t="s">
        <v>246</v>
      </c>
      <c r="JL9" s="362" t="s">
        <v>234</v>
      </c>
      <c r="JM9" s="4343"/>
      <c r="JN9" s="3112"/>
      <c r="JO9" s="3109"/>
      <c r="JP9" s="363"/>
      <c r="JQ9" s="364"/>
      <c r="JR9" s="365"/>
      <c r="JS9" s="4214"/>
      <c r="JT9" s="378"/>
      <c r="JU9" s="4217"/>
      <c r="JV9" s="379"/>
      <c r="JW9" s="1175" t="s">
        <v>248</v>
      </c>
      <c r="JX9" s="4252"/>
      <c r="JY9" s="379"/>
      <c r="JZ9" s="1176" t="s">
        <v>248</v>
      </c>
      <c r="KA9" s="388" t="s">
        <v>481</v>
      </c>
      <c r="KB9" s="392"/>
      <c r="KC9" s="400" t="s">
        <v>484</v>
      </c>
      <c r="KD9" s="389"/>
      <c r="KE9" s="396" t="s">
        <v>484</v>
      </c>
      <c r="KF9" s="397"/>
      <c r="KG9" s="394" t="s">
        <v>484</v>
      </c>
      <c r="KH9" s="740"/>
      <c r="KI9" s="4122"/>
      <c r="KJ9" s="1177" t="s">
        <v>493</v>
      </c>
      <c r="KK9" s="1178" t="s">
        <v>494</v>
      </c>
      <c r="KL9" s="1193"/>
      <c r="KM9" s="1191"/>
      <c r="KN9" s="4214"/>
      <c r="KO9" s="1182"/>
      <c r="KP9" s="1183"/>
      <c r="KQ9" s="1182"/>
      <c r="KR9" s="1194"/>
      <c r="KS9" s="380"/>
      <c r="KT9" s="689"/>
      <c r="KU9" s="1197"/>
      <c r="KV9" s="1180"/>
      <c r="KW9" s="4211"/>
      <c r="KX9" s="4211"/>
      <c r="KY9" s="4031"/>
      <c r="KZ9" s="1206"/>
      <c r="LA9" s="4211"/>
      <c r="LB9" s="4211"/>
      <c r="LC9" s="1207"/>
      <c r="LD9" s="4211"/>
      <c r="LE9" s="4211"/>
      <c r="LF9" s="1206"/>
      <c r="LG9" s="4211"/>
      <c r="LH9" s="4542"/>
      <c r="LI9" s="369"/>
      <c r="LJ9" s="4211"/>
      <c r="LK9" s="4211"/>
      <c r="LL9" s="661"/>
      <c r="LM9" s="4211"/>
      <c r="LN9" s="4211"/>
      <c r="LO9" s="999"/>
      <c r="LP9" s="4211"/>
      <c r="LQ9" s="4530"/>
      <c r="LR9" s="415"/>
      <c r="LS9" s="4211"/>
      <c r="LT9" s="4527"/>
      <c r="LU9" s="929"/>
      <c r="LV9" s="930"/>
      <c r="LW9" s="1183"/>
      <c r="LX9" s="4211"/>
      <c r="LY9" s="4211"/>
      <c r="LZ9" s="4031"/>
      <c r="MA9" s="1206"/>
      <c r="MB9" s="4211"/>
      <c r="MC9" s="4211"/>
      <c r="MD9" s="1207"/>
      <c r="ME9" s="4211"/>
      <c r="MF9" s="4211"/>
      <c r="MG9" s="1206"/>
      <c r="MH9" s="4211"/>
      <c r="MI9" s="4542"/>
      <c r="MJ9" s="369"/>
      <c r="MK9" s="4211"/>
      <c r="ML9" s="4211"/>
      <c r="MM9" s="661"/>
      <c r="MN9" s="4211"/>
      <c r="MO9" s="4211"/>
      <c r="MP9" s="999"/>
      <c r="MQ9" s="4211"/>
      <c r="MR9" s="4530"/>
      <c r="MS9" s="415"/>
      <c r="MT9" s="4211"/>
      <c r="MU9" s="4527"/>
      <c r="MV9" s="1180"/>
      <c r="MW9" s="1163"/>
      <c r="MX9" s="1143"/>
      <c r="MY9" s="1164"/>
      <c r="MZ9" s="1143"/>
      <c r="NA9" s="1223"/>
      <c r="NB9" s="1143"/>
      <c r="NC9" s="1223"/>
      <c r="ND9" s="1238" t="s">
        <v>516</v>
      </c>
      <c r="NE9" s="1223"/>
      <c r="NF9" s="4100"/>
      <c r="NG9" s="1143" t="s">
        <v>1125</v>
      </c>
      <c r="NH9" s="4097"/>
      <c r="NI9" s="1143" t="s">
        <v>1125</v>
      </c>
      <c r="NJ9" s="4097"/>
      <c r="NK9" s="1143" t="s">
        <v>1125</v>
      </c>
      <c r="NL9" s="4100"/>
      <c r="NM9" s="1143" t="s">
        <v>1125</v>
      </c>
      <c r="NN9" s="4097"/>
      <c r="NO9" s="1143" t="s">
        <v>1125</v>
      </c>
      <c r="NP9" s="4097"/>
      <c r="NQ9" s="1143" t="s">
        <v>1125</v>
      </c>
      <c r="NR9" s="4102"/>
      <c r="NS9" s="1143" t="s">
        <v>1125</v>
      </c>
      <c r="NT9" s="4107"/>
      <c r="NU9" s="1143" t="s">
        <v>1125</v>
      </c>
      <c r="NV9" s="4107"/>
      <c r="NW9" s="1143" t="s">
        <v>1125</v>
      </c>
      <c r="NX9" s="4100"/>
      <c r="NY9" s="4105"/>
      <c r="NZ9" s="4097"/>
      <c r="OA9" s="1143" t="s">
        <v>1125</v>
      </c>
      <c r="OB9" s="4100"/>
      <c r="OC9" s="1143" t="s">
        <v>1125</v>
      </c>
      <c r="OD9" s="4097"/>
      <c r="OE9" s="1143" t="s">
        <v>1125</v>
      </c>
      <c r="OF9" s="4097"/>
      <c r="OG9" s="3223" t="s">
        <v>1125</v>
      </c>
      <c r="OH9" s="1143"/>
      <c r="OI9" s="434"/>
      <c r="OJ9" s="436" t="s">
        <v>144</v>
      </c>
      <c r="OK9" s="437" t="s">
        <v>251</v>
      </c>
      <c r="OL9" s="415"/>
      <c r="OM9" s="4482"/>
      <c r="ON9" s="561"/>
      <c r="OO9" s="4486"/>
      <c r="OP9" s="4548"/>
      <c r="OQ9" s="379"/>
      <c r="OR9" s="379"/>
      <c r="OS9" s="379"/>
      <c r="OT9" s="380"/>
      <c r="OU9" s="562"/>
      <c r="OV9" s="4066"/>
      <c r="OW9" s="563"/>
      <c r="OX9" s="563"/>
      <c r="OY9" s="4603"/>
      <c r="OZ9" s="564"/>
      <c r="PA9" s="380"/>
      <c r="PB9" s="379"/>
      <c r="PC9" s="380"/>
      <c r="PD9" s="565"/>
      <c r="PE9" s="4069"/>
      <c r="PF9" s="4054"/>
      <c r="PG9" s="225" t="s">
        <v>252</v>
      </c>
      <c r="PH9" s="369"/>
      <c r="PI9" s="1257"/>
      <c r="PJ9" s="369"/>
      <c r="PK9" s="566"/>
      <c r="PL9" s="449"/>
      <c r="PM9" s="450"/>
      <c r="PN9" s="451"/>
      <c r="PO9" s="567" t="s">
        <v>253</v>
      </c>
      <c r="PP9" s="471"/>
      <c r="PQ9" s="471"/>
      <c r="PR9" s="472"/>
      <c r="PS9" s="568" t="s">
        <v>237</v>
      </c>
      <c r="PT9" s="1277" t="s">
        <v>234</v>
      </c>
      <c r="PU9" s="1266" t="s">
        <v>234</v>
      </c>
      <c r="PV9" s="1259" t="s">
        <v>234</v>
      </c>
      <c r="PW9" s="569" t="s">
        <v>237</v>
      </c>
      <c r="PX9" s="1266" t="s">
        <v>234</v>
      </c>
      <c r="PY9" s="1266" t="s">
        <v>234</v>
      </c>
      <c r="PZ9" s="1283" t="s">
        <v>234</v>
      </c>
      <c r="QA9" s="4038" t="s">
        <v>238</v>
      </c>
      <c r="QB9" s="4039"/>
      <c r="QC9" s="4093" t="s">
        <v>226</v>
      </c>
      <c r="QD9" s="4037"/>
      <c r="QE9" s="4093" t="s">
        <v>227</v>
      </c>
      <c r="QF9" s="4037"/>
      <c r="QG9" s="4093" t="s">
        <v>228</v>
      </c>
      <c r="QH9" s="4037"/>
      <c r="QI9" s="4093" t="s">
        <v>229</v>
      </c>
      <c r="QJ9" s="4037"/>
      <c r="QK9" s="3"/>
      <c r="QL9" s="2"/>
      <c r="QM9" s="4"/>
      <c r="QN9" s="476"/>
      <c r="QO9" s="441" t="s">
        <v>237</v>
      </c>
      <c r="QP9" s="1293" t="s">
        <v>237</v>
      </c>
      <c r="QQ9" s="1293" t="s">
        <v>237</v>
      </c>
      <c r="QR9" s="1294" t="s">
        <v>234</v>
      </c>
      <c r="QS9" s="449"/>
      <c r="QT9" s="570"/>
      <c r="QU9" s="571"/>
      <c r="QV9" s="572"/>
      <c r="QW9" s="573"/>
      <c r="QX9" s="574"/>
      <c r="QY9" s="1393" t="s">
        <v>943</v>
      </c>
      <c r="QZ9" s="604"/>
      <c r="RA9" s="738"/>
      <c r="RB9" s="4570"/>
      <c r="RC9" s="623"/>
      <c r="RD9" s="4558"/>
      <c r="RE9" s="4039"/>
      <c r="RF9" s="4558"/>
      <c r="RG9" s="4049"/>
      <c r="RH9" s="4560"/>
      <c r="RI9" s="4039"/>
      <c r="RJ9" s="4558"/>
      <c r="RK9" s="4049"/>
      <c r="RL9" s="4050"/>
      <c r="RM9" s="621"/>
      <c r="RN9" s="4551"/>
      <c r="RO9" s="627"/>
      <c r="RP9" s="631" t="s">
        <v>249</v>
      </c>
      <c r="RQ9" s="629" t="s">
        <v>230</v>
      </c>
      <c r="RR9" s="370"/>
      <c r="RS9" s="621" t="s">
        <v>249</v>
      </c>
      <c r="RT9" s="629" t="s">
        <v>230</v>
      </c>
      <c r="RU9" s="370"/>
      <c r="RV9" s="640" t="s">
        <v>249</v>
      </c>
      <c r="RW9" s="629"/>
      <c r="RX9" s="627"/>
      <c r="RY9" s="4441"/>
      <c r="RZ9" s="4619"/>
      <c r="SA9" s="4437"/>
      <c r="SB9" s="665"/>
      <c r="SC9" s="4431"/>
      <c r="SD9" s="3075" t="s">
        <v>254</v>
      </c>
      <c r="SE9" s="666" t="s">
        <v>214</v>
      </c>
      <c r="SF9" s="660" t="s">
        <v>255</v>
      </c>
      <c r="SG9" s="667" t="s">
        <v>254</v>
      </c>
      <c r="SH9" s="666" t="s">
        <v>214</v>
      </c>
      <c r="SI9" s="660" t="s">
        <v>255</v>
      </c>
      <c r="SJ9" s="4439"/>
      <c r="SK9" s="4436"/>
      <c r="SL9" s="4437"/>
      <c r="SM9" s="665"/>
      <c r="SN9" s="4431"/>
      <c r="SO9" s="3075" t="s">
        <v>254</v>
      </c>
      <c r="SP9" s="666" t="s">
        <v>214</v>
      </c>
      <c r="SQ9" s="660" t="s">
        <v>255</v>
      </c>
      <c r="SR9" s="667" t="s">
        <v>254</v>
      </c>
      <c r="SS9" s="666" t="s">
        <v>214</v>
      </c>
      <c r="ST9" s="660" t="s">
        <v>255</v>
      </c>
      <c r="SU9" s="4439"/>
      <c r="SV9" s="4417"/>
      <c r="SW9" s="4441"/>
      <c r="SX9" s="4619"/>
      <c r="SY9" s="4437"/>
      <c r="SZ9" s="689"/>
      <c r="TA9" s="4624"/>
      <c r="TB9" s="342" t="s">
        <v>254</v>
      </c>
      <c r="TC9" s="666" t="s">
        <v>214</v>
      </c>
      <c r="TD9" s="660" t="s">
        <v>255</v>
      </c>
      <c r="TE9" s="690" t="s">
        <v>254</v>
      </c>
      <c r="TF9" s="666" t="s">
        <v>214</v>
      </c>
      <c r="TG9" s="660" t="s">
        <v>255</v>
      </c>
      <c r="TH9" s="4439"/>
      <c r="TI9" s="4436"/>
      <c r="TJ9" s="4619"/>
      <c r="TK9" s="4437"/>
      <c r="TL9" s="689"/>
      <c r="TM9" s="4431"/>
      <c r="TN9" s="3075" t="s">
        <v>254</v>
      </c>
      <c r="TO9" s="666" t="s">
        <v>214</v>
      </c>
      <c r="TP9" s="660" t="s">
        <v>255</v>
      </c>
      <c r="TQ9" s="690" t="s">
        <v>254</v>
      </c>
      <c r="TR9" s="666" t="s">
        <v>214</v>
      </c>
      <c r="TS9" s="660" t="s">
        <v>255</v>
      </c>
      <c r="TT9" s="1305"/>
      <c r="TU9" s="4417"/>
      <c r="TV9" s="4621"/>
      <c r="TW9" s="1321"/>
      <c r="TX9" s="1327"/>
      <c r="TY9" s="1323"/>
      <c r="TZ9" s="1328"/>
      <c r="UA9" s="1325"/>
      <c r="UB9" s="1329"/>
      <c r="UC9" s="342"/>
      <c r="UD9" s="342"/>
      <c r="UE9" s="342"/>
      <c r="UF9" s="342"/>
      <c r="UG9" s="342"/>
      <c r="UH9" s="342"/>
      <c r="UI9" s="342"/>
      <c r="UJ9" s="342"/>
      <c r="UK9" s="342"/>
      <c r="UL9" s="342"/>
      <c r="UM9" s="342"/>
      <c r="UN9" s="342"/>
      <c r="UO9" s="342"/>
      <c r="UP9" s="342"/>
      <c r="UQ9" s="342"/>
      <c r="UR9" s="342"/>
      <c r="US9" s="342"/>
      <c r="UT9" s="342"/>
      <c r="UU9" s="342"/>
      <c r="UV9" s="342"/>
      <c r="UW9" s="342"/>
      <c r="UX9" s="342"/>
      <c r="UY9" s="342"/>
      <c r="UZ9" s="342"/>
      <c r="VA9" s="342"/>
      <c r="VB9" s="342"/>
      <c r="VC9" s="342"/>
      <c r="VD9" s="342"/>
      <c r="VE9" s="342"/>
      <c r="VF9" s="342"/>
      <c r="VG9" s="342"/>
      <c r="VH9" s="342"/>
      <c r="VI9" s="342"/>
      <c r="VJ9" s="342"/>
      <c r="VK9" s="342"/>
      <c r="VL9" s="342"/>
      <c r="VM9" s="342"/>
      <c r="VN9" s="342"/>
      <c r="VO9" s="342"/>
      <c r="VP9" s="342"/>
      <c r="VQ9" s="342"/>
      <c r="VR9" s="342"/>
      <c r="VS9" s="342"/>
      <c r="VT9" s="342"/>
      <c r="VU9" s="342"/>
      <c r="VV9" s="342"/>
      <c r="VW9" s="342"/>
      <c r="VX9" s="342"/>
      <c r="VY9" s="342"/>
      <c r="VZ9" s="342"/>
      <c r="WA9" s="342"/>
      <c r="WB9" s="342"/>
      <c r="WC9" s="342"/>
      <c r="WD9" s="342"/>
      <c r="WE9" s="342"/>
      <c r="WF9" s="342"/>
      <c r="WG9" s="342"/>
      <c r="WH9" s="342"/>
      <c r="WI9" s="342"/>
      <c r="WJ9" s="342"/>
      <c r="WK9" s="342"/>
      <c r="WL9" s="342"/>
      <c r="WM9" s="342"/>
    </row>
    <row r="10" spans="1:1450" s="7" customFormat="1" ht="9.9499999999999993" customHeight="1">
      <c r="A10" s="4172"/>
      <c r="B10" s="717"/>
      <c r="C10" s="718"/>
      <c r="D10" s="3841"/>
      <c r="E10" s="2189"/>
      <c r="F10" s="951"/>
      <c r="G10" s="951"/>
      <c r="H10" s="951"/>
      <c r="I10" s="724"/>
      <c r="J10" s="714"/>
      <c r="K10" s="4122"/>
      <c r="L10" s="561"/>
      <c r="M10" s="954"/>
      <c r="N10" s="960"/>
      <c r="O10" s="380"/>
      <c r="P10" s="961"/>
      <c r="Q10" s="962"/>
      <c r="R10" s="963"/>
      <c r="S10" s="36"/>
      <c r="T10" s="29"/>
      <c r="U10" s="37"/>
      <c r="V10" s="962"/>
      <c r="W10" s="962"/>
      <c r="X10" s="971"/>
      <c r="Y10" s="38" t="s">
        <v>234</v>
      </c>
      <c r="Z10" s="39" t="s">
        <v>234</v>
      </c>
      <c r="AA10" s="40" t="s">
        <v>234</v>
      </c>
      <c r="AB10" s="41" t="s">
        <v>234</v>
      </c>
      <c r="AC10" s="120" t="s">
        <v>234</v>
      </c>
      <c r="AD10" s="121" t="s">
        <v>234</v>
      </c>
      <c r="AE10" s="122" t="s">
        <v>234</v>
      </c>
      <c r="AF10" s="123" t="s">
        <v>234</v>
      </c>
      <c r="AG10" s="42" t="s">
        <v>234</v>
      </c>
      <c r="AH10" s="43" t="s">
        <v>234</v>
      </c>
      <c r="AI10" s="44" t="s">
        <v>234</v>
      </c>
      <c r="AJ10" s="45" t="s">
        <v>234</v>
      </c>
      <c r="AK10" s="3092" t="s">
        <v>256</v>
      </c>
      <c r="AL10" s="3293"/>
      <c r="AM10" s="3293"/>
      <c r="AN10" s="3093"/>
      <c r="AO10" s="3478"/>
      <c r="AP10" s="3275"/>
      <c r="AQ10" s="3275"/>
      <c r="AR10" s="180"/>
      <c r="AS10" s="993" t="s">
        <v>256</v>
      </c>
      <c r="AT10" s="3315"/>
      <c r="AU10" s="3316"/>
      <c r="AV10" s="134"/>
      <c r="AW10" s="995" t="s">
        <v>237</v>
      </c>
      <c r="AX10" s="996" t="s">
        <v>237</v>
      </c>
      <c r="AY10" s="997" t="s">
        <v>237</v>
      </c>
      <c r="AZ10" s="998" t="s">
        <v>237</v>
      </c>
      <c r="BA10" s="960" t="s">
        <v>237</v>
      </c>
      <c r="BB10" s="1000" t="s">
        <v>237</v>
      </c>
      <c r="BC10" s="1001" t="s">
        <v>237</v>
      </c>
      <c r="BD10" s="998" t="s">
        <v>237</v>
      </c>
      <c r="BE10" s="960" t="s">
        <v>237</v>
      </c>
      <c r="BF10" s="1000" t="s">
        <v>237</v>
      </c>
      <c r="BG10" s="1001" t="s">
        <v>237</v>
      </c>
      <c r="BH10" s="996" t="s">
        <v>237</v>
      </c>
      <c r="BI10" s="1001" t="s">
        <v>237</v>
      </c>
      <c r="BJ10" s="998" t="s">
        <v>237</v>
      </c>
      <c r="BK10" s="152"/>
      <c r="BL10" s="153"/>
      <c r="BM10" s="161"/>
      <c r="BN10" s="34"/>
      <c r="BO10" s="162"/>
      <c r="BP10" s="163"/>
      <c r="BQ10" s="1006" t="s">
        <v>420</v>
      </c>
      <c r="BR10" s="1007" t="s">
        <v>256</v>
      </c>
      <c r="BS10" s="1008" t="s">
        <v>412</v>
      </c>
      <c r="BT10" s="1008" t="s">
        <v>413</v>
      </c>
      <c r="BU10" s="1008" t="s">
        <v>412</v>
      </c>
      <c r="BV10" s="1009" t="s">
        <v>413</v>
      </c>
      <c r="BW10" s="738" t="s">
        <v>256</v>
      </c>
      <c r="BX10" s="1011"/>
      <c r="BY10" s="1011"/>
      <c r="BZ10" s="1010"/>
      <c r="CA10" s="197"/>
      <c r="CB10" s="3315"/>
      <c r="CC10" s="3275"/>
      <c r="CD10" s="180"/>
      <c r="CE10" s="1017" t="s">
        <v>418</v>
      </c>
      <c r="CF10" s="3408"/>
      <c r="CG10" s="3409"/>
      <c r="CH10" s="3410"/>
      <c r="CI10" s="995" t="s">
        <v>237</v>
      </c>
      <c r="CJ10" s="996" t="s">
        <v>237</v>
      </c>
      <c r="CK10" s="997" t="s">
        <v>237</v>
      </c>
      <c r="CL10" s="998" t="s">
        <v>237</v>
      </c>
      <c r="CM10" s="960" t="s">
        <v>237</v>
      </c>
      <c r="CN10" s="1000" t="s">
        <v>237</v>
      </c>
      <c r="CO10" s="1001" t="s">
        <v>237</v>
      </c>
      <c r="CP10" s="998" t="s">
        <v>237</v>
      </c>
      <c r="CQ10" s="960" t="s">
        <v>237</v>
      </c>
      <c r="CR10" s="1000" t="s">
        <v>237</v>
      </c>
      <c r="CS10" s="1001" t="s">
        <v>237</v>
      </c>
      <c r="CT10" s="998" t="s">
        <v>237</v>
      </c>
      <c r="CU10" s="1018" t="s">
        <v>237</v>
      </c>
      <c r="CV10" s="1019" t="s">
        <v>237</v>
      </c>
      <c r="CW10" s="152"/>
      <c r="CX10" s="153"/>
      <c r="CY10" s="161"/>
      <c r="CZ10" s="34"/>
      <c r="DA10" s="162"/>
      <c r="DB10" s="215"/>
      <c r="DC10" s="46" t="s">
        <v>417</v>
      </c>
      <c r="DD10" s="206"/>
      <c r="DE10" s="168" t="s">
        <v>412</v>
      </c>
      <c r="DF10" s="168" t="s">
        <v>413</v>
      </c>
      <c r="DG10" s="168" t="s">
        <v>412</v>
      </c>
      <c r="DH10" s="168" t="s">
        <v>413</v>
      </c>
      <c r="DI10" s="1028"/>
      <c r="DJ10" s="1029"/>
      <c r="DK10" s="1030"/>
      <c r="DL10" s="1029"/>
      <c r="DM10" s="1031"/>
      <c r="DN10" s="1452"/>
      <c r="DO10" s="2957"/>
      <c r="DP10" s="2918"/>
      <c r="DQ10" s="1004"/>
      <c r="DR10" s="964"/>
      <c r="DS10" s="3095"/>
      <c r="DT10" s="184"/>
      <c r="DU10" s="232"/>
      <c r="DV10" s="2917"/>
      <c r="DW10" s="2918"/>
      <c r="DX10" s="1004"/>
      <c r="DY10" s="2919"/>
      <c r="DZ10" s="369"/>
      <c r="EA10" s="184"/>
      <c r="EB10" s="233"/>
      <c r="EC10" s="1078"/>
      <c r="ED10" s="1076"/>
      <c r="EE10" s="964"/>
      <c r="EF10" s="1004"/>
      <c r="EG10" s="691"/>
      <c r="EH10" s="184"/>
      <c r="EI10" s="2917"/>
      <c r="EJ10" s="2918"/>
      <c r="EK10" s="1004"/>
      <c r="EL10" s="1004"/>
      <c r="EM10" s="369"/>
      <c r="EN10" s="228"/>
      <c r="EO10" s="1078"/>
      <c r="EP10" s="2952"/>
      <c r="EQ10" s="2953"/>
      <c r="ER10" s="996"/>
      <c r="ES10" s="369"/>
      <c r="ET10" s="184"/>
      <c r="EU10" s="4514"/>
      <c r="EV10" s="1047"/>
      <c r="EW10" s="1050"/>
      <c r="EX10" s="4277"/>
      <c r="EY10" s="1054"/>
      <c r="EZ10" s="1055"/>
      <c r="FA10" s="4367"/>
      <c r="FB10" s="245"/>
      <c r="FC10" s="292"/>
      <c r="FD10" s="4507"/>
      <c r="FE10" s="280"/>
      <c r="FF10" s="285"/>
      <c r="FG10" s="4510"/>
      <c r="FH10" s="245"/>
      <c r="FI10" s="272"/>
      <c r="FJ10" s="245"/>
      <c r="FK10" s="272"/>
      <c r="FL10" s="273"/>
      <c r="FM10" s="272" t="s">
        <v>257</v>
      </c>
      <c r="FN10" s="667" t="s">
        <v>242</v>
      </c>
      <c r="FO10" s="4232"/>
      <c r="FP10" s="2957"/>
      <c r="FQ10" s="1076"/>
      <c r="FR10" s="1067"/>
      <c r="FS10" s="1077"/>
      <c r="FT10" s="1067"/>
      <c r="FU10" s="1078"/>
      <c r="FV10" s="2231"/>
      <c r="FW10" s="664"/>
      <c r="FX10" s="4288"/>
      <c r="FY10" s="4291"/>
      <c r="FZ10" s="664" t="s">
        <v>149</v>
      </c>
      <c r="GA10" s="4470"/>
      <c r="GB10" s="4386"/>
      <c r="GC10" s="4389"/>
      <c r="GD10" s="4294"/>
      <c r="GE10" s="4294"/>
      <c r="GF10" s="4294"/>
      <c r="GG10" s="4381"/>
      <c r="GH10" s="4383"/>
      <c r="GI10" s="791"/>
      <c r="GJ10" s="791"/>
      <c r="GK10" s="791"/>
      <c r="GL10" s="791"/>
      <c r="GM10" s="791"/>
      <c r="GN10" s="791"/>
      <c r="GO10" s="791"/>
      <c r="GP10" s="3055"/>
      <c r="GQ10" s="4255"/>
      <c r="GR10" s="4297"/>
      <c r="GS10" s="4374"/>
      <c r="GT10" s="4263"/>
      <c r="GU10" s="1094"/>
      <c r="GV10" s="4258"/>
      <c r="GW10" s="4467"/>
      <c r="GX10" s="4261"/>
      <c r="GY10" s="4331"/>
      <c r="GZ10" s="4331"/>
      <c r="HA10" s="4331"/>
      <c r="HB10" s="4357"/>
      <c r="HC10" s="1105" t="s">
        <v>149</v>
      </c>
      <c r="HD10" s="307"/>
      <c r="HE10" s="1115" t="s">
        <v>447</v>
      </c>
      <c r="HF10" s="1116" t="s">
        <v>412</v>
      </c>
      <c r="HG10" s="1117" t="s">
        <v>447</v>
      </c>
      <c r="HH10" s="4346"/>
      <c r="HI10" s="311"/>
      <c r="HJ10" s="1021"/>
      <c r="HK10" s="1115" t="s">
        <v>447</v>
      </c>
      <c r="HL10" s="1121"/>
      <c r="HM10" s="1116" t="s">
        <v>412</v>
      </c>
      <c r="HN10" s="1117" t="s">
        <v>447</v>
      </c>
      <c r="HO10" s="4346"/>
      <c r="HP10" s="1122"/>
      <c r="HQ10" s="1129"/>
      <c r="HR10" s="1130" t="s">
        <v>473</v>
      </c>
      <c r="HS10" s="4329"/>
      <c r="HT10" s="245" t="s">
        <v>258</v>
      </c>
      <c r="HU10" s="249" t="s">
        <v>259</v>
      </c>
      <c r="HV10" s="344" t="s">
        <v>260</v>
      </c>
      <c r="HW10" s="344" t="s">
        <v>260</v>
      </c>
      <c r="HX10" s="310"/>
      <c r="HY10" s="320"/>
      <c r="HZ10" s="344" t="s">
        <v>260</v>
      </c>
      <c r="IA10" s="310"/>
      <c r="IB10" s="299"/>
      <c r="IC10" s="344" t="s">
        <v>260</v>
      </c>
      <c r="ID10" s="310"/>
      <c r="IE10" s="320"/>
      <c r="IF10" s="344" t="s">
        <v>260</v>
      </c>
      <c r="IG10" s="310"/>
      <c r="IH10" s="299"/>
      <c r="II10" s="344" t="s">
        <v>260</v>
      </c>
      <c r="IJ10" s="336"/>
      <c r="IK10" s="327"/>
      <c r="IL10" s="344" t="s">
        <v>260</v>
      </c>
      <c r="IM10" s="345"/>
      <c r="IN10" s="346"/>
      <c r="IO10" s="344" t="s">
        <v>260</v>
      </c>
      <c r="IP10" s="345"/>
      <c r="IQ10" s="347"/>
      <c r="IR10" s="344" t="s">
        <v>260</v>
      </c>
      <c r="IS10" s="312"/>
      <c r="IT10" s="346"/>
      <c r="IU10" s="344" t="s">
        <v>260</v>
      </c>
      <c r="IV10" s="310"/>
      <c r="IW10" s="320"/>
      <c r="IX10" s="344" t="s">
        <v>260</v>
      </c>
      <c r="IY10" s="336"/>
      <c r="IZ10" s="327"/>
      <c r="JA10" s="344" t="s">
        <v>260</v>
      </c>
      <c r="JB10" s="336"/>
      <c r="JC10" s="333"/>
      <c r="JD10" s="344" t="s">
        <v>260</v>
      </c>
      <c r="JE10" s="336"/>
      <c r="JF10" s="327"/>
      <c r="JG10" s="1140" t="s">
        <v>260</v>
      </c>
      <c r="JI10" s="1147"/>
      <c r="JJ10" s="1149"/>
      <c r="JK10" s="1153"/>
      <c r="JL10" s="362"/>
      <c r="JM10" s="366" t="s">
        <v>236</v>
      </c>
      <c r="JN10" s="3113"/>
      <c r="JO10" s="3110"/>
      <c r="JP10" s="363"/>
      <c r="JQ10" s="364"/>
      <c r="JR10" s="365" t="s">
        <v>261</v>
      </c>
      <c r="JS10" s="4215"/>
      <c r="JT10" s="372"/>
      <c r="JU10" s="4218"/>
      <c r="JV10" s="379"/>
      <c r="JW10" s="1175" t="s">
        <v>246</v>
      </c>
      <c r="JX10" s="380"/>
      <c r="JY10" s="379"/>
      <c r="JZ10" s="1176" t="s">
        <v>246</v>
      </c>
      <c r="KA10" s="390"/>
      <c r="KB10" s="393" t="s">
        <v>482</v>
      </c>
      <c r="KC10" s="401"/>
      <c r="KD10" s="391" t="s">
        <v>485</v>
      </c>
      <c r="KE10" s="398"/>
      <c r="KF10" s="399" t="s">
        <v>487</v>
      </c>
      <c r="KG10" s="395"/>
      <c r="KH10" s="741" t="s">
        <v>487</v>
      </c>
      <c r="KI10" s="4122"/>
      <c r="KJ10" s="1362"/>
      <c r="KK10" s="1371"/>
      <c r="KL10" s="3238"/>
      <c r="KM10" s="1200" t="s">
        <v>498</v>
      </c>
      <c r="KN10" s="4215"/>
      <c r="KO10" s="1198" t="s">
        <v>498</v>
      </c>
      <c r="KP10" s="1199" t="s">
        <v>498</v>
      </c>
      <c r="KQ10" s="1198" t="s">
        <v>498</v>
      </c>
      <c r="KR10" s="1200" t="s">
        <v>498</v>
      </c>
      <c r="KS10" s="1199" t="s">
        <v>498</v>
      </c>
      <c r="KT10" s="1201" t="s">
        <v>498</v>
      </c>
      <c r="KU10" s="1202" t="s">
        <v>498</v>
      </c>
      <c r="KV10" s="1211" t="s">
        <v>498</v>
      </c>
      <c r="KW10" s="4212"/>
      <c r="KX10" s="4212"/>
      <c r="KY10" s="4244"/>
      <c r="KZ10" s="1212" t="s">
        <v>498</v>
      </c>
      <c r="LA10" s="4212"/>
      <c r="LB10" s="4212"/>
      <c r="LC10" s="1213" t="s">
        <v>498</v>
      </c>
      <c r="LD10" s="4212"/>
      <c r="LE10" s="4212"/>
      <c r="LF10" s="1212" t="s">
        <v>498</v>
      </c>
      <c r="LG10" s="4212"/>
      <c r="LH10" s="4543"/>
      <c r="LI10" s="1199" t="s">
        <v>498</v>
      </c>
      <c r="LJ10" s="4212"/>
      <c r="LK10" s="4212"/>
      <c r="LL10" s="1212" t="s">
        <v>498</v>
      </c>
      <c r="LM10" s="4212"/>
      <c r="LN10" s="4212"/>
      <c r="LO10" s="1213" t="s">
        <v>498</v>
      </c>
      <c r="LP10" s="4212"/>
      <c r="LQ10" s="4531"/>
      <c r="LR10" s="1199" t="s">
        <v>498</v>
      </c>
      <c r="LS10" s="4212"/>
      <c r="LT10" s="4528"/>
      <c r="LU10" s="1214" t="s">
        <v>507</v>
      </c>
      <c r="LV10" s="1215" t="s">
        <v>508</v>
      </c>
      <c r="LW10" s="1199" t="s">
        <v>498</v>
      </c>
      <c r="LX10" s="4212"/>
      <c r="LY10" s="4212"/>
      <c r="LZ10" s="4244"/>
      <c r="MA10" s="1212" t="s">
        <v>498</v>
      </c>
      <c r="MB10" s="4212"/>
      <c r="MC10" s="4212"/>
      <c r="MD10" s="1213" t="s">
        <v>498</v>
      </c>
      <c r="ME10" s="4212"/>
      <c r="MF10" s="4212"/>
      <c r="MG10" s="1212" t="s">
        <v>498</v>
      </c>
      <c r="MH10" s="4212"/>
      <c r="MI10" s="4543"/>
      <c r="MJ10" s="1199" t="s">
        <v>498</v>
      </c>
      <c r="MK10" s="4212"/>
      <c r="ML10" s="4212"/>
      <c r="MM10" s="1212" t="s">
        <v>498</v>
      </c>
      <c r="MN10" s="4212"/>
      <c r="MO10" s="4212"/>
      <c r="MP10" s="1213" t="s">
        <v>498</v>
      </c>
      <c r="MQ10" s="4212"/>
      <c r="MR10" s="4531"/>
      <c r="MS10" s="1199" t="s">
        <v>498</v>
      </c>
      <c r="MT10" s="4212"/>
      <c r="MU10" s="4528"/>
      <c r="MV10" s="1228" t="s">
        <v>501</v>
      </c>
      <c r="MW10" s="1229" t="s">
        <v>507</v>
      </c>
      <c r="MX10" s="1230" t="s">
        <v>508</v>
      </c>
      <c r="MY10" s="1231"/>
      <c r="MZ10" s="1230" t="s">
        <v>507</v>
      </c>
      <c r="NA10" s="1232" t="s">
        <v>508</v>
      </c>
      <c r="NB10" s="1239" t="s">
        <v>501</v>
      </c>
      <c r="NC10" s="1240" t="s">
        <v>515</v>
      </c>
      <c r="ND10" s="1239"/>
      <c r="NE10" s="1240" t="s">
        <v>515</v>
      </c>
      <c r="NF10" s="4101"/>
      <c r="NG10" s="1143"/>
      <c r="NH10" s="4098"/>
      <c r="NI10" s="1143"/>
      <c r="NJ10" s="4098"/>
      <c r="NK10" s="1143"/>
      <c r="NL10" s="4101"/>
      <c r="NM10" s="1143"/>
      <c r="NN10" s="4098"/>
      <c r="NO10" s="1143"/>
      <c r="NP10" s="4098"/>
      <c r="NQ10" s="1143"/>
      <c r="NR10" s="4103"/>
      <c r="NS10" s="1143"/>
      <c r="NT10" s="4108"/>
      <c r="NU10" s="1143"/>
      <c r="NV10" s="4108"/>
      <c r="NW10" s="1143"/>
      <c r="NX10" s="4101"/>
      <c r="NY10" s="4106"/>
      <c r="NZ10" s="4098"/>
      <c r="OA10" s="3583"/>
      <c r="OB10" s="4101"/>
      <c r="OC10" s="1143"/>
      <c r="OD10" s="4098"/>
      <c r="OE10" s="1143"/>
      <c r="OF10" s="4098"/>
      <c r="OG10" s="3223"/>
      <c r="OH10" s="1143"/>
      <c r="OI10" s="434"/>
      <c r="OJ10" s="436"/>
      <c r="OK10" s="439" t="s">
        <v>262</v>
      </c>
      <c r="OL10" s="415" t="s">
        <v>494</v>
      </c>
      <c r="OM10" s="4482"/>
      <c r="ON10" s="942" t="s">
        <v>576</v>
      </c>
      <c r="OO10" s="575"/>
      <c r="OP10" s="1491"/>
      <c r="OQ10" s="379"/>
      <c r="OR10" s="379"/>
      <c r="OS10" s="379"/>
      <c r="OT10" s="380"/>
      <c r="OU10" s="562"/>
      <c r="OV10" s="1447"/>
      <c r="OW10" s="563"/>
      <c r="OX10" s="563"/>
      <c r="OY10" s="4604"/>
      <c r="OZ10" s="564"/>
      <c r="PA10" s="380"/>
      <c r="PB10" s="379"/>
      <c r="PC10" s="380"/>
      <c r="PD10" s="565"/>
      <c r="PE10" s="4070"/>
      <c r="PF10" s="1252"/>
      <c r="PG10" s="576" t="s">
        <v>234</v>
      </c>
      <c r="PH10" s="1258" t="s">
        <v>234</v>
      </c>
      <c r="PI10" s="1258" t="s">
        <v>234</v>
      </c>
      <c r="PJ10" s="1259" t="s">
        <v>234</v>
      </c>
      <c r="PK10" s="577" t="s">
        <v>234</v>
      </c>
      <c r="PL10" s="1266" t="s">
        <v>234</v>
      </c>
      <c r="PM10" s="1266" t="s">
        <v>234</v>
      </c>
      <c r="PN10" s="1267" t="s">
        <v>234</v>
      </c>
      <c r="PO10" s="578" t="s">
        <v>234</v>
      </c>
      <c r="PP10" s="1266" t="s">
        <v>234</v>
      </c>
      <c r="PQ10" s="1266" t="s">
        <v>234</v>
      </c>
      <c r="PR10" s="1269" t="s">
        <v>234</v>
      </c>
      <c r="PS10" s="579"/>
      <c r="PT10" s="463"/>
      <c r="PU10" s="464"/>
      <c r="PV10" s="465"/>
      <c r="PW10" s="580"/>
      <c r="PX10" s="457"/>
      <c r="PY10" s="457"/>
      <c r="PZ10" s="457"/>
      <c r="QA10" s="581" t="s">
        <v>237</v>
      </c>
      <c r="QB10" s="1287" t="s">
        <v>237</v>
      </c>
      <c r="QC10" s="581" t="s">
        <v>237</v>
      </c>
      <c r="QD10" s="1288" t="s">
        <v>237</v>
      </c>
      <c r="QE10" s="582" t="s">
        <v>237</v>
      </c>
      <c r="QF10" s="1288" t="s">
        <v>237</v>
      </c>
      <c r="QG10" s="581" t="s">
        <v>237</v>
      </c>
      <c r="QH10" s="1289" t="s">
        <v>237</v>
      </c>
      <c r="QI10" s="582" t="s">
        <v>237</v>
      </c>
      <c r="QJ10" s="1288" t="s">
        <v>237</v>
      </c>
      <c r="QK10" s="581" t="s">
        <v>237</v>
      </c>
      <c r="QL10" s="1287" t="s">
        <v>237</v>
      </c>
      <c r="QM10" s="581" t="s">
        <v>237</v>
      </c>
      <c r="QN10" s="1286" t="s">
        <v>237</v>
      </c>
      <c r="QO10" s="583"/>
      <c r="QP10" s="1394"/>
      <c r="QQ10" s="1394"/>
      <c r="QR10" s="1395"/>
      <c r="QS10" s="584" t="s">
        <v>234</v>
      </c>
      <c r="QT10" s="1381" t="s">
        <v>234</v>
      </c>
      <c r="QU10" s="585" t="s">
        <v>234</v>
      </c>
      <c r="QV10" s="1382" t="s">
        <v>237</v>
      </c>
      <c r="QW10" s="1383" t="s">
        <v>246</v>
      </c>
      <c r="QX10" s="3685"/>
      <c r="QY10" s="3690"/>
      <c r="QZ10" s="604"/>
      <c r="RA10" s="738"/>
      <c r="RB10" s="628" t="s">
        <v>237</v>
      </c>
      <c r="RC10" s="623"/>
      <c r="RD10" s="615" t="s">
        <v>237</v>
      </c>
      <c r="RE10" s="629" t="s">
        <v>263</v>
      </c>
      <c r="RF10" s="629" t="s">
        <v>264</v>
      </c>
      <c r="RG10" s="629" t="s">
        <v>263</v>
      </c>
      <c r="RH10" s="630" t="s">
        <v>264</v>
      </c>
      <c r="RI10" s="631" t="s">
        <v>263</v>
      </c>
      <c r="RJ10" s="629" t="s">
        <v>264</v>
      </c>
      <c r="RK10" s="629" t="s">
        <v>263</v>
      </c>
      <c r="RL10" s="370" t="s">
        <v>264</v>
      </c>
      <c r="RM10" s="621"/>
      <c r="RN10" s="629" t="s">
        <v>237</v>
      </c>
      <c r="RO10" s="627" t="s">
        <v>149</v>
      </c>
      <c r="RP10" s="641"/>
      <c r="RQ10" s="642" t="s">
        <v>250</v>
      </c>
      <c r="RR10" s="643" t="s">
        <v>250</v>
      </c>
      <c r="RS10" s="644"/>
      <c r="RT10" s="642" t="s">
        <v>250</v>
      </c>
      <c r="RU10" s="643" t="s">
        <v>250</v>
      </c>
      <c r="RV10" s="645"/>
      <c r="RW10" s="646" t="s">
        <v>250</v>
      </c>
      <c r="RX10" s="647" t="s">
        <v>250</v>
      </c>
      <c r="RY10" s="679" t="s">
        <v>543</v>
      </c>
      <c r="RZ10" s="680" t="s">
        <v>149</v>
      </c>
      <c r="SA10" s="1184" t="s">
        <v>149</v>
      </c>
      <c r="SB10" s="665" t="s">
        <v>249</v>
      </c>
      <c r="SC10" s="369" t="s">
        <v>144</v>
      </c>
      <c r="SD10" s="3076" t="s">
        <v>265</v>
      </c>
      <c r="SE10" s="3077"/>
      <c r="SF10" s="3078" t="s">
        <v>265</v>
      </c>
      <c r="SG10" s="1018" t="s">
        <v>265</v>
      </c>
      <c r="SH10" s="3077"/>
      <c r="SI10" s="661" t="s">
        <v>265</v>
      </c>
      <c r="SJ10" s="1302"/>
      <c r="SK10" s="1303"/>
      <c r="SL10" s="1184" t="s">
        <v>149</v>
      </c>
      <c r="SM10" s="665" t="s">
        <v>249</v>
      </c>
      <c r="SN10" s="369" t="s">
        <v>144</v>
      </c>
      <c r="SO10" s="954" t="s">
        <v>265</v>
      </c>
      <c r="SP10" s="379"/>
      <c r="SQ10" s="661" t="s">
        <v>265</v>
      </c>
      <c r="SR10" s="1301" t="s">
        <v>265</v>
      </c>
      <c r="SS10" s="379"/>
      <c r="ST10" s="661" t="s">
        <v>265</v>
      </c>
      <c r="SU10" s="1302"/>
      <c r="SV10" s="1316"/>
      <c r="SW10" s="679" t="s">
        <v>144</v>
      </c>
      <c r="SX10" s="680" t="s">
        <v>149</v>
      </c>
      <c r="SY10" s="369" t="s">
        <v>149</v>
      </c>
      <c r="SZ10" s="689" t="s">
        <v>249</v>
      </c>
      <c r="TA10" s="691" t="s">
        <v>144</v>
      </c>
      <c r="TB10" s="380" t="s">
        <v>265</v>
      </c>
      <c r="TC10" s="379"/>
      <c r="TD10" s="380" t="s">
        <v>265</v>
      </c>
      <c r="TE10" s="661" t="s">
        <v>265</v>
      </c>
      <c r="TF10" s="379"/>
      <c r="TG10" s="380" t="s">
        <v>265</v>
      </c>
      <c r="TH10" s="1302"/>
      <c r="TI10" s="1318"/>
      <c r="TJ10" s="680" t="s">
        <v>149</v>
      </c>
      <c r="TK10" s="369" t="s">
        <v>149</v>
      </c>
      <c r="TL10" s="689" t="s">
        <v>249</v>
      </c>
      <c r="TM10" s="372" t="s">
        <v>144</v>
      </c>
      <c r="TN10" s="954" t="s">
        <v>265</v>
      </c>
      <c r="TO10" s="379"/>
      <c r="TP10" s="380" t="s">
        <v>265</v>
      </c>
      <c r="TQ10" s="661" t="s">
        <v>265</v>
      </c>
      <c r="TR10" s="379"/>
      <c r="TS10" s="380" t="s">
        <v>265</v>
      </c>
      <c r="TT10" s="1319"/>
      <c r="TU10" s="1316"/>
      <c r="TV10" s="4621"/>
      <c r="TW10" s="1330" t="s">
        <v>560</v>
      </c>
      <c r="TX10" s="1331" t="s">
        <v>562</v>
      </c>
      <c r="TY10" s="1332" t="s">
        <v>560</v>
      </c>
      <c r="TZ10" s="1333" t="s">
        <v>562</v>
      </c>
      <c r="UA10" s="1334" t="s">
        <v>560</v>
      </c>
      <c r="UB10" s="1335" t="s">
        <v>562</v>
      </c>
      <c r="UC10" s="342"/>
      <c r="UD10" s="342"/>
      <c r="UE10" s="342"/>
      <c r="UF10" s="342"/>
      <c r="UG10" s="342"/>
      <c r="UH10" s="342"/>
      <c r="UI10" s="342"/>
      <c r="UJ10" s="342"/>
      <c r="UK10" s="342"/>
      <c r="UL10" s="342"/>
      <c r="UM10" s="342"/>
      <c r="UN10" s="342"/>
      <c r="UO10" s="342"/>
      <c r="UP10" s="342"/>
      <c r="UQ10" s="342"/>
      <c r="UR10" s="342"/>
      <c r="US10" s="342"/>
      <c r="UT10" s="342"/>
      <c r="UU10" s="342"/>
      <c r="UV10" s="342"/>
      <c r="UW10" s="342"/>
      <c r="UX10" s="342"/>
      <c r="UY10" s="342"/>
      <c r="UZ10" s="342"/>
      <c r="VA10" s="342"/>
      <c r="VB10" s="342"/>
      <c r="VC10" s="342"/>
      <c r="VD10" s="342"/>
      <c r="VE10" s="342"/>
      <c r="VF10" s="342"/>
      <c r="VG10" s="342"/>
      <c r="VH10" s="342"/>
      <c r="VI10" s="342"/>
      <c r="VJ10" s="342"/>
      <c r="VK10" s="342"/>
      <c r="VL10" s="342"/>
      <c r="VM10" s="342"/>
      <c r="VN10" s="342"/>
      <c r="VO10" s="342"/>
      <c r="VP10" s="342"/>
      <c r="VQ10" s="342"/>
      <c r="VR10" s="342"/>
      <c r="VS10" s="342"/>
      <c r="VT10" s="342"/>
      <c r="VU10" s="342"/>
      <c r="VV10" s="342"/>
      <c r="VW10" s="342"/>
      <c r="VX10" s="342"/>
      <c r="VY10" s="342"/>
      <c r="VZ10" s="342"/>
      <c r="WA10" s="342"/>
      <c r="WB10" s="342"/>
      <c r="WC10" s="342"/>
      <c r="WD10" s="342"/>
      <c r="WE10" s="342"/>
      <c r="WF10" s="342"/>
      <c r="WG10" s="342"/>
      <c r="WH10" s="342"/>
      <c r="WI10" s="342"/>
      <c r="WJ10" s="342"/>
      <c r="WK10" s="342"/>
      <c r="WL10" s="342"/>
      <c r="WM10" s="342"/>
    </row>
    <row r="11" spans="1:1450" s="90" customFormat="1" ht="10.5" customHeight="1" thickBot="1">
      <c r="A11" s="4125" t="s">
        <v>266</v>
      </c>
      <c r="B11" s="1509" t="s">
        <v>267</v>
      </c>
      <c r="C11" s="4127" t="s">
        <v>268</v>
      </c>
      <c r="D11" s="722" t="s">
        <v>575</v>
      </c>
      <c r="E11" s="1478" t="s">
        <v>870</v>
      </c>
      <c r="F11" s="723" t="s">
        <v>385</v>
      </c>
      <c r="G11" s="723" t="s">
        <v>958</v>
      </c>
      <c r="H11" s="723" t="s">
        <v>959</v>
      </c>
      <c r="I11" s="1510" t="s">
        <v>960</v>
      </c>
      <c r="J11" s="1511"/>
      <c r="K11" s="4122"/>
      <c r="L11" s="1512">
        <v>593</v>
      </c>
      <c r="M11" s="1513">
        <v>478</v>
      </c>
      <c r="N11" s="1514">
        <v>18</v>
      </c>
      <c r="O11" s="1515">
        <v>5</v>
      </c>
      <c r="P11" s="1402">
        <v>475</v>
      </c>
      <c r="Q11" s="755">
        <v>467</v>
      </c>
      <c r="R11" s="1403">
        <v>466</v>
      </c>
      <c r="S11" s="759">
        <v>84</v>
      </c>
      <c r="T11" s="1516">
        <v>3</v>
      </c>
      <c r="U11" s="1517">
        <v>0</v>
      </c>
      <c r="V11" s="117">
        <v>86</v>
      </c>
      <c r="W11" s="47">
        <v>74</v>
      </c>
      <c r="X11" s="1518">
        <v>71</v>
      </c>
      <c r="Y11" s="1519">
        <v>4</v>
      </c>
      <c r="Z11" s="1520">
        <v>0</v>
      </c>
      <c r="AA11" s="164">
        <v>0</v>
      </c>
      <c r="AB11" s="1521">
        <v>0</v>
      </c>
      <c r="AC11" s="124">
        <v>3</v>
      </c>
      <c r="AD11" s="125">
        <v>0</v>
      </c>
      <c r="AE11" s="126">
        <v>0</v>
      </c>
      <c r="AF11" s="127">
        <v>0</v>
      </c>
      <c r="AG11" s="48">
        <v>2</v>
      </c>
      <c r="AH11" s="49">
        <v>0</v>
      </c>
      <c r="AI11" s="50">
        <v>0</v>
      </c>
      <c r="AJ11" s="51"/>
      <c r="AK11" s="1529">
        <f>AO11+AS11+BK11+BO11+BP11</f>
        <v>402</v>
      </c>
      <c r="AL11" s="3276">
        <v>389</v>
      </c>
      <c r="AM11" s="3294">
        <v>379</v>
      </c>
      <c r="AN11" s="3250">
        <v>371</v>
      </c>
      <c r="AO11" s="862">
        <v>138</v>
      </c>
      <c r="AP11" s="3288">
        <v>141</v>
      </c>
      <c r="AQ11" s="3276">
        <v>147</v>
      </c>
      <c r="AR11" s="795">
        <v>151</v>
      </c>
      <c r="AS11" s="1522">
        <f>AW11+AY11+BA11+BC11+BE11+BG11+BI11</f>
        <v>138</v>
      </c>
      <c r="AT11" s="3317">
        <v>133</v>
      </c>
      <c r="AU11" s="3288">
        <v>118</v>
      </c>
      <c r="AV11" s="136">
        <v>104</v>
      </c>
      <c r="AW11" s="1523">
        <v>14</v>
      </c>
      <c r="AX11" s="199">
        <v>23</v>
      </c>
      <c r="AY11" s="1523">
        <v>1</v>
      </c>
      <c r="AZ11" s="199">
        <v>4</v>
      </c>
      <c r="BA11" s="1523">
        <v>0</v>
      </c>
      <c r="BB11" s="198">
        <v>3</v>
      </c>
      <c r="BC11" s="1523">
        <v>31</v>
      </c>
      <c r="BD11" s="199">
        <v>16</v>
      </c>
      <c r="BE11" s="1523">
        <v>61</v>
      </c>
      <c r="BF11" s="198">
        <v>68</v>
      </c>
      <c r="BG11" s="1523">
        <v>9</v>
      </c>
      <c r="BH11" s="199">
        <v>18</v>
      </c>
      <c r="BI11" s="1523">
        <v>22</v>
      </c>
      <c r="BJ11" s="198">
        <v>1</v>
      </c>
      <c r="BK11" s="1933">
        <v>126</v>
      </c>
      <c r="BL11" s="152">
        <v>115</v>
      </c>
      <c r="BM11" s="190">
        <v>114</v>
      </c>
      <c r="BN11" s="1524">
        <v>116</v>
      </c>
      <c r="BO11" s="1525">
        <v>0</v>
      </c>
      <c r="BP11" s="2083">
        <v>0</v>
      </c>
      <c r="BQ11" s="1349">
        <f>AK11+Y11+AA11</f>
        <v>406</v>
      </c>
      <c r="BR11" s="1526">
        <f>(BQ11)/(BQ11+M11)*100</f>
        <v>45.927601809954751</v>
      </c>
      <c r="BS11" s="1373">
        <v>392</v>
      </c>
      <c r="BT11" s="1404">
        <f>(BS11/(BS11+P11))*100</f>
        <v>45.213379469434834</v>
      </c>
      <c r="BU11" s="1373">
        <v>381</v>
      </c>
      <c r="BV11" s="1404">
        <v>44.929245283018872</v>
      </c>
      <c r="BW11" s="2084">
        <f>CA11+CE11+CW11+DA11+DB11</f>
        <v>54</v>
      </c>
      <c r="BX11" s="780">
        <v>43</v>
      </c>
      <c r="BY11" s="181">
        <v>45</v>
      </c>
      <c r="BZ11" s="1405">
        <v>42</v>
      </c>
      <c r="CA11" s="1349">
        <v>23</v>
      </c>
      <c r="CB11" s="136">
        <v>18</v>
      </c>
      <c r="CC11" s="1374">
        <v>20</v>
      </c>
      <c r="CD11" s="1374">
        <v>21</v>
      </c>
      <c r="CE11" s="1527">
        <f>CI11+CK11+CM11+CO11+CQ11+CS11+CU11</f>
        <v>24</v>
      </c>
      <c r="CF11" s="3388">
        <v>22</v>
      </c>
      <c r="CG11" s="3389">
        <v>20</v>
      </c>
      <c r="CH11" s="813">
        <v>16</v>
      </c>
      <c r="CI11" s="1528">
        <v>6</v>
      </c>
      <c r="CJ11" s="200">
        <v>4</v>
      </c>
      <c r="CK11" s="1528">
        <v>0</v>
      </c>
      <c r="CL11" s="2148">
        <v>0</v>
      </c>
      <c r="CM11" s="1528">
        <v>0</v>
      </c>
      <c r="CN11" s="2149">
        <v>0</v>
      </c>
      <c r="CO11" s="1528">
        <v>2</v>
      </c>
      <c r="CP11" s="2149">
        <v>0</v>
      </c>
      <c r="CQ11" s="1528">
        <v>9</v>
      </c>
      <c r="CR11" s="200">
        <v>13</v>
      </c>
      <c r="CS11" s="1528">
        <v>2</v>
      </c>
      <c r="CT11" s="200">
        <v>4</v>
      </c>
      <c r="CU11" s="1528">
        <v>5</v>
      </c>
      <c r="CV11" s="200">
        <v>1</v>
      </c>
      <c r="CW11" s="563">
        <v>7</v>
      </c>
      <c r="CX11" s="986">
        <v>3</v>
      </c>
      <c r="CY11" s="202">
        <v>5</v>
      </c>
      <c r="CZ11" s="203">
        <v>5</v>
      </c>
      <c r="DA11" s="1529">
        <v>0</v>
      </c>
      <c r="DB11" s="2085">
        <v>0</v>
      </c>
      <c r="DC11" s="1349">
        <f>BW11+Z11+AB11</f>
        <v>54</v>
      </c>
      <c r="DD11" s="2086">
        <f>(DC11)/(DC11+S11)*100</f>
        <v>39.130434782608695</v>
      </c>
      <c r="DE11" s="1373">
        <v>43</v>
      </c>
      <c r="DF11" s="1404">
        <v>33.299999999999997</v>
      </c>
      <c r="DG11" s="190">
        <v>45</v>
      </c>
      <c r="DH11" s="892">
        <v>37.815126050420169</v>
      </c>
      <c r="DI11" s="1531">
        <v>7.8</v>
      </c>
      <c r="DJ11" s="1406">
        <v>7.5</v>
      </c>
      <c r="DK11" s="1407">
        <v>7.4</v>
      </c>
      <c r="DL11" s="1408">
        <v>7.5</v>
      </c>
      <c r="DM11" s="1406">
        <v>7.9</v>
      </c>
      <c r="DN11" s="1532">
        <v>9.3000000000000007</v>
      </c>
      <c r="DO11" s="1409">
        <v>2</v>
      </c>
      <c r="DP11" s="1410">
        <v>2</v>
      </c>
      <c r="DQ11" s="1410">
        <v>4</v>
      </c>
      <c r="DR11" s="1411">
        <v>4</v>
      </c>
      <c r="DS11" s="1412">
        <v>2</v>
      </c>
      <c r="DT11" s="1533">
        <v>2</v>
      </c>
      <c r="DU11" s="1534">
        <f>DT11/P11*100</f>
        <v>0.42105263157894735</v>
      </c>
      <c r="DV11" s="1413">
        <v>1</v>
      </c>
      <c r="DW11" s="1410">
        <v>2</v>
      </c>
      <c r="DX11" s="1410">
        <v>3</v>
      </c>
      <c r="DY11" s="2920">
        <v>3</v>
      </c>
      <c r="DZ11" s="1414">
        <v>2</v>
      </c>
      <c r="EA11" s="234">
        <v>1</v>
      </c>
      <c r="EB11" s="1535">
        <f>EA11/P11*100</f>
        <v>0.21052631578947367</v>
      </c>
      <c r="EC11" s="1415">
        <v>1</v>
      </c>
      <c r="ED11" s="1416">
        <v>3</v>
      </c>
      <c r="EE11" s="1416">
        <v>0</v>
      </c>
      <c r="EF11" s="1417">
        <v>0</v>
      </c>
      <c r="EG11" s="1418">
        <v>1</v>
      </c>
      <c r="EH11" s="1533">
        <v>0</v>
      </c>
      <c r="EI11" s="242">
        <v>0</v>
      </c>
      <c r="EJ11" s="1410">
        <v>2</v>
      </c>
      <c r="EK11" s="1410">
        <v>0</v>
      </c>
      <c r="EL11" s="1417"/>
      <c r="EM11" s="1414"/>
      <c r="EN11" s="234">
        <v>0</v>
      </c>
      <c r="EO11" s="822">
        <v>1</v>
      </c>
      <c r="EP11" s="1410">
        <v>1</v>
      </c>
      <c r="EQ11" s="1410">
        <v>0</v>
      </c>
      <c r="ER11" s="2920"/>
      <c r="ES11" s="1414"/>
      <c r="ET11" s="1536">
        <v>0</v>
      </c>
      <c r="EU11" s="1414">
        <v>0</v>
      </c>
      <c r="EV11" s="250">
        <v>1</v>
      </c>
      <c r="EW11" s="1537">
        <v>1</v>
      </c>
      <c r="EX11" s="290">
        <v>2.0999999999999999E-3</v>
      </c>
      <c r="EY11" s="288">
        <v>2</v>
      </c>
      <c r="EZ11" s="251">
        <v>2</v>
      </c>
      <c r="FA11" s="252">
        <v>5.1999999999999998E-3</v>
      </c>
      <c r="FB11" s="250">
        <v>14</v>
      </c>
      <c r="FC11" s="1538">
        <v>14</v>
      </c>
      <c r="FD11" s="1539">
        <f>FB11/P11</f>
        <v>2.9473684210526315E-2</v>
      </c>
      <c r="FE11" s="288">
        <v>2</v>
      </c>
      <c r="FF11" s="251">
        <v>2</v>
      </c>
      <c r="FG11" s="252">
        <f>FE11/BS11</f>
        <v>5.1020408163265302E-3</v>
      </c>
      <c r="FH11" s="250" t="s">
        <v>612</v>
      </c>
      <c r="FI11" s="1540"/>
      <c r="FJ11" s="1541" t="s">
        <v>613</v>
      </c>
      <c r="FK11" s="1542" t="s">
        <v>961</v>
      </c>
      <c r="FL11" s="1541" t="s">
        <v>613</v>
      </c>
      <c r="FM11" s="1542" t="s">
        <v>1182</v>
      </c>
      <c r="FN11" s="1544">
        <v>0</v>
      </c>
      <c r="FO11" s="1543">
        <v>0</v>
      </c>
      <c r="FP11" s="281">
        <v>3</v>
      </c>
      <c r="FQ11" s="282">
        <v>100</v>
      </c>
      <c r="FR11" s="1419">
        <v>0</v>
      </c>
      <c r="FS11" s="1420">
        <v>100</v>
      </c>
      <c r="FT11" s="283">
        <v>22.2</v>
      </c>
      <c r="FU11" s="284">
        <v>100</v>
      </c>
      <c r="FV11" s="1545">
        <v>0</v>
      </c>
      <c r="FW11" s="1494">
        <v>100</v>
      </c>
      <c r="FX11" s="2969">
        <v>1</v>
      </c>
      <c r="FY11" s="1546"/>
      <c r="FZ11" s="862"/>
      <c r="GA11" s="2975"/>
      <c r="GB11" s="2976">
        <v>1</v>
      </c>
      <c r="GC11" s="906">
        <v>1</v>
      </c>
      <c r="GD11" s="1609"/>
      <c r="GE11" s="1609"/>
      <c r="GF11" s="1609"/>
      <c r="GG11" s="1609"/>
      <c r="GH11" s="1609"/>
      <c r="GI11" s="1547"/>
      <c r="GJ11" s="1547"/>
      <c r="GK11" s="1547"/>
      <c r="GL11" s="1547"/>
      <c r="GM11" s="1547"/>
      <c r="GN11" s="1547"/>
      <c r="GO11" s="1460"/>
      <c r="GP11" s="3192"/>
      <c r="GQ11" s="2969">
        <v>1</v>
      </c>
      <c r="GR11" s="1481"/>
      <c r="GS11" s="1481">
        <v>1</v>
      </c>
      <c r="GT11" s="1460"/>
      <c r="GU11" s="1460"/>
      <c r="GV11" s="1481"/>
      <c r="GW11" s="3973"/>
      <c r="GX11" s="2183"/>
      <c r="GY11" s="1481"/>
      <c r="GZ11" s="1481">
        <v>1</v>
      </c>
      <c r="HA11" s="1481"/>
      <c r="HB11" s="3023" t="s">
        <v>585</v>
      </c>
      <c r="HC11" s="1495" t="s">
        <v>1093</v>
      </c>
      <c r="HD11" s="1460" t="s">
        <v>586</v>
      </c>
      <c r="HE11" s="1488">
        <v>5</v>
      </c>
      <c r="HF11" s="1546">
        <v>7</v>
      </c>
      <c r="HG11" s="1547">
        <v>21</v>
      </c>
      <c r="HH11" s="1460" t="s">
        <v>588</v>
      </c>
      <c r="HI11" s="1548"/>
      <c r="HJ11" s="1460" t="s">
        <v>586</v>
      </c>
      <c r="HK11" s="189">
        <v>5</v>
      </c>
      <c r="HL11" s="1481" t="s">
        <v>587</v>
      </c>
      <c r="HM11" s="1481">
        <v>5</v>
      </c>
      <c r="HN11" s="1481">
        <v>24</v>
      </c>
      <c r="HO11" s="188" t="s">
        <v>588</v>
      </c>
      <c r="HP11" s="3415"/>
      <c r="HQ11" s="195" t="s">
        <v>589</v>
      </c>
      <c r="HR11" s="3191" t="s">
        <v>962</v>
      </c>
      <c r="HS11" s="188" t="s">
        <v>1055</v>
      </c>
      <c r="HT11" s="1461" t="s">
        <v>590</v>
      </c>
      <c r="HU11" s="1462" t="s">
        <v>591</v>
      </c>
      <c r="HV11" s="1463">
        <f>HW11+HZ11+IC11+IF11+II11+IL11+IO11+IR11+IU11+IX11+JA11+JD11</f>
        <v>317</v>
      </c>
      <c r="HW11" s="1464">
        <f>SUM(HX11:HY11)</f>
        <v>34</v>
      </c>
      <c r="HX11" s="810">
        <v>20</v>
      </c>
      <c r="HY11" s="1465">
        <v>14</v>
      </c>
      <c r="HZ11" s="1460">
        <f>SUM(IA11:IB11)</f>
        <v>45</v>
      </c>
      <c r="IA11" s="810">
        <v>35</v>
      </c>
      <c r="IB11" s="1465">
        <v>10</v>
      </c>
      <c r="IC11" s="1464">
        <f>SUM(ID11:IE11)</f>
        <v>140</v>
      </c>
      <c r="ID11" s="810">
        <v>114</v>
      </c>
      <c r="IE11" s="1465">
        <v>26</v>
      </c>
      <c r="IF11" s="1460">
        <f>SUM(IG11:IH11)</f>
        <v>40</v>
      </c>
      <c r="IG11" s="810">
        <v>31</v>
      </c>
      <c r="IH11" s="1465">
        <v>9</v>
      </c>
      <c r="II11" s="1466">
        <f>SUM(IJ11:IK11)</f>
        <v>0</v>
      </c>
      <c r="IJ11" s="1467"/>
      <c r="IK11" s="1468"/>
      <c r="IL11" s="1469">
        <f>SUM(IM11:IN11)</f>
        <v>0</v>
      </c>
      <c r="IM11" s="810"/>
      <c r="IN11" s="1465"/>
      <c r="IO11" s="1470">
        <f>SUM(IP11:IQ11)</f>
        <v>36</v>
      </c>
      <c r="IP11" s="1467">
        <v>33</v>
      </c>
      <c r="IQ11" s="1468">
        <v>3</v>
      </c>
      <c r="IR11" s="1469">
        <f>SUM(IS11:IT11)</f>
        <v>0</v>
      </c>
      <c r="IS11" s="810"/>
      <c r="IT11" s="1465"/>
      <c r="IU11" s="1471">
        <f>SUM(IV11:IW11)</f>
        <v>14</v>
      </c>
      <c r="IV11" s="1467">
        <v>13</v>
      </c>
      <c r="IW11" s="1468">
        <v>1</v>
      </c>
      <c r="IX11" s="1470">
        <f>SUM(IY11:IZ11)</f>
        <v>8</v>
      </c>
      <c r="IY11" s="1467">
        <v>8</v>
      </c>
      <c r="IZ11" s="1468">
        <v>0</v>
      </c>
      <c r="JA11" s="1472">
        <f>SUM(JB11:JC11)</f>
        <v>0</v>
      </c>
      <c r="JB11" s="1467"/>
      <c r="JC11" s="1468"/>
      <c r="JD11" s="1470">
        <f>SUM(JE11:JF11)</f>
        <v>0</v>
      </c>
      <c r="JE11" s="1467"/>
      <c r="JF11" s="1470"/>
      <c r="JG11" s="1549">
        <f>(IK11+IQ11+IW11+IZ11+JC11+JF11)/(II11+IO11+IU11+IX11+JA11+JD11)*100</f>
        <v>6.8965517241379306</v>
      </c>
      <c r="JH11" s="1496" t="s">
        <v>963</v>
      </c>
      <c r="JI11" s="1550">
        <v>3.4482758620689653</v>
      </c>
      <c r="JJ11" s="1496" t="s">
        <v>963</v>
      </c>
      <c r="JK11" s="1551">
        <v>1.9230769230769231</v>
      </c>
      <c r="JL11" s="1552">
        <v>4</v>
      </c>
      <c r="JM11" s="1553">
        <v>9</v>
      </c>
      <c r="JN11" s="3114">
        <v>2.59</v>
      </c>
      <c r="JO11" s="1344">
        <v>2.78</v>
      </c>
      <c r="JP11" s="1345">
        <v>2.97</v>
      </c>
      <c r="JQ11" s="1346">
        <v>2.42</v>
      </c>
      <c r="JR11" s="1347">
        <v>2.5499999999999998</v>
      </c>
      <c r="JS11" s="1349">
        <v>2142</v>
      </c>
      <c r="JT11" s="1350" t="s">
        <v>619</v>
      </c>
      <c r="JU11" s="1351">
        <v>281.5</v>
      </c>
      <c r="JV11" s="1350" t="s">
        <v>619</v>
      </c>
      <c r="JW11" s="1554">
        <f>JU11/JS11*100</f>
        <v>13.141923436041084</v>
      </c>
      <c r="JX11" s="1352">
        <v>33.21</v>
      </c>
      <c r="JY11" s="1350" t="s">
        <v>619</v>
      </c>
      <c r="JZ11" s="1554">
        <f>JX11/JS11*100</f>
        <v>1.5504201680672269</v>
      </c>
      <c r="KA11" s="1555"/>
      <c r="KB11" s="1556"/>
      <c r="KC11" s="1557"/>
      <c r="KD11" s="1558"/>
      <c r="KE11" s="1559"/>
      <c r="KF11" s="1504"/>
      <c r="KG11" s="1505" t="s">
        <v>275</v>
      </c>
      <c r="KH11" s="1506" t="s">
        <v>964</v>
      </c>
      <c r="KI11" s="4122"/>
      <c r="KJ11" s="1399" t="s">
        <v>594</v>
      </c>
      <c r="KK11" s="1930" t="s">
        <v>965</v>
      </c>
      <c r="KL11" s="3245" t="s">
        <v>1137</v>
      </c>
      <c r="KM11" s="1560">
        <v>1.3</v>
      </c>
      <c r="KN11" s="1561" t="s">
        <v>596</v>
      </c>
      <c r="KO11" s="1562">
        <v>1.25</v>
      </c>
      <c r="KP11" s="1560">
        <v>1.2749999999999999</v>
      </c>
      <c r="KQ11" s="1563">
        <v>1.2749999999999999</v>
      </c>
      <c r="KR11" s="1564">
        <v>1.2</v>
      </c>
      <c r="KS11" s="1565">
        <v>1.2</v>
      </c>
      <c r="KT11" s="1566">
        <v>1.2</v>
      </c>
      <c r="KU11" s="1567">
        <v>1.2</v>
      </c>
      <c r="KV11" s="1883">
        <v>1.3</v>
      </c>
      <c r="KW11" s="1883"/>
      <c r="KX11" s="1883"/>
      <c r="KY11" s="2099" t="s">
        <v>596</v>
      </c>
      <c r="KZ11" s="2100">
        <v>1.25</v>
      </c>
      <c r="LA11" s="1888"/>
      <c r="LB11" s="1888"/>
      <c r="LC11" s="2101">
        <v>1.2749999999999999</v>
      </c>
      <c r="LD11" s="1883"/>
      <c r="LE11" s="1883"/>
      <c r="LF11" s="2102">
        <v>1.2749999999999999</v>
      </c>
      <c r="LG11" s="1883"/>
      <c r="LH11" s="2103"/>
      <c r="LI11" s="1883">
        <v>1.2</v>
      </c>
      <c r="LJ11" s="1883"/>
      <c r="LK11" s="1883"/>
      <c r="LL11" s="2100">
        <v>1.2</v>
      </c>
      <c r="LM11" s="1888"/>
      <c r="LN11" s="1888"/>
      <c r="LO11" s="2101">
        <v>1.2</v>
      </c>
      <c r="LP11" s="1883"/>
      <c r="LQ11" s="1887"/>
      <c r="LR11" s="1883">
        <v>1.2</v>
      </c>
      <c r="LS11" s="1883"/>
      <c r="LT11" s="1890"/>
      <c r="LU11" s="2104"/>
      <c r="LV11" s="1893"/>
      <c r="LW11" s="1883"/>
      <c r="LX11" s="1883"/>
      <c r="LY11" s="1883"/>
      <c r="LZ11" s="2099"/>
      <c r="MA11" s="2100"/>
      <c r="MB11" s="1888"/>
      <c r="MC11" s="1888"/>
      <c r="MD11" s="2101"/>
      <c r="ME11" s="1883"/>
      <c r="MF11" s="1883"/>
      <c r="MG11" s="2102"/>
      <c r="MH11" s="1883"/>
      <c r="MI11" s="2103"/>
      <c r="MJ11" s="1883"/>
      <c r="MK11" s="1883"/>
      <c r="ML11" s="1883"/>
      <c r="MM11" s="2100"/>
      <c r="MN11" s="1888"/>
      <c r="MO11" s="1888"/>
      <c r="MP11" s="2101"/>
      <c r="MQ11" s="1883"/>
      <c r="MR11" s="1887"/>
      <c r="MS11" s="1883"/>
      <c r="MT11" s="1883"/>
      <c r="MU11" s="1890"/>
      <c r="MV11" s="1569" t="s">
        <v>597</v>
      </c>
      <c r="MW11" s="1401"/>
      <c r="MX11" s="1598"/>
      <c r="MY11" s="1597"/>
      <c r="MZ11" s="1400"/>
      <c r="NA11" s="2105"/>
      <c r="NB11" s="1571" t="s">
        <v>55</v>
      </c>
      <c r="NC11" s="1568"/>
      <c r="ND11" s="1571" t="s">
        <v>55</v>
      </c>
      <c r="NE11" s="1568"/>
      <c r="NF11" s="3139"/>
      <c r="NG11" s="1400"/>
      <c r="NH11" s="3136"/>
      <c r="NI11" s="1400"/>
      <c r="NJ11" s="3150">
        <v>910</v>
      </c>
      <c r="NK11" s="3227">
        <v>950</v>
      </c>
      <c r="NL11" s="3152"/>
      <c r="NM11" s="3156"/>
      <c r="NN11" s="3150"/>
      <c r="NO11" s="3151"/>
      <c r="NP11" s="3150">
        <v>910</v>
      </c>
      <c r="NQ11" s="3227">
        <v>950</v>
      </c>
      <c r="NR11" s="3139">
        <v>1060</v>
      </c>
      <c r="NS11" s="1400"/>
      <c r="NT11" s="3136"/>
      <c r="NU11" s="1400"/>
      <c r="NV11" s="3136">
        <v>1060</v>
      </c>
      <c r="NW11" s="1400"/>
      <c r="NX11" s="2104">
        <v>1180</v>
      </c>
      <c r="NY11" s="3143"/>
      <c r="NZ11" s="1400">
        <v>1180</v>
      </c>
      <c r="OA11" s="1893"/>
      <c r="OB11" s="3139"/>
      <c r="OC11" s="1400"/>
      <c r="OD11" s="3136"/>
      <c r="OE11" s="1400"/>
      <c r="OF11" s="3150">
        <v>910</v>
      </c>
      <c r="OG11" s="3227">
        <v>950</v>
      </c>
      <c r="OH11" s="3127"/>
      <c r="OI11" s="1572"/>
      <c r="OJ11" s="2106" t="s">
        <v>598</v>
      </c>
      <c r="OK11" s="2107" t="s">
        <v>1183</v>
      </c>
      <c r="OL11" s="1485" t="s">
        <v>967</v>
      </c>
      <c r="OM11" s="1427"/>
      <c r="ON11" s="1573">
        <v>3</v>
      </c>
      <c r="OO11" s="1574">
        <v>0</v>
      </c>
      <c r="OP11" s="935">
        <v>0</v>
      </c>
      <c r="OQ11" s="1575"/>
      <c r="OR11" s="1575"/>
      <c r="OS11" s="1575"/>
      <c r="OT11" s="1576"/>
      <c r="OU11" s="1577">
        <v>2</v>
      </c>
      <c r="OV11" s="1578">
        <f t="shared" ref="OV11" si="0">ON11+OP11+OU11</f>
        <v>5</v>
      </c>
      <c r="OW11" s="586">
        <v>3</v>
      </c>
      <c r="OX11" s="586">
        <f>OV11</f>
        <v>5</v>
      </c>
      <c r="OY11" s="1574">
        <v>0</v>
      </c>
      <c r="OZ11" s="1579"/>
      <c r="PA11" s="1580"/>
      <c r="PB11" s="1581"/>
      <c r="PC11" s="1580"/>
      <c r="PD11" s="1582"/>
      <c r="PE11" s="1582"/>
      <c r="PF11" s="1583"/>
      <c r="PG11" s="1533">
        <f>PK11+PO11</f>
        <v>49</v>
      </c>
      <c r="PH11" s="169">
        <v>52</v>
      </c>
      <c r="PI11" s="1428">
        <v>51</v>
      </c>
      <c r="PJ11" s="1429">
        <v>54</v>
      </c>
      <c r="PK11" s="1584">
        <v>22</v>
      </c>
      <c r="PL11" s="169">
        <v>21</v>
      </c>
      <c r="PM11" s="452">
        <v>25</v>
      </c>
      <c r="PN11" s="453">
        <v>24</v>
      </c>
      <c r="PO11" s="1533">
        <f>PS11+PW11+QO11+QS11+QT11+QU11</f>
        <v>27</v>
      </c>
      <c r="PP11" s="169">
        <v>31</v>
      </c>
      <c r="PQ11" s="473">
        <v>26</v>
      </c>
      <c r="PR11" s="1585">
        <v>30</v>
      </c>
      <c r="PS11" s="1586">
        <v>12</v>
      </c>
      <c r="PT11" s="169">
        <v>16</v>
      </c>
      <c r="PU11" s="452">
        <v>15</v>
      </c>
      <c r="PV11" s="474">
        <v>15</v>
      </c>
      <c r="PW11" s="1587">
        <f>QA11+QC11+QE11+QG11+QI11+QK11+QM11</f>
        <v>4</v>
      </c>
      <c r="PX11" s="587">
        <v>4</v>
      </c>
      <c r="PY11" s="491">
        <f>QB11+QD11+QF11+QH11+QJ11+QL11+QN11</f>
        <v>4</v>
      </c>
      <c r="PZ11" s="588">
        <v>6</v>
      </c>
      <c r="QA11" s="1588">
        <v>0</v>
      </c>
      <c r="QB11" s="482">
        <v>1</v>
      </c>
      <c r="QC11" s="1589">
        <v>0</v>
      </c>
      <c r="QD11" s="480">
        <v>0</v>
      </c>
      <c r="QE11" s="1588">
        <v>0</v>
      </c>
      <c r="QF11" s="482">
        <v>2</v>
      </c>
      <c r="QG11" s="1589">
        <v>0</v>
      </c>
      <c r="QH11" s="479">
        <v>0</v>
      </c>
      <c r="QI11" s="1588">
        <v>4</v>
      </c>
      <c r="QJ11" s="481">
        <v>1</v>
      </c>
      <c r="QK11" s="1589">
        <v>0</v>
      </c>
      <c r="QL11" s="478">
        <v>0</v>
      </c>
      <c r="QM11" s="1588">
        <v>0</v>
      </c>
      <c r="QN11" s="477">
        <v>0</v>
      </c>
      <c r="QO11" s="1586">
        <v>11</v>
      </c>
      <c r="QP11" s="484">
        <v>11</v>
      </c>
      <c r="QQ11" s="491">
        <v>6</v>
      </c>
      <c r="QR11" s="492">
        <v>9</v>
      </c>
      <c r="QS11" s="1590">
        <v>0</v>
      </c>
      <c r="QT11" s="1591">
        <v>0</v>
      </c>
      <c r="QU11" s="1592">
        <v>0</v>
      </c>
      <c r="QV11" s="1430">
        <v>0</v>
      </c>
      <c r="QW11" s="1593">
        <f>PO11/PG11*100</f>
        <v>55.102040816326522</v>
      </c>
      <c r="QX11" s="3686">
        <v>59.615384615384613</v>
      </c>
      <c r="QY11" s="3691" t="s">
        <v>968</v>
      </c>
      <c r="QZ11" s="605"/>
      <c r="RA11" s="1594" t="s">
        <v>601</v>
      </c>
      <c r="RB11" s="1595">
        <v>8</v>
      </c>
      <c r="RC11" s="1596" t="s">
        <v>601</v>
      </c>
      <c r="RD11" s="862">
        <v>26</v>
      </c>
      <c r="RE11" s="1597">
        <v>6</v>
      </c>
      <c r="RF11" s="1598">
        <v>30</v>
      </c>
      <c r="RG11" s="1597">
        <v>21</v>
      </c>
      <c r="RH11" s="1599">
        <v>0</v>
      </c>
      <c r="RI11" s="862">
        <v>6</v>
      </c>
      <c r="RJ11" s="1600">
        <v>0</v>
      </c>
      <c r="RK11" s="1601">
        <v>20</v>
      </c>
      <c r="RL11" s="862">
        <v>0</v>
      </c>
      <c r="RM11" s="1602" t="s">
        <v>600</v>
      </c>
      <c r="RN11" s="1601"/>
      <c r="RO11" s="1603"/>
      <c r="RP11" s="1604" t="s">
        <v>602</v>
      </c>
      <c r="RQ11" s="1456">
        <v>1020</v>
      </c>
      <c r="RR11" s="1349"/>
      <c r="RS11" s="1455" t="s">
        <v>602</v>
      </c>
      <c r="RT11" s="1456">
        <v>1020</v>
      </c>
      <c r="RU11" s="1349"/>
      <c r="RV11" s="1457" t="s">
        <v>602</v>
      </c>
      <c r="RW11" s="1456">
        <v>1020</v>
      </c>
      <c r="RX11" s="1458"/>
      <c r="RY11" s="1605" t="s">
        <v>626</v>
      </c>
      <c r="RZ11" s="1606"/>
      <c r="SA11" s="1607"/>
      <c r="SB11" s="935"/>
      <c r="SC11" s="1608"/>
      <c r="SD11" s="1529"/>
      <c r="SE11" s="1609" t="s">
        <v>214</v>
      </c>
      <c r="SF11" s="1349"/>
      <c r="SG11" s="1610"/>
      <c r="SH11" s="1609" t="s">
        <v>214</v>
      </c>
      <c r="SI11" s="1349"/>
      <c r="SJ11" s="1611"/>
      <c r="SK11" s="1611"/>
      <c r="SL11" s="1612"/>
      <c r="SM11" s="1607"/>
      <c r="SN11" s="833"/>
      <c r="SO11" s="1529"/>
      <c r="SP11" s="1609" t="s">
        <v>214</v>
      </c>
      <c r="SQ11" s="1349"/>
      <c r="SR11" s="1610"/>
      <c r="SS11" s="1609" t="s">
        <v>214</v>
      </c>
      <c r="ST11" s="1349"/>
      <c r="SU11" s="1611"/>
      <c r="SV11" s="1611"/>
      <c r="SW11" s="1594" t="s">
        <v>626</v>
      </c>
      <c r="SX11" s="1606"/>
      <c r="SY11" s="1608"/>
      <c r="SZ11" s="288"/>
      <c r="TA11" s="1538"/>
      <c r="TB11" s="1349"/>
      <c r="TC11" s="1609" t="s">
        <v>214</v>
      </c>
      <c r="TD11" s="1349"/>
      <c r="TE11" s="1613"/>
      <c r="TF11" s="1609" t="s">
        <v>214</v>
      </c>
      <c r="TG11" s="1349"/>
      <c r="TH11" s="1611"/>
      <c r="TI11" s="1614"/>
      <c r="TJ11" s="1608"/>
      <c r="TK11" s="1615"/>
      <c r="TL11" s="251"/>
      <c r="TM11" s="833"/>
      <c r="TN11" s="195"/>
      <c r="TO11" s="1349" t="s">
        <v>389</v>
      </c>
      <c r="TP11" s="1613"/>
      <c r="TQ11" s="1609"/>
      <c r="TR11" s="141" t="s">
        <v>389</v>
      </c>
      <c r="TS11" s="1616"/>
      <c r="TT11" s="1611"/>
      <c r="TU11" s="1611"/>
      <c r="TV11" s="4621"/>
      <c r="TW11" s="1617" t="s">
        <v>604</v>
      </c>
      <c r="TX11" s="1618" t="s">
        <v>969</v>
      </c>
      <c r="TY11" s="1619" t="s">
        <v>606</v>
      </c>
      <c r="TZ11" s="1620" t="s">
        <v>970</v>
      </c>
      <c r="UA11" s="1621" t="s">
        <v>603</v>
      </c>
      <c r="UB11" s="1622"/>
      <c r="UC11" s="427"/>
      <c r="UD11" s="427"/>
      <c r="UE11" s="427"/>
      <c r="UF11" s="427"/>
      <c r="UG11" s="427"/>
      <c r="UH11" s="427"/>
      <c r="UI11" s="427"/>
      <c r="UJ11" s="427"/>
      <c r="UK11" s="427"/>
      <c r="UL11" s="427"/>
      <c r="UM11" s="427"/>
      <c r="UN11" s="427"/>
      <c r="UO11" s="427"/>
      <c r="UP11" s="427"/>
      <c r="UQ11" s="427"/>
      <c r="UR11" s="427"/>
      <c r="US11" s="427"/>
      <c r="UT11" s="427"/>
      <c r="UU11" s="427"/>
      <c r="UV11" s="427"/>
      <c r="UW11" s="427"/>
      <c r="UX11" s="427"/>
      <c r="UY11" s="427"/>
      <c r="UZ11" s="427"/>
      <c r="VA11" s="427"/>
      <c r="VB11" s="427"/>
      <c r="VC11" s="427"/>
      <c r="VD11" s="427"/>
      <c r="VE11" s="427"/>
      <c r="VF11" s="427"/>
      <c r="VG11" s="427"/>
      <c r="VH11" s="427"/>
      <c r="VI11" s="427"/>
      <c r="VJ11" s="427"/>
      <c r="VK11" s="427"/>
      <c r="VL11" s="427"/>
      <c r="VM11" s="427"/>
      <c r="VN11" s="427"/>
      <c r="VO11" s="427"/>
      <c r="VP11" s="427"/>
      <c r="VQ11" s="427"/>
      <c r="VR11" s="427"/>
      <c r="VS11" s="427"/>
      <c r="VT11" s="427"/>
      <c r="VU11" s="427"/>
      <c r="VV11" s="427"/>
      <c r="VW11" s="427"/>
      <c r="VX11" s="427"/>
      <c r="VY11" s="427"/>
      <c r="VZ11" s="427"/>
      <c r="WA11" s="427"/>
      <c r="WB11" s="427"/>
      <c r="WC11" s="427"/>
      <c r="WD11" s="427"/>
      <c r="WE11" s="427"/>
      <c r="WF11" s="427"/>
      <c r="WG11" s="427"/>
      <c r="WH11" s="427"/>
      <c r="WI11" s="427"/>
      <c r="WJ11" s="427"/>
      <c r="WK11" s="427"/>
      <c r="WL11" s="427"/>
      <c r="WM11" s="427"/>
      <c r="WN11" s="5"/>
      <c r="WO11" s="5"/>
      <c r="WP11" s="5"/>
      <c r="WQ11" s="5"/>
      <c r="WR11" s="5"/>
      <c r="WS11" s="5"/>
      <c r="WT11" s="5"/>
      <c r="WU11" s="5"/>
      <c r="WV11" s="5"/>
      <c r="WW11" s="5"/>
      <c r="WX11" s="5"/>
      <c r="WY11" s="5"/>
      <c r="WZ11" s="5"/>
      <c r="XA11" s="5"/>
      <c r="XB11" s="5"/>
      <c r="XC11" s="5"/>
      <c r="XD11" s="5"/>
      <c r="XE11" s="5"/>
      <c r="XF11" s="5"/>
      <c r="XG11" s="5"/>
      <c r="XH11" s="5"/>
      <c r="XI11" s="5"/>
      <c r="XJ11" s="5"/>
      <c r="XK11" s="5"/>
      <c r="XL11" s="5"/>
      <c r="XM11" s="5"/>
      <c r="XN11" s="5"/>
      <c r="XO11" s="5"/>
      <c r="XP11" s="5"/>
      <c r="XQ11" s="5"/>
      <c r="XR11" s="5"/>
      <c r="XS11" s="5"/>
      <c r="XT11" s="5"/>
      <c r="XU11" s="5"/>
      <c r="XV11" s="5"/>
      <c r="XW11" s="5"/>
      <c r="XX11" s="5"/>
      <c r="XY11" s="5"/>
      <c r="XZ11" s="5"/>
      <c r="YA11" s="5"/>
      <c r="YB11" s="5"/>
      <c r="YC11" s="5"/>
      <c r="YD11" s="5"/>
      <c r="YE11" s="5"/>
      <c r="YF11" s="5"/>
      <c r="YG11" s="5"/>
      <c r="YH11" s="5"/>
      <c r="YI11" s="5"/>
      <c r="YJ11" s="5"/>
      <c r="YK11" s="5"/>
      <c r="YL11" s="5"/>
      <c r="YM11" s="5"/>
      <c r="YN11" s="5"/>
      <c r="YO11" s="5"/>
      <c r="YP11" s="5"/>
      <c r="YQ11" s="5"/>
      <c r="YR11" s="5"/>
      <c r="YS11" s="5"/>
      <c r="YT11" s="5"/>
      <c r="YU11" s="5"/>
      <c r="YV11" s="5"/>
      <c r="YW11" s="5"/>
      <c r="YX11" s="5"/>
      <c r="YY11" s="5"/>
      <c r="YZ11" s="5"/>
      <c r="ZA11" s="5"/>
      <c r="ZB11" s="5"/>
      <c r="ZC11" s="5"/>
      <c r="ZD11" s="5"/>
      <c r="ZE11" s="5"/>
      <c r="ZF11" s="5"/>
      <c r="ZG11" s="5"/>
      <c r="ZH11" s="5"/>
      <c r="ZI11" s="5"/>
      <c r="ZJ11" s="5"/>
      <c r="ZK11" s="5"/>
      <c r="ZL11" s="5"/>
      <c r="ZM11" s="5"/>
      <c r="ZN11" s="5"/>
      <c r="ZO11" s="5"/>
      <c r="ZP11" s="5"/>
      <c r="ZQ11" s="5"/>
      <c r="ZR11" s="5"/>
      <c r="ZS11" s="5"/>
      <c r="ZT11" s="5"/>
      <c r="ZU11" s="5"/>
      <c r="ZV11" s="5"/>
      <c r="ZW11" s="5"/>
      <c r="ZX11" s="5"/>
      <c r="ZY11" s="5"/>
      <c r="ZZ11" s="5"/>
      <c r="AAA11" s="5"/>
      <c r="AAB11" s="5"/>
      <c r="AAC11" s="5"/>
      <c r="AAD11" s="5"/>
      <c r="AAE11" s="5"/>
      <c r="AAF11" s="5"/>
      <c r="AAG11" s="5"/>
      <c r="AAH11" s="5"/>
      <c r="AAI11" s="5"/>
      <c r="AAJ11" s="5"/>
      <c r="AAK11" s="5"/>
      <c r="AAL11" s="5"/>
      <c r="AAM11" s="5"/>
      <c r="AAN11" s="5"/>
      <c r="AAO11" s="5"/>
      <c r="AAP11" s="5"/>
      <c r="AAQ11" s="5"/>
      <c r="AAR11" s="5"/>
      <c r="AAS11" s="5"/>
      <c r="AAT11" s="5"/>
      <c r="AAU11" s="5"/>
      <c r="AAV11" s="5"/>
      <c r="AAW11" s="5"/>
      <c r="AAX11" s="5"/>
      <c r="AAY11" s="5"/>
      <c r="AAZ11" s="5"/>
      <c r="ABA11" s="5"/>
      <c r="ABB11" s="5"/>
      <c r="ABC11" s="5"/>
      <c r="ABD11" s="5"/>
      <c r="ABE11" s="5"/>
      <c r="ABF11" s="5"/>
      <c r="ABG11" s="5"/>
      <c r="ABH11" s="5"/>
      <c r="ABI11" s="5"/>
      <c r="ABJ11" s="5"/>
      <c r="ABK11" s="5"/>
      <c r="ABL11" s="5"/>
      <c r="ABM11" s="5"/>
      <c r="ABN11" s="5"/>
      <c r="ABO11" s="5"/>
      <c r="ABP11" s="5"/>
      <c r="ABQ11" s="5"/>
      <c r="ABR11" s="5"/>
      <c r="ABS11" s="5"/>
      <c r="ABT11" s="5"/>
      <c r="ABU11" s="5"/>
      <c r="ABV11" s="5"/>
      <c r="ABW11" s="5"/>
      <c r="ABX11" s="5"/>
      <c r="ABY11" s="5"/>
      <c r="ABZ11" s="5"/>
      <c r="ACA11" s="5"/>
      <c r="ACB11" s="5"/>
      <c r="ACC11" s="5"/>
      <c r="ACD11" s="5"/>
      <c r="ACE11" s="5"/>
      <c r="ACF11" s="5"/>
      <c r="ACG11" s="5"/>
      <c r="ACH11" s="5"/>
      <c r="ACI11" s="5"/>
      <c r="ACJ11" s="5"/>
      <c r="ACK11" s="5"/>
      <c r="ACL11" s="5"/>
      <c r="ACM11" s="5"/>
      <c r="ACN11" s="5"/>
      <c r="ACO11" s="5"/>
      <c r="ACP11" s="5"/>
      <c r="ACQ11" s="5"/>
      <c r="ACR11" s="5"/>
      <c r="ACS11" s="5"/>
      <c r="ACT11" s="5"/>
      <c r="ACU11" s="5"/>
      <c r="ACV11" s="5"/>
      <c r="ACW11" s="5"/>
      <c r="ACX11" s="5"/>
      <c r="ACY11" s="5"/>
      <c r="ACZ11" s="5"/>
      <c r="ADA11" s="5"/>
      <c r="ADB11" s="5"/>
      <c r="ADC11" s="5"/>
      <c r="ADD11" s="5"/>
      <c r="ADE11" s="5"/>
      <c r="ADF11" s="5"/>
      <c r="ADG11" s="5"/>
      <c r="ADH11" s="5"/>
      <c r="ADI11" s="5"/>
      <c r="ADJ11" s="5"/>
      <c r="ADK11" s="5"/>
      <c r="ADL11" s="5"/>
      <c r="ADM11" s="5"/>
      <c r="ADN11" s="5"/>
      <c r="ADO11" s="5"/>
      <c r="ADP11" s="5"/>
      <c r="ADQ11" s="5"/>
      <c r="ADR11" s="5"/>
      <c r="ADS11" s="5"/>
      <c r="ADT11" s="5"/>
      <c r="ADU11" s="5"/>
      <c r="ADV11" s="5"/>
      <c r="ADW11" s="5"/>
      <c r="ADX11" s="5"/>
      <c r="ADY11" s="5"/>
      <c r="ADZ11" s="5"/>
      <c r="AEA11" s="5"/>
      <c r="AEB11" s="5"/>
      <c r="AEC11" s="5"/>
      <c r="AED11" s="5"/>
      <c r="AEE11" s="5"/>
      <c r="AEF11" s="5"/>
      <c r="AEG11" s="5"/>
      <c r="AEH11" s="5"/>
      <c r="AEI11" s="5"/>
      <c r="AEJ11" s="5"/>
      <c r="AEK11" s="5"/>
      <c r="AEL11" s="5"/>
      <c r="AEM11" s="5"/>
      <c r="AEN11" s="5"/>
      <c r="AEO11" s="5"/>
      <c r="AEP11" s="5"/>
      <c r="AEQ11" s="5"/>
      <c r="AER11" s="5"/>
      <c r="AES11" s="5"/>
      <c r="AET11" s="5"/>
      <c r="AEU11" s="5"/>
      <c r="AEV11" s="5"/>
      <c r="AEW11" s="5"/>
      <c r="AEX11" s="5"/>
      <c r="AEY11" s="5"/>
      <c r="AEZ11" s="5"/>
      <c r="AFA11" s="5"/>
      <c r="AFB11" s="5"/>
      <c r="AFC11" s="5"/>
      <c r="AFD11" s="5"/>
      <c r="AFE11" s="5"/>
      <c r="AFF11" s="5"/>
      <c r="AFG11" s="5"/>
      <c r="AFH11" s="5"/>
      <c r="AFI11" s="5"/>
      <c r="AFJ11" s="5"/>
      <c r="AFK11" s="5"/>
      <c r="AFL11" s="5"/>
      <c r="AFM11" s="5"/>
      <c r="AFN11" s="5"/>
      <c r="AFO11" s="5"/>
      <c r="AFP11" s="5"/>
      <c r="AFQ11" s="5"/>
      <c r="AFR11" s="5"/>
      <c r="AFS11" s="5"/>
      <c r="AFT11" s="5"/>
      <c r="AFU11" s="5"/>
      <c r="AFV11" s="5"/>
      <c r="AFW11" s="5"/>
      <c r="AFX11" s="5"/>
      <c r="AFY11" s="5"/>
      <c r="AFZ11" s="5"/>
      <c r="AGA11" s="5"/>
      <c r="AGB11" s="5"/>
      <c r="AGC11" s="5"/>
      <c r="AGD11" s="5"/>
      <c r="AGE11" s="5"/>
      <c r="AGF11" s="5"/>
      <c r="AGG11" s="5"/>
      <c r="AGH11" s="5"/>
      <c r="AGI11" s="5"/>
      <c r="AGJ11" s="5"/>
      <c r="AGK11" s="5"/>
      <c r="AGL11" s="5"/>
      <c r="AGM11" s="5"/>
      <c r="AGN11" s="5"/>
      <c r="AGO11" s="5"/>
      <c r="AGP11" s="5"/>
      <c r="AGQ11" s="5"/>
      <c r="AGR11" s="5"/>
      <c r="AGS11" s="5"/>
      <c r="AGT11" s="5"/>
      <c r="AGU11" s="5"/>
      <c r="AGV11" s="5"/>
      <c r="AGW11" s="5"/>
      <c r="AGX11" s="5"/>
      <c r="AGY11" s="5"/>
      <c r="AGZ11" s="5"/>
      <c r="AHA11" s="5"/>
      <c r="AHB11" s="5"/>
      <c r="AHC11" s="5"/>
      <c r="AHD11" s="5"/>
      <c r="AHE11" s="5"/>
      <c r="AHF11" s="5"/>
      <c r="AHG11" s="5"/>
      <c r="AHH11" s="5"/>
      <c r="AHI11" s="5"/>
      <c r="AHJ11" s="5"/>
      <c r="AHK11" s="5"/>
      <c r="AHL11" s="5"/>
      <c r="AHM11" s="5"/>
      <c r="AHN11" s="5"/>
      <c r="AHO11" s="5"/>
      <c r="AHP11" s="5"/>
      <c r="AHQ11" s="5"/>
      <c r="AHR11" s="5"/>
      <c r="AHS11" s="5"/>
      <c r="AHT11" s="5"/>
      <c r="AHU11" s="5"/>
      <c r="AHV11" s="5"/>
      <c r="AHW11" s="5"/>
      <c r="AHX11" s="5"/>
      <c r="AHY11" s="5"/>
      <c r="AHZ11" s="5"/>
      <c r="AIA11" s="5"/>
      <c r="AIB11" s="5"/>
      <c r="AIC11" s="5"/>
      <c r="AID11" s="5"/>
      <c r="AIE11" s="5"/>
      <c r="AIF11" s="5"/>
      <c r="AIG11" s="5"/>
      <c r="AIH11" s="5"/>
      <c r="AII11" s="5"/>
      <c r="AIJ11" s="5"/>
      <c r="AIK11" s="5"/>
      <c r="AIL11" s="5"/>
      <c r="AIM11" s="5"/>
      <c r="AIN11" s="5"/>
      <c r="AIO11" s="5"/>
      <c r="AIP11" s="5"/>
      <c r="AIQ11" s="5"/>
      <c r="AIR11" s="5"/>
      <c r="AIS11" s="5"/>
      <c r="AIT11" s="5"/>
      <c r="AIU11" s="5"/>
      <c r="AIV11" s="5"/>
      <c r="AIW11" s="5"/>
      <c r="AIX11" s="5"/>
      <c r="AIY11" s="5"/>
      <c r="AIZ11" s="5"/>
      <c r="AJA11" s="5"/>
      <c r="AJB11" s="5"/>
      <c r="AJC11" s="5"/>
      <c r="AJD11" s="5"/>
      <c r="AJE11" s="5"/>
      <c r="AJF11" s="5"/>
      <c r="AJG11" s="5"/>
      <c r="AJH11" s="5"/>
      <c r="AJI11" s="5"/>
      <c r="AJJ11" s="5"/>
      <c r="AJK11" s="5"/>
      <c r="AJL11" s="5"/>
      <c r="AJM11" s="5"/>
      <c r="AJN11" s="5"/>
      <c r="AJO11" s="5"/>
      <c r="AJP11" s="5"/>
      <c r="AJQ11" s="5"/>
      <c r="AJR11" s="5"/>
      <c r="AJS11" s="5"/>
      <c r="AJT11" s="5"/>
      <c r="AJU11" s="5"/>
      <c r="AJV11" s="5"/>
      <c r="AJW11" s="5"/>
      <c r="AJX11" s="5"/>
      <c r="AJY11" s="5"/>
      <c r="AJZ11" s="5"/>
      <c r="AKA11" s="5"/>
      <c r="AKB11" s="5"/>
      <c r="AKC11" s="5"/>
      <c r="AKD11" s="5"/>
      <c r="AKE11" s="5"/>
      <c r="AKF11" s="5"/>
      <c r="AKG11" s="5"/>
      <c r="AKH11" s="5"/>
      <c r="AKI11" s="5"/>
      <c r="AKJ11" s="5"/>
      <c r="AKK11" s="5"/>
      <c r="AKL11" s="5"/>
      <c r="AKM11" s="5"/>
      <c r="AKN11" s="5"/>
      <c r="AKO11" s="5"/>
      <c r="AKP11" s="5"/>
      <c r="AKQ11" s="5"/>
      <c r="AKR11" s="5"/>
      <c r="AKS11" s="5"/>
      <c r="AKT11" s="5"/>
      <c r="AKU11" s="5"/>
      <c r="AKV11" s="5"/>
      <c r="AKW11" s="5"/>
      <c r="AKX11" s="5"/>
      <c r="AKY11" s="5"/>
      <c r="AKZ11" s="5"/>
      <c r="ALA11" s="5"/>
      <c r="ALB11" s="5"/>
      <c r="ALC11" s="5"/>
      <c r="ALD11" s="5"/>
      <c r="ALE11" s="5"/>
      <c r="ALF11" s="5"/>
      <c r="ALG11" s="5"/>
      <c r="ALH11" s="5"/>
      <c r="ALI11" s="5"/>
      <c r="ALJ11" s="5"/>
      <c r="ALK11" s="5"/>
      <c r="ALL11" s="5"/>
      <c r="ALM11" s="5"/>
      <c r="ALN11" s="5"/>
      <c r="ALO11" s="5"/>
      <c r="ALP11" s="5"/>
      <c r="ALQ11" s="5"/>
      <c r="ALR11" s="5"/>
      <c r="ALS11" s="5"/>
      <c r="ALT11" s="5"/>
      <c r="ALU11" s="5"/>
      <c r="ALV11" s="5"/>
      <c r="ALW11" s="5"/>
      <c r="ALX11" s="5"/>
      <c r="ALY11" s="5"/>
      <c r="ALZ11" s="5"/>
      <c r="AMA11" s="5"/>
      <c r="AMB11" s="5"/>
      <c r="AMC11" s="5"/>
      <c r="AMD11" s="5"/>
      <c r="AME11" s="5"/>
      <c r="AMF11" s="5"/>
      <c r="AMG11" s="5"/>
      <c r="AMH11" s="5"/>
      <c r="AMI11" s="5"/>
      <c r="AMJ11" s="5"/>
      <c r="AMK11" s="5"/>
      <c r="AML11" s="5"/>
      <c r="AMM11" s="5"/>
      <c r="AMN11" s="5"/>
      <c r="AMO11" s="5"/>
      <c r="AMP11" s="5"/>
      <c r="AMQ11" s="5"/>
      <c r="AMR11" s="5"/>
      <c r="AMS11" s="5"/>
      <c r="AMT11" s="5"/>
      <c r="AMU11" s="5"/>
      <c r="AMV11" s="5"/>
      <c r="AMW11" s="5"/>
      <c r="AMX11" s="5"/>
      <c r="AMY11" s="5"/>
      <c r="AMZ11" s="5"/>
      <c r="ANA11" s="5"/>
      <c r="ANB11" s="5"/>
      <c r="ANC11" s="5"/>
      <c r="AND11" s="5"/>
      <c r="ANE11" s="5"/>
      <c r="ANF11" s="5"/>
      <c r="ANG11" s="5"/>
      <c r="ANH11" s="5"/>
      <c r="ANI11" s="5"/>
      <c r="ANJ11" s="5"/>
      <c r="ANK11" s="5"/>
      <c r="ANL11" s="5"/>
      <c r="ANM11" s="5"/>
      <c r="ANN11" s="5"/>
      <c r="ANO11" s="5"/>
      <c r="ANP11" s="5"/>
      <c r="ANQ11" s="5"/>
      <c r="ANR11" s="5"/>
      <c r="ANS11" s="5"/>
      <c r="ANT11" s="5"/>
      <c r="ANU11" s="5"/>
      <c r="ANV11" s="5"/>
      <c r="ANW11" s="5"/>
      <c r="ANX11" s="5"/>
      <c r="ANY11" s="5"/>
      <c r="ANZ11" s="5"/>
      <c r="AOA11" s="5"/>
      <c r="AOB11" s="5"/>
      <c r="AOC11" s="5"/>
      <c r="AOD11" s="5"/>
      <c r="AOE11" s="5"/>
      <c r="AOF11" s="5"/>
      <c r="AOG11" s="5"/>
      <c r="AOH11" s="5"/>
      <c r="AOI11" s="5"/>
      <c r="AOJ11" s="5"/>
      <c r="AOK11" s="5"/>
      <c r="AOL11" s="5"/>
      <c r="AOM11" s="5"/>
      <c r="AON11" s="5"/>
      <c r="AOO11" s="5"/>
      <c r="AOP11" s="5"/>
      <c r="AOQ11" s="5"/>
      <c r="AOR11" s="5"/>
      <c r="AOS11" s="5"/>
      <c r="AOT11" s="5"/>
      <c r="AOU11" s="5"/>
      <c r="AOV11" s="5"/>
      <c r="AOW11" s="5"/>
      <c r="AOX11" s="5"/>
      <c r="AOY11" s="5"/>
      <c r="AOZ11" s="5"/>
      <c r="APA11" s="5"/>
      <c r="APB11" s="5"/>
      <c r="APC11" s="5"/>
      <c r="APD11" s="5"/>
      <c r="APE11" s="5"/>
      <c r="APF11" s="5"/>
      <c r="APG11" s="5"/>
      <c r="APH11" s="5"/>
      <c r="API11" s="5"/>
      <c r="APJ11" s="5"/>
      <c r="APK11" s="5"/>
      <c r="APL11" s="5"/>
      <c r="APM11" s="5"/>
      <c r="APN11" s="5"/>
      <c r="APO11" s="5"/>
      <c r="APP11" s="5"/>
      <c r="APQ11" s="5"/>
      <c r="APR11" s="5"/>
      <c r="APS11" s="5"/>
      <c r="APT11" s="5"/>
      <c r="APU11" s="5"/>
      <c r="APV11" s="5"/>
      <c r="APW11" s="5"/>
      <c r="APX11" s="5"/>
      <c r="APY11" s="5"/>
      <c r="APZ11" s="5"/>
      <c r="AQA11" s="5"/>
      <c r="AQB11" s="5"/>
      <c r="AQC11" s="5"/>
      <c r="AQD11" s="5"/>
      <c r="AQE11" s="5"/>
      <c r="AQF11" s="5"/>
      <c r="AQG11" s="5"/>
      <c r="AQH11" s="5"/>
      <c r="AQI11" s="5"/>
      <c r="AQJ11" s="5"/>
      <c r="AQK11" s="5"/>
      <c r="AQL11" s="5"/>
      <c r="AQM11" s="5"/>
      <c r="AQN11" s="5"/>
      <c r="AQO11" s="5"/>
      <c r="AQP11" s="5"/>
      <c r="AQQ11" s="5"/>
      <c r="AQR11" s="5"/>
      <c r="AQS11" s="5"/>
      <c r="AQT11" s="5"/>
      <c r="AQU11" s="5"/>
      <c r="AQV11" s="5"/>
      <c r="AQW11" s="5"/>
      <c r="AQX11" s="5"/>
      <c r="AQY11" s="5"/>
      <c r="AQZ11" s="5"/>
      <c r="ARA11" s="5"/>
      <c r="ARB11" s="5"/>
      <c r="ARC11" s="5"/>
      <c r="ARD11" s="5"/>
      <c r="ARE11" s="5"/>
      <c r="ARF11" s="5"/>
      <c r="ARG11" s="5"/>
      <c r="ARH11" s="5"/>
      <c r="ARI11" s="5"/>
      <c r="ARJ11" s="5"/>
      <c r="ARK11" s="5"/>
      <c r="ARL11" s="5"/>
      <c r="ARM11" s="5"/>
      <c r="ARN11" s="5"/>
      <c r="ARO11" s="5"/>
      <c r="ARP11" s="5"/>
      <c r="ARQ11" s="5"/>
      <c r="ARR11" s="5"/>
      <c r="ARS11" s="5"/>
      <c r="ART11" s="5"/>
      <c r="ARU11" s="5"/>
      <c r="ARV11" s="5"/>
      <c r="ARW11" s="5"/>
      <c r="ARX11" s="5"/>
      <c r="ARY11" s="5"/>
      <c r="ARZ11" s="5"/>
      <c r="ASA11" s="5"/>
      <c r="ASB11" s="5"/>
      <c r="ASC11" s="5"/>
      <c r="ASD11" s="5"/>
      <c r="ASE11" s="5"/>
      <c r="ASF11" s="5"/>
      <c r="ASG11" s="5"/>
      <c r="ASH11" s="5"/>
      <c r="ASI11" s="5"/>
      <c r="ASJ11" s="5"/>
      <c r="ASK11" s="5"/>
      <c r="ASL11" s="5"/>
      <c r="ASM11" s="5"/>
      <c r="ASN11" s="5"/>
      <c r="ASO11" s="5"/>
      <c r="ASP11" s="5"/>
      <c r="ASQ11" s="5"/>
      <c r="ASR11" s="5"/>
      <c r="ASS11" s="5"/>
      <c r="AST11" s="5"/>
      <c r="ASU11" s="5"/>
      <c r="ASV11" s="5"/>
      <c r="ASW11" s="5"/>
      <c r="ASX11" s="5"/>
      <c r="ASY11" s="5"/>
      <c r="ASZ11" s="5"/>
      <c r="ATA11" s="5"/>
      <c r="ATB11" s="5"/>
      <c r="ATC11" s="5"/>
      <c r="ATD11" s="5"/>
      <c r="ATE11" s="5"/>
      <c r="ATF11" s="5"/>
      <c r="ATG11" s="5"/>
      <c r="ATH11" s="5"/>
      <c r="ATI11" s="5"/>
      <c r="ATJ11" s="5"/>
      <c r="ATK11" s="5"/>
      <c r="ATL11" s="5"/>
      <c r="ATM11" s="5"/>
      <c r="ATN11" s="5"/>
      <c r="ATO11" s="5"/>
      <c r="ATP11" s="5"/>
      <c r="ATQ11" s="5"/>
      <c r="ATR11" s="5"/>
      <c r="ATS11" s="5"/>
      <c r="ATT11" s="5"/>
      <c r="ATU11" s="5"/>
      <c r="ATV11" s="5"/>
      <c r="ATW11" s="5"/>
      <c r="ATX11" s="5"/>
      <c r="ATY11" s="5"/>
      <c r="ATZ11" s="5"/>
      <c r="AUA11" s="5"/>
      <c r="AUB11" s="5"/>
      <c r="AUC11" s="5"/>
      <c r="AUD11" s="5"/>
      <c r="AUE11" s="5"/>
      <c r="AUF11" s="5"/>
      <c r="AUG11" s="5"/>
      <c r="AUH11" s="5"/>
      <c r="AUI11" s="5"/>
      <c r="AUJ11" s="5"/>
      <c r="AUK11" s="5"/>
      <c r="AUL11" s="5"/>
      <c r="AUM11" s="5"/>
      <c r="AUN11" s="5"/>
      <c r="AUO11" s="5"/>
      <c r="AUP11" s="5"/>
      <c r="AUQ11" s="5"/>
      <c r="AUR11" s="5"/>
      <c r="AUS11" s="5"/>
      <c r="AUT11" s="5"/>
      <c r="AUU11" s="5"/>
      <c r="AUV11" s="5"/>
      <c r="AUW11" s="5"/>
      <c r="AUX11" s="5"/>
      <c r="AUY11" s="5"/>
      <c r="AUZ11" s="5"/>
      <c r="AVA11" s="5"/>
      <c r="AVB11" s="5"/>
      <c r="AVC11" s="5"/>
      <c r="AVD11" s="5"/>
      <c r="AVE11" s="5"/>
      <c r="AVF11" s="5"/>
      <c r="AVG11" s="5"/>
      <c r="AVH11" s="5"/>
      <c r="AVI11" s="5"/>
      <c r="AVJ11" s="5"/>
      <c r="AVK11" s="5"/>
      <c r="AVL11" s="5"/>
      <c r="AVM11" s="5"/>
      <c r="AVN11" s="5"/>
      <c r="AVO11" s="5"/>
      <c r="AVP11" s="5"/>
      <c r="AVQ11" s="5"/>
      <c r="AVR11" s="5"/>
      <c r="AVS11" s="5"/>
      <c r="AVT11" s="5"/>
      <c r="AVU11" s="5"/>
      <c r="AVV11" s="5"/>
      <c r="AVW11" s="5"/>
      <c r="AVX11" s="5"/>
      <c r="AVY11" s="5"/>
      <c r="AVZ11" s="5"/>
      <c r="AWA11" s="5"/>
      <c r="AWB11" s="5"/>
      <c r="AWC11" s="5"/>
      <c r="AWD11" s="5"/>
      <c r="AWE11" s="5"/>
      <c r="AWF11" s="5"/>
      <c r="AWG11" s="5"/>
      <c r="AWH11" s="5"/>
      <c r="AWI11" s="5"/>
      <c r="AWJ11" s="5"/>
      <c r="AWK11" s="5"/>
      <c r="AWL11" s="5"/>
      <c r="AWM11" s="5"/>
      <c r="AWN11" s="5"/>
      <c r="AWO11" s="5"/>
      <c r="AWP11" s="5"/>
      <c r="AWQ11" s="5"/>
      <c r="AWR11" s="5"/>
      <c r="AWS11" s="5"/>
      <c r="AWT11" s="5"/>
      <c r="AWU11" s="5"/>
      <c r="AWV11" s="5"/>
      <c r="AWW11" s="5"/>
      <c r="AWX11" s="5"/>
      <c r="AWY11" s="5"/>
      <c r="AWZ11" s="5"/>
      <c r="AXA11" s="5"/>
      <c r="AXB11" s="5"/>
      <c r="AXC11" s="5"/>
      <c r="AXD11" s="5"/>
      <c r="AXE11" s="5"/>
      <c r="AXF11" s="5"/>
      <c r="AXG11" s="5"/>
      <c r="AXH11" s="5"/>
      <c r="AXI11" s="5"/>
      <c r="AXJ11" s="5"/>
      <c r="AXK11" s="5"/>
      <c r="AXL11" s="5"/>
      <c r="AXM11" s="5"/>
      <c r="AXN11" s="5"/>
      <c r="AXO11" s="5"/>
      <c r="AXP11" s="5"/>
      <c r="AXQ11" s="5"/>
      <c r="AXR11" s="5"/>
      <c r="AXS11" s="5"/>
      <c r="AXT11" s="5"/>
      <c r="AXU11" s="5"/>
      <c r="AXV11" s="5"/>
      <c r="AXW11" s="5"/>
      <c r="AXX11" s="5"/>
      <c r="AXY11" s="5"/>
      <c r="AXZ11" s="5"/>
      <c r="AYA11" s="5"/>
      <c r="AYB11" s="5"/>
      <c r="AYC11" s="5"/>
      <c r="AYD11" s="5"/>
      <c r="AYE11" s="5"/>
      <c r="AYF11" s="5"/>
      <c r="AYG11" s="5"/>
      <c r="AYH11" s="5"/>
      <c r="AYI11" s="5"/>
      <c r="AYJ11" s="5"/>
      <c r="AYK11" s="5"/>
      <c r="AYL11" s="5"/>
      <c r="AYM11" s="5"/>
      <c r="AYN11" s="5"/>
      <c r="AYO11" s="5"/>
      <c r="AYP11" s="5"/>
      <c r="AYQ11" s="5"/>
      <c r="AYR11" s="5"/>
      <c r="AYS11" s="5"/>
      <c r="AYT11" s="5"/>
      <c r="AYU11" s="5"/>
      <c r="AYV11" s="5"/>
      <c r="AYW11" s="5"/>
      <c r="AYX11" s="5"/>
      <c r="AYY11" s="5"/>
      <c r="AYZ11" s="5"/>
      <c r="AZA11" s="5"/>
      <c r="AZB11" s="5"/>
      <c r="AZC11" s="5"/>
      <c r="AZD11" s="5"/>
      <c r="AZE11" s="5"/>
      <c r="AZF11" s="5"/>
      <c r="AZG11" s="5"/>
      <c r="AZH11" s="5"/>
      <c r="AZI11" s="5"/>
      <c r="AZJ11" s="5"/>
      <c r="AZK11" s="5"/>
      <c r="AZL11" s="5"/>
      <c r="AZM11" s="5"/>
      <c r="AZN11" s="5"/>
      <c r="AZO11" s="5"/>
      <c r="AZP11" s="5"/>
      <c r="AZQ11" s="5"/>
      <c r="AZR11" s="5"/>
      <c r="AZS11" s="5"/>
      <c r="AZT11" s="5"/>
      <c r="AZU11" s="5"/>
      <c r="AZV11" s="5"/>
      <c r="AZW11" s="5"/>
      <c r="AZX11" s="5"/>
      <c r="AZY11" s="5"/>
      <c r="AZZ11" s="5"/>
      <c r="BAA11" s="5"/>
      <c r="BAB11" s="5"/>
      <c r="BAC11" s="5"/>
      <c r="BAD11" s="5"/>
      <c r="BAE11" s="5"/>
      <c r="BAF11" s="5"/>
      <c r="BAG11" s="5"/>
      <c r="BAH11" s="5"/>
      <c r="BAI11" s="5"/>
      <c r="BAJ11" s="5"/>
      <c r="BAK11" s="5"/>
      <c r="BAL11" s="5"/>
      <c r="BAM11" s="5"/>
      <c r="BAN11" s="5"/>
      <c r="BAO11" s="5"/>
      <c r="BAP11" s="5"/>
      <c r="BAQ11" s="5"/>
      <c r="BAR11" s="5"/>
      <c r="BAS11" s="5"/>
      <c r="BAT11" s="5"/>
      <c r="BAU11" s="5"/>
      <c r="BAV11" s="5"/>
      <c r="BAW11" s="5"/>
      <c r="BAX11" s="5"/>
      <c r="BAY11" s="5"/>
      <c r="BAZ11" s="5"/>
      <c r="BBA11" s="5"/>
      <c r="BBB11" s="5"/>
      <c r="BBC11" s="5"/>
      <c r="BBD11" s="5"/>
      <c r="BBE11" s="5"/>
      <c r="BBF11" s="5"/>
      <c r="BBG11" s="5"/>
      <c r="BBH11" s="5"/>
      <c r="BBI11" s="5"/>
      <c r="BBJ11" s="5"/>
      <c r="BBK11" s="5"/>
      <c r="BBL11" s="5"/>
      <c r="BBM11" s="5"/>
      <c r="BBN11" s="5"/>
      <c r="BBO11" s="5"/>
      <c r="BBP11" s="5"/>
      <c r="BBQ11" s="5"/>
      <c r="BBR11" s="5"/>
      <c r="BBS11" s="5"/>
      <c r="BBT11" s="5"/>
      <c r="BBU11" s="5"/>
      <c r="BBV11" s="5"/>
      <c r="BBW11" s="5"/>
      <c r="BBX11" s="5"/>
      <c r="BBY11" s="5"/>
      <c r="BBZ11" s="5"/>
      <c r="BCA11" s="5"/>
      <c r="BCB11" s="5"/>
      <c r="BCC11" s="5"/>
      <c r="BCD11" s="5"/>
      <c r="BCE11" s="5"/>
      <c r="BCF11" s="5"/>
      <c r="BCG11" s="5"/>
      <c r="BCH11" s="5"/>
      <c r="BCI11" s="5"/>
      <c r="BCJ11" s="5"/>
      <c r="BCK11" s="5"/>
      <c r="BCL11" s="5"/>
      <c r="BCM11" s="5"/>
      <c r="BCN11" s="5"/>
      <c r="BCO11" s="5"/>
      <c r="BCP11" s="5"/>
      <c r="BCQ11" s="5"/>
      <c r="BCR11" s="5"/>
      <c r="BCS11" s="5"/>
      <c r="BCT11" s="5"/>
    </row>
    <row r="12" spans="1:1450" s="99" customFormat="1" ht="9" customHeight="1">
      <c r="A12" s="4126"/>
      <c r="B12" s="2235"/>
      <c r="C12" s="4128"/>
      <c r="D12" s="3842"/>
      <c r="E12" s="1477"/>
      <c r="F12" s="727"/>
      <c r="G12" s="727"/>
      <c r="H12" s="727"/>
      <c r="I12" s="2236"/>
      <c r="J12" s="714"/>
      <c r="K12" s="4122"/>
      <c r="L12" s="52"/>
      <c r="M12" s="1492"/>
      <c r="N12" s="53"/>
      <c r="O12" s="54"/>
      <c r="P12" s="2886"/>
      <c r="Q12" s="2887"/>
      <c r="R12" s="2888"/>
      <c r="S12" s="756"/>
      <c r="T12" s="757"/>
      <c r="U12" s="758"/>
      <c r="V12" s="762"/>
      <c r="W12" s="763"/>
      <c r="X12" s="591"/>
      <c r="Y12" s="55"/>
      <c r="Z12" s="56"/>
      <c r="AA12" s="57"/>
      <c r="AB12" s="58"/>
      <c r="AC12" s="2239"/>
      <c r="AD12" s="2240"/>
      <c r="AE12" s="2241"/>
      <c r="AF12" s="2242"/>
      <c r="AG12" s="2243"/>
      <c r="AH12" s="2244"/>
      <c r="AI12" s="2243"/>
      <c r="AJ12" s="2245"/>
      <c r="AK12" s="673"/>
      <c r="AL12" s="649"/>
      <c r="AM12" s="649"/>
      <c r="AN12" s="652"/>
      <c r="AO12" s="129"/>
      <c r="AP12" s="649"/>
      <c r="AQ12" s="649"/>
      <c r="AR12" s="2246"/>
      <c r="AS12" s="2247"/>
      <c r="AT12" s="2248"/>
      <c r="AU12" s="3318"/>
      <c r="AV12" s="297"/>
      <c r="AW12" s="809"/>
      <c r="AX12" s="2249"/>
      <c r="AY12" s="809"/>
      <c r="AZ12" s="2249"/>
      <c r="BA12" s="809"/>
      <c r="BB12" s="2250"/>
      <c r="BC12" s="809"/>
      <c r="BD12" s="2249"/>
      <c r="BE12" s="809"/>
      <c r="BF12" s="2250"/>
      <c r="BG12" s="809"/>
      <c r="BH12" s="2249"/>
      <c r="BI12" s="3472" t="s">
        <v>1181</v>
      </c>
      <c r="BJ12" s="2250"/>
      <c r="BK12" s="95"/>
      <c r="BL12" s="3337"/>
      <c r="BM12" s="2251"/>
      <c r="BN12" s="2252"/>
      <c r="BO12" s="96"/>
      <c r="BP12" s="97"/>
      <c r="BQ12" s="92"/>
      <c r="BR12" s="2253"/>
      <c r="BS12" s="2254"/>
      <c r="BT12" s="2255"/>
      <c r="BU12" s="2254"/>
      <c r="BV12" s="2255"/>
      <c r="BW12" s="2256"/>
      <c r="BX12" s="2241"/>
      <c r="BY12" s="2257"/>
      <c r="BZ12" s="2258"/>
      <c r="CA12" s="92"/>
      <c r="CB12" s="297"/>
      <c r="CC12" s="2259"/>
      <c r="CD12" s="2259"/>
      <c r="CE12" s="2260"/>
      <c r="CF12" s="3390"/>
      <c r="CG12" s="3391"/>
      <c r="CH12" s="2263"/>
      <c r="CI12" s="808"/>
      <c r="CJ12" s="2262"/>
      <c r="CK12" s="808"/>
      <c r="CL12" s="3358"/>
      <c r="CM12" s="808"/>
      <c r="CN12" s="3365"/>
      <c r="CO12" s="808"/>
      <c r="CP12" s="3365"/>
      <c r="CQ12" s="808"/>
      <c r="CR12" s="2262"/>
      <c r="CS12" s="808"/>
      <c r="CT12" s="2262"/>
      <c r="CU12" s="808"/>
      <c r="CV12" s="2262"/>
      <c r="CW12" s="2591"/>
      <c r="CX12" s="2241"/>
      <c r="CY12" s="2263"/>
      <c r="CZ12" s="2264"/>
      <c r="DA12" s="93"/>
      <c r="DB12" s="91"/>
      <c r="DC12" s="92"/>
      <c r="DD12" s="2265"/>
      <c r="DE12" s="2254"/>
      <c r="DF12" s="2255"/>
      <c r="DG12" s="2243"/>
      <c r="DH12" s="2266"/>
      <c r="DI12" s="2267"/>
      <c r="DJ12" s="2898"/>
      <c r="DK12" s="2899"/>
      <c r="DL12" s="2900"/>
      <c r="DM12" s="2898"/>
      <c r="DN12" s="1453"/>
      <c r="DO12" s="2936"/>
      <c r="DP12" s="3098"/>
      <c r="DQ12" s="3098"/>
      <c r="DR12" s="3099"/>
      <c r="DS12" s="3096"/>
      <c r="DT12" s="948"/>
      <c r="DU12" s="2268"/>
      <c r="DV12" s="2921"/>
      <c r="DW12" s="2922"/>
      <c r="DX12" s="2922"/>
      <c r="DY12" s="2923"/>
      <c r="DZ12" s="2924"/>
      <c r="EA12" s="817"/>
      <c r="EB12" s="2269"/>
      <c r="EC12" s="2936"/>
      <c r="ED12" s="2272"/>
      <c r="EE12" s="2272"/>
      <c r="EF12" s="2937"/>
      <c r="EG12" s="2938"/>
      <c r="EH12" s="948"/>
      <c r="EI12" s="2270"/>
      <c r="EJ12" s="2922"/>
      <c r="EK12" s="2922"/>
      <c r="EL12" s="2946"/>
      <c r="EM12" s="2947"/>
      <c r="EN12" s="821"/>
      <c r="EO12" s="2271"/>
      <c r="EP12" s="2922"/>
      <c r="EQ12" s="2922"/>
      <c r="ER12" s="2923"/>
      <c r="ES12" s="2947"/>
      <c r="ET12" s="823"/>
      <c r="EU12" s="2924"/>
      <c r="EV12" s="828"/>
      <c r="EW12" s="2272"/>
      <c r="EX12" s="2272"/>
      <c r="EY12" s="692"/>
      <c r="EZ12" s="600"/>
      <c r="FA12" s="672"/>
      <c r="FB12" s="828"/>
      <c r="FC12" s="682"/>
      <c r="FD12" s="2273"/>
      <c r="FE12" s="692"/>
      <c r="FF12" s="600"/>
      <c r="FG12" s="672"/>
      <c r="FH12" s="828"/>
      <c r="FI12" s="829"/>
      <c r="FJ12" s="830"/>
      <c r="FK12" s="831"/>
      <c r="FL12" s="830"/>
      <c r="FM12" s="3473"/>
      <c r="FN12" s="949"/>
      <c r="FO12" s="950"/>
      <c r="FP12" s="2274"/>
      <c r="FQ12" s="2275"/>
      <c r="FR12" s="2958"/>
      <c r="FS12" s="2959"/>
      <c r="FT12" s="2276"/>
      <c r="FU12" s="2277"/>
      <c r="FV12" s="848"/>
      <c r="FW12" s="849"/>
      <c r="FX12" s="2973"/>
      <c r="FY12" s="2970"/>
      <c r="FZ12" s="129"/>
      <c r="GA12" s="2981"/>
      <c r="GB12" s="2982"/>
      <c r="GC12" s="2970"/>
      <c r="GD12" s="2983"/>
      <c r="GE12" s="2983"/>
      <c r="GF12" s="2983"/>
      <c r="GG12" s="2983"/>
      <c r="GH12" s="2983"/>
      <c r="GI12" s="2970"/>
      <c r="GJ12" s="2970"/>
      <c r="GK12" s="2970"/>
      <c r="GL12" s="2970"/>
      <c r="GM12" s="2970"/>
      <c r="GN12" s="2970"/>
      <c r="GO12" s="2970"/>
      <c r="GP12" s="3206"/>
      <c r="GQ12" s="2984"/>
      <c r="GR12" s="3030"/>
      <c r="GS12" s="3030"/>
      <c r="GT12" s="2970"/>
      <c r="GU12" s="296"/>
      <c r="GV12" s="3030"/>
      <c r="GW12" s="3974"/>
      <c r="GX12" s="3029"/>
      <c r="GY12" s="3030"/>
      <c r="GZ12" s="3030"/>
      <c r="HA12" s="3030"/>
      <c r="HB12" s="3031"/>
      <c r="HC12" s="903"/>
      <c r="HD12" s="296"/>
      <c r="HE12" s="2278"/>
      <c r="HF12" s="355"/>
      <c r="HG12" s="2279"/>
      <c r="HH12" s="296"/>
      <c r="HI12" s="854"/>
      <c r="HJ12" s="855"/>
      <c r="HK12" s="854"/>
      <c r="HL12" s="854"/>
      <c r="HM12" s="854"/>
      <c r="HN12" s="854"/>
      <c r="HO12" s="1482"/>
      <c r="HP12" s="2582"/>
      <c r="HQ12" s="742"/>
      <c r="HR12" s="318"/>
      <c r="HS12" s="296"/>
      <c r="HT12" s="743"/>
      <c r="HU12" s="2280"/>
      <c r="HV12" s="2281"/>
      <c r="HW12" s="2282"/>
      <c r="HX12" s="348"/>
      <c r="HY12" s="349"/>
      <c r="HZ12" s="296"/>
      <c r="IA12" s="348"/>
      <c r="IB12" s="296"/>
      <c r="IC12" s="2282"/>
      <c r="ID12" s="348"/>
      <c r="IE12" s="349"/>
      <c r="IF12" s="296"/>
      <c r="IG12" s="348"/>
      <c r="IH12" s="296"/>
      <c r="II12" s="2283"/>
      <c r="IJ12" s="350"/>
      <c r="IK12" s="351"/>
      <c r="IL12" s="2284"/>
      <c r="IM12" s="352"/>
      <c r="IN12" s="353"/>
      <c r="IO12" s="296"/>
      <c r="IP12" s="350"/>
      <c r="IQ12" s="354"/>
      <c r="IR12" s="2284"/>
      <c r="IS12" s="355"/>
      <c r="IT12" s="356"/>
      <c r="IU12" s="2285"/>
      <c r="IV12" s="350"/>
      <c r="IW12" s="354"/>
      <c r="IX12" s="351"/>
      <c r="IY12" s="350"/>
      <c r="IZ12" s="351"/>
      <c r="JA12" s="2286"/>
      <c r="JB12" s="357"/>
      <c r="JC12" s="358"/>
      <c r="JD12" s="359"/>
      <c r="JE12" s="357"/>
      <c r="JF12" s="359"/>
      <c r="JG12" s="2287"/>
      <c r="JH12" s="1497"/>
      <c r="JI12" s="1498"/>
      <c r="JJ12" s="1499"/>
      <c r="JK12" s="1500"/>
      <c r="JL12" s="57"/>
      <c r="JM12" s="888"/>
      <c r="JN12" s="3115"/>
      <c r="JO12" s="2241"/>
      <c r="JP12" s="2288"/>
      <c r="JQ12" s="2289"/>
      <c r="JR12" s="2290"/>
      <c r="JS12" s="57"/>
      <c r="JT12" s="381"/>
      <c r="JU12" s="382"/>
      <c r="JV12" s="382"/>
      <c r="JW12" s="2291"/>
      <c r="JX12" s="383"/>
      <c r="JY12" s="384"/>
      <c r="JZ12" s="2292"/>
      <c r="KA12" s="856"/>
      <c r="KB12" s="2293"/>
      <c r="KC12" s="2294"/>
      <c r="KD12" s="2295"/>
      <c r="KE12" s="744"/>
      <c r="KF12" s="2296"/>
      <c r="KG12" s="2297"/>
      <c r="KH12" s="2298"/>
      <c r="KI12" s="4122"/>
      <c r="KJ12" s="856"/>
      <c r="KK12" s="2299"/>
      <c r="KL12" s="3243"/>
      <c r="KM12" s="744"/>
      <c r="KN12" s="2297"/>
      <c r="KO12" s="2300"/>
      <c r="KP12" s="744"/>
      <c r="KQ12" s="2301"/>
      <c r="KR12" s="2297"/>
      <c r="KS12" s="2302"/>
      <c r="KT12" s="2294"/>
      <c r="KU12" s="426"/>
      <c r="KV12" s="2303"/>
      <c r="KW12" s="2303"/>
      <c r="KX12" s="2303"/>
      <c r="KY12" s="745"/>
      <c r="KZ12" s="745"/>
      <c r="LA12" s="422"/>
      <c r="LB12" s="422"/>
      <c r="LC12" s="430"/>
      <c r="LD12" s="422"/>
      <c r="LE12" s="422"/>
      <c r="LF12" s="745"/>
      <c r="LG12" s="422"/>
      <c r="LH12" s="431"/>
      <c r="LI12" s="422"/>
      <c r="LJ12" s="422"/>
      <c r="LK12" s="422"/>
      <c r="LL12" s="745"/>
      <c r="LM12" s="422"/>
      <c r="LN12" s="422"/>
      <c r="LO12" s="430"/>
      <c r="LP12" s="422"/>
      <c r="LQ12" s="746"/>
      <c r="LR12" s="745"/>
      <c r="LS12" s="422"/>
      <c r="LT12" s="426"/>
      <c r="LU12" s="421"/>
      <c r="LV12" s="428"/>
      <c r="LW12" s="2303"/>
      <c r="LX12" s="2303"/>
      <c r="LY12" s="2303"/>
      <c r="LZ12" s="745"/>
      <c r="MA12" s="745"/>
      <c r="MB12" s="422"/>
      <c r="MC12" s="422"/>
      <c r="MD12" s="430"/>
      <c r="ME12" s="422"/>
      <c r="MF12" s="422"/>
      <c r="MG12" s="745"/>
      <c r="MH12" s="422"/>
      <c r="MI12" s="431"/>
      <c r="MJ12" s="422"/>
      <c r="MK12" s="422"/>
      <c r="ML12" s="422"/>
      <c r="MM12" s="745"/>
      <c r="MN12" s="422"/>
      <c r="MO12" s="422"/>
      <c r="MP12" s="430"/>
      <c r="MQ12" s="422"/>
      <c r="MR12" s="746"/>
      <c r="MS12" s="745"/>
      <c r="MT12" s="422"/>
      <c r="MU12" s="426"/>
      <c r="MV12" s="421"/>
      <c r="MW12" s="430"/>
      <c r="MX12" s="422"/>
      <c r="MY12" s="423"/>
      <c r="MZ12" s="422"/>
      <c r="NA12" s="426"/>
      <c r="NB12" s="2304"/>
      <c r="NC12" s="1372"/>
      <c r="ND12" s="2304"/>
      <c r="NE12" s="428"/>
      <c r="NF12" s="3138"/>
      <c r="NG12" s="422"/>
      <c r="NH12" s="3135"/>
      <c r="NI12" s="422"/>
      <c r="NJ12" s="3135"/>
      <c r="NK12" s="422"/>
      <c r="NL12" s="3138"/>
      <c r="NM12" s="2301"/>
      <c r="NN12" s="3135"/>
      <c r="NO12" s="422"/>
      <c r="NP12" s="3135"/>
      <c r="NQ12" s="426"/>
      <c r="NR12" s="3138"/>
      <c r="NS12" s="422"/>
      <c r="NT12" s="3135"/>
      <c r="NU12" s="422"/>
      <c r="NV12" s="3135"/>
      <c r="NW12" s="422"/>
      <c r="NX12" s="421"/>
      <c r="NY12" s="3142"/>
      <c r="NZ12" s="422"/>
      <c r="OA12" s="428"/>
      <c r="OB12" s="3138"/>
      <c r="OC12" s="422"/>
      <c r="OD12" s="3135"/>
      <c r="OE12" s="422"/>
      <c r="OF12" s="3135"/>
      <c r="OG12" s="428"/>
      <c r="OH12" s="3125"/>
      <c r="OI12" s="2305"/>
      <c r="OJ12" s="1489"/>
      <c r="OK12" s="3474"/>
      <c r="OL12" s="1484"/>
      <c r="OM12" s="1246"/>
      <c r="ON12" s="2306"/>
      <c r="OO12" s="2307"/>
      <c r="OP12" s="589"/>
      <c r="OQ12" s="590"/>
      <c r="OR12" s="590"/>
      <c r="OS12" s="590"/>
      <c r="OT12" s="591"/>
      <c r="OU12" s="2308"/>
      <c r="OV12" s="1454"/>
      <c r="OW12" s="2309"/>
      <c r="OX12" s="2309"/>
      <c r="OY12" s="592"/>
      <c r="OZ12" s="593"/>
      <c r="PA12" s="591"/>
      <c r="PB12" s="590"/>
      <c r="PC12" s="591"/>
      <c r="PD12" s="594"/>
      <c r="PE12" s="594"/>
      <c r="PF12" s="595"/>
      <c r="PG12" s="2310"/>
      <c r="PH12" s="591"/>
      <c r="PI12" s="2311"/>
      <c r="PJ12" s="2259"/>
      <c r="PK12" s="596"/>
      <c r="PL12" s="2312"/>
      <c r="PM12" s="2313"/>
      <c r="PN12" s="894"/>
      <c r="PO12" s="2314"/>
      <c r="PP12" s="2312"/>
      <c r="PQ12" s="2313"/>
      <c r="PR12" s="1431"/>
      <c r="PS12" s="597"/>
      <c r="PT12" s="2315"/>
      <c r="PU12" s="2313"/>
      <c r="PV12" s="1385"/>
      <c r="PW12" s="2316"/>
      <c r="PX12" s="2317"/>
      <c r="PY12" s="1385"/>
      <c r="PZ12" s="1385"/>
      <c r="QA12" s="598"/>
      <c r="QB12" s="2318"/>
      <c r="QC12" s="808"/>
      <c r="QD12" s="2319"/>
      <c r="QE12" s="598"/>
      <c r="QF12" s="2320"/>
      <c r="QG12" s="808"/>
      <c r="QH12" s="2319"/>
      <c r="QI12" s="598"/>
      <c r="QJ12" s="2320"/>
      <c r="QK12" s="808"/>
      <c r="QL12" s="2319"/>
      <c r="QM12" s="598"/>
      <c r="QN12" s="2243"/>
      <c r="QO12" s="597"/>
      <c r="QP12" s="2321"/>
      <c r="QQ12" s="2322"/>
      <c r="QR12" s="2323"/>
      <c r="QS12" s="599"/>
      <c r="QT12" s="1385"/>
      <c r="QU12" s="1386"/>
      <c r="QV12" s="648"/>
      <c r="QW12" s="2324"/>
      <c r="QX12" s="3687"/>
      <c r="QY12" s="3692"/>
      <c r="QZ12" s="606"/>
      <c r="RA12" s="747"/>
      <c r="RB12" s="748"/>
      <c r="RC12" s="749"/>
      <c r="RD12" s="632"/>
      <c r="RE12" s="750"/>
      <c r="RF12" s="751"/>
      <c r="RG12" s="750"/>
      <c r="RH12" s="752"/>
      <c r="RI12" s="632"/>
      <c r="RJ12" s="633"/>
      <c r="RK12" s="634"/>
      <c r="RL12" s="632"/>
      <c r="RM12" s="753"/>
      <c r="RN12" s="634"/>
      <c r="RO12" s="754"/>
      <c r="RP12" s="648"/>
      <c r="RQ12" s="649"/>
      <c r="RR12" s="297"/>
      <c r="RS12" s="650"/>
      <c r="RT12" s="649"/>
      <c r="RU12" s="297"/>
      <c r="RV12" s="651"/>
      <c r="RW12" s="649"/>
      <c r="RX12" s="652"/>
      <c r="RY12" s="668"/>
      <c r="RZ12" s="669"/>
      <c r="SA12" s="670"/>
      <c r="SB12" s="671"/>
      <c r="SC12" s="672"/>
      <c r="SD12" s="673"/>
      <c r="SE12" s="295"/>
      <c r="SF12" s="57"/>
      <c r="SG12" s="674"/>
      <c r="SH12" s="295"/>
      <c r="SI12" s="57"/>
      <c r="SJ12" s="675"/>
      <c r="SK12" s="675"/>
      <c r="SL12" s="681"/>
      <c r="SM12" s="670"/>
      <c r="SN12" s="3079"/>
      <c r="SO12" s="673"/>
      <c r="SP12" s="295"/>
      <c r="SQ12" s="57"/>
      <c r="SR12" s="674"/>
      <c r="SS12" s="295"/>
      <c r="ST12" s="57"/>
      <c r="SU12" s="675"/>
      <c r="SV12" s="675"/>
      <c r="SW12" s="747"/>
      <c r="SX12" s="669"/>
      <c r="SY12" s="672"/>
      <c r="SZ12" s="692"/>
      <c r="TA12" s="682"/>
      <c r="TB12" s="57"/>
      <c r="TC12" s="295"/>
      <c r="TD12" s="57"/>
      <c r="TE12" s="693"/>
      <c r="TF12" s="295"/>
      <c r="TG12" s="57"/>
      <c r="TH12" s="675"/>
      <c r="TI12" s="709"/>
      <c r="TJ12" s="672"/>
      <c r="TK12" s="710"/>
      <c r="TL12" s="600"/>
      <c r="TM12" s="57"/>
      <c r="TN12" s="742"/>
      <c r="TO12" s="57"/>
      <c r="TP12" s="693"/>
      <c r="TQ12" s="295"/>
      <c r="TR12" s="712"/>
      <c r="TS12" s="711"/>
      <c r="TT12" s="675"/>
      <c r="TU12" s="675"/>
      <c r="TV12" s="4621"/>
      <c r="TW12" s="858"/>
      <c r="TX12" s="859"/>
      <c r="TY12" s="860"/>
      <c r="TZ12" s="381"/>
      <c r="UA12" s="858"/>
      <c r="UB12" s="861"/>
      <c r="UC12" s="427"/>
      <c r="UD12" s="427"/>
      <c r="UE12" s="427"/>
      <c r="UF12" s="427"/>
      <c r="UG12" s="427"/>
      <c r="UH12" s="427"/>
      <c r="UI12" s="427"/>
      <c r="UJ12" s="427"/>
      <c r="UK12" s="427"/>
      <c r="UL12" s="427"/>
      <c r="UM12" s="427"/>
      <c r="UN12" s="427"/>
      <c r="UO12" s="427"/>
      <c r="UP12" s="427"/>
      <c r="UQ12" s="427"/>
      <c r="UR12" s="427"/>
      <c r="US12" s="427"/>
      <c r="UT12" s="427"/>
      <c r="UU12" s="427"/>
      <c r="UV12" s="427"/>
      <c r="UW12" s="427"/>
      <c r="UX12" s="427"/>
      <c r="UY12" s="427"/>
      <c r="UZ12" s="427"/>
      <c r="VA12" s="427"/>
      <c r="VB12" s="427"/>
      <c r="VC12" s="427"/>
      <c r="VD12" s="427"/>
      <c r="VE12" s="427"/>
      <c r="VF12" s="427"/>
      <c r="VG12" s="427"/>
      <c r="VH12" s="427"/>
      <c r="VI12" s="427"/>
      <c r="VJ12" s="427"/>
      <c r="VK12" s="427"/>
      <c r="VL12" s="427"/>
      <c r="VM12" s="427"/>
      <c r="VN12" s="427"/>
      <c r="VO12" s="427"/>
      <c r="VP12" s="427"/>
      <c r="VQ12" s="427"/>
      <c r="VR12" s="427"/>
      <c r="VS12" s="427"/>
      <c r="VT12" s="427"/>
      <c r="VU12" s="427"/>
      <c r="VV12" s="427"/>
      <c r="VW12" s="427"/>
      <c r="VX12" s="427"/>
      <c r="VY12" s="427"/>
      <c r="VZ12" s="427"/>
      <c r="WA12" s="427"/>
      <c r="WB12" s="427"/>
      <c r="WC12" s="427"/>
      <c r="WD12" s="427"/>
      <c r="WE12" s="427"/>
      <c r="WF12" s="427"/>
      <c r="WG12" s="427"/>
      <c r="WH12" s="427"/>
      <c r="WI12" s="427"/>
      <c r="WJ12" s="427"/>
      <c r="WK12" s="427"/>
      <c r="WL12" s="427"/>
      <c r="WM12" s="427"/>
      <c r="WN12" s="5"/>
      <c r="WO12" s="5"/>
      <c r="WP12" s="5"/>
      <c r="WQ12" s="5"/>
      <c r="WR12" s="5"/>
      <c r="WS12" s="5"/>
      <c r="WT12" s="5"/>
      <c r="WU12" s="5"/>
      <c r="WV12" s="5"/>
      <c r="WW12" s="5"/>
      <c r="WX12" s="5"/>
      <c r="WY12" s="5"/>
      <c r="WZ12" s="5"/>
      <c r="XA12" s="5"/>
      <c r="XB12" s="5"/>
      <c r="XC12" s="5"/>
      <c r="XD12" s="5"/>
      <c r="XE12" s="5"/>
      <c r="XF12" s="5"/>
      <c r="XG12" s="5"/>
      <c r="XH12" s="5"/>
      <c r="XI12" s="5"/>
      <c r="XJ12" s="5"/>
      <c r="XK12" s="5"/>
      <c r="XL12" s="5"/>
      <c r="XM12" s="5"/>
      <c r="XN12" s="5"/>
      <c r="XO12" s="5"/>
      <c r="XP12" s="5"/>
      <c r="XQ12" s="5"/>
      <c r="XR12" s="5"/>
      <c r="XS12" s="5"/>
      <c r="XT12" s="5"/>
      <c r="XU12" s="5"/>
      <c r="XV12" s="5"/>
      <c r="XW12" s="5"/>
      <c r="XX12" s="5"/>
      <c r="XY12" s="5"/>
      <c r="XZ12" s="5"/>
      <c r="YA12" s="5"/>
      <c r="YB12" s="5"/>
      <c r="YC12" s="5"/>
      <c r="YD12" s="5"/>
      <c r="YE12" s="5"/>
      <c r="YF12" s="5"/>
      <c r="YG12" s="5"/>
      <c r="YH12" s="5"/>
      <c r="YI12" s="5"/>
      <c r="YJ12" s="5"/>
      <c r="YK12" s="5"/>
      <c r="YL12" s="5"/>
      <c r="YM12" s="5"/>
      <c r="YN12" s="5"/>
      <c r="YO12" s="5"/>
      <c r="YP12" s="5"/>
      <c r="YQ12" s="5"/>
      <c r="YR12" s="5"/>
      <c r="YS12" s="5"/>
      <c r="YT12" s="5"/>
      <c r="YU12" s="5"/>
      <c r="YV12" s="5"/>
      <c r="YW12" s="5"/>
      <c r="YX12" s="5"/>
      <c r="YY12" s="5"/>
      <c r="YZ12" s="5"/>
      <c r="ZA12" s="5"/>
      <c r="ZB12" s="5"/>
      <c r="ZC12" s="5"/>
      <c r="ZD12" s="5"/>
      <c r="ZE12" s="5"/>
      <c r="ZF12" s="5"/>
      <c r="ZG12" s="5"/>
      <c r="ZH12" s="5"/>
      <c r="ZI12" s="5"/>
      <c r="ZJ12" s="5"/>
      <c r="ZK12" s="5"/>
      <c r="ZL12" s="5"/>
      <c r="ZM12" s="5"/>
      <c r="ZN12" s="5"/>
      <c r="ZO12" s="5"/>
      <c r="ZP12" s="5"/>
      <c r="ZQ12" s="5"/>
      <c r="ZR12" s="5"/>
      <c r="ZS12" s="5"/>
      <c r="ZT12" s="5"/>
      <c r="ZU12" s="5"/>
      <c r="ZV12" s="5"/>
      <c r="ZW12" s="5"/>
      <c r="ZX12" s="5"/>
      <c r="ZY12" s="5"/>
      <c r="ZZ12" s="5"/>
      <c r="AAA12" s="5"/>
      <c r="AAB12" s="5"/>
      <c r="AAC12" s="5"/>
      <c r="AAD12" s="5"/>
      <c r="AAE12" s="5"/>
      <c r="AAF12" s="5"/>
      <c r="AAG12" s="5"/>
      <c r="AAH12" s="5"/>
      <c r="AAI12" s="5"/>
      <c r="AAJ12" s="5"/>
      <c r="AAK12" s="5"/>
      <c r="AAL12" s="5"/>
      <c r="AAM12" s="5"/>
      <c r="AAN12" s="5"/>
      <c r="AAO12" s="5"/>
      <c r="AAP12" s="5"/>
      <c r="AAQ12" s="5"/>
      <c r="AAR12" s="5"/>
      <c r="AAS12" s="5"/>
      <c r="AAT12" s="5"/>
      <c r="AAU12" s="5"/>
      <c r="AAV12" s="5"/>
      <c r="AAW12" s="5"/>
      <c r="AAX12" s="5"/>
      <c r="AAY12" s="5"/>
      <c r="AAZ12" s="5"/>
      <c r="ABA12" s="5"/>
      <c r="ABB12" s="5"/>
      <c r="ABC12" s="5"/>
      <c r="ABD12" s="5"/>
      <c r="ABE12" s="5"/>
      <c r="ABF12" s="5"/>
      <c r="ABG12" s="5"/>
      <c r="ABH12" s="5"/>
      <c r="ABI12" s="5"/>
      <c r="ABJ12" s="5"/>
      <c r="ABK12" s="5"/>
      <c r="ABL12" s="5"/>
      <c r="ABM12" s="5"/>
      <c r="ABN12" s="5"/>
      <c r="ABO12" s="5"/>
      <c r="ABP12" s="5"/>
      <c r="ABQ12" s="5"/>
      <c r="ABR12" s="5"/>
      <c r="ABS12" s="5"/>
      <c r="ABT12" s="5"/>
      <c r="ABU12" s="5"/>
      <c r="ABV12" s="5"/>
      <c r="ABW12" s="5"/>
      <c r="ABX12" s="5"/>
      <c r="ABY12" s="5"/>
      <c r="ABZ12" s="5"/>
      <c r="ACA12" s="5"/>
      <c r="ACB12" s="5"/>
      <c r="ACC12" s="5"/>
      <c r="ACD12" s="5"/>
      <c r="ACE12" s="5"/>
      <c r="ACF12" s="5"/>
      <c r="ACG12" s="5"/>
      <c r="ACH12" s="5"/>
      <c r="ACI12" s="5"/>
      <c r="ACJ12" s="5"/>
      <c r="ACK12" s="5"/>
      <c r="ACL12" s="5"/>
      <c r="ACM12" s="5"/>
      <c r="ACN12" s="5"/>
      <c r="ACO12" s="5"/>
      <c r="ACP12" s="5"/>
      <c r="ACQ12" s="5"/>
      <c r="ACR12" s="5"/>
      <c r="ACS12" s="5"/>
      <c r="ACT12" s="5"/>
      <c r="ACU12" s="5"/>
      <c r="ACV12" s="5"/>
      <c r="ACW12" s="5"/>
      <c r="ACX12" s="5"/>
      <c r="ACY12" s="5"/>
      <c r="ACZ12" s="5"/>
      <c r="ADA12" s="5"/>
      <c r="ADB12" s="5"/>
      <c r="ADC12" s="5"/>
      <c r="ADD12" s="5"/>
      <c r="ADE12" s="5"/>
      <c r="ADF12" s="5"/>
      <c r="ADG12" s="5"/>
      <c r="ADH12" s="5"/>
      <c r="ADI12" s="5"/>
      <c r="ADJ12" s="5"/>
      <c r="ADK12" s="5"/>
      <c r="ADL12" s="5"/>
      <c r="ADM12" s="5"/>
      <c r="ADN12" s="5"/>
      <c r="ADO12" s="5"/>
      <c r="ADP12" s="5"/>
      <c r="ADQ12" s="5"/>
      <c r="ADR12" s="5"/>
      <c r="ADS12" s="5"/>
      <c r="ADT12" s="5"/>
      <c r="ADU12" s="5"/>
      <c r="ADV12" s="5"/>
      <c r="ADW12" s="5"/>
      <c r="ADX12" s="5"/>
      <c r="ADY12" s="5"/>
      <c r="ADZ12" s="5"/>
      <c r="AEA12" s="5"/>
      <c r="AEB12" s="5"/>
      <c r="AEC12" s="5"/>
      <c r="AED12" s="5"/>
      <c r="AEE12" s="5"/>
      <c r="AEF12" s="5"/>
      <c r="AEG12" s="5"/>
      <c r="AEH12" s="5"/>
      <c r="AEI12" s="5"/>
      <c r="AEJ12" s="5"/>
      <c r="AEK12" s="5"/>
      <c r="AEL12" s="5"/>
      <c r="AEM12" s="5"/>
      <c r="AEN12" s="5"/>
      <c r="AEO12" s="5"/>
      <c r="AEP12" s="5"/>
      <c r="AEQ12" s="5"/>
      <c r="AER12" s="5"/>
      <c r="AES12" s="5"/>
      <c r="AET12" s="5"/>
      <c r="AEU12" s="5"/>
      <c r="AEV12" s="5"/>
      <c r="AEW12" s="5"/>
      <c r="AEX12" s="5"/>
      <c r="AEY12" s="5"/>
      <c r="AEZ12" s="5"/>
      <c r="AFA12" s="5"/>
      <c r="AFB12" s="5"/>
      <c r="AFC12" s="5"/>
      <c r="AFD12" s="5"/>
      <c r="AFE12" s="5"/>
      <c r="AFF12" s="5"/>
      <c r="AFG12" s="5"/>
      <c r="AFH12" s="5"/>
      <c r="AFI12" s="5"/>
      <c r="AFJ12" s="5"/>
      <c r="AFK12" s="5"/>
      <c r="AFL12" s="5"/>
      <c r="AFM12" s="5"/>
      <c r="AFN12" s="5"/>
      <c r="AFO12" s="5"/>
      <c r="AFP12" s="5"/>
      <c r="AFQ12" s="5"/>
      <c r="AFR12" s="5"/>
      <c r="AFS12" s="5"/>
      <c r="AFT12" s="5"/>
      <c r="AFU12" s="5"/>
      <c r="AFV12" s="5"/>
      <c r="AFW12" s="5"/>
      <c r="AFX12" s="5"/>
      <c r="AFY12" s="5"/>
      <c r="AFZ12" s="5"/>
      <c r="AGA12" s="5"/>
      <c r="AGB12" s="5"/>
      <c r="AGC12" s="5"/>
      <c r="AGD12" s="5"/>
      <c r="AGE12" s="5"/>
      <c r="AGF12" s="5"/>
      <c r="AGG12" s="5"/>
      <c r="AGH12" s="5"/>
      <c r="AGI12" s="5"/>
      <c r="AGJ12" s="5"/>
      <c r="AGK12" s="5"/>
      <c r="AGL12" s="5"/>
      <c r="AGM12" s="5"/>
      <c r="AGN12" s="5"/>
      <c r="AGO12" s="5"/>
      <c r="AGP12" s="5"/>
      <c r="AGQ12" s="5"/>
      <c r="AGR12" s="5"/>
      <c r="AGS12" s="5"/>
      <c r="AGT12" s="5"/>
      <c r="AGU12" s="5"/>
      <c r="AGV12" s="5"/>
      <c r="AGW12" s="5"/>
      <c r="AGX12" s="5"/>
      <c r="AGY12" s="5"/>
      <c r="AGZ12" s="5"/>
      <c r="AHA12" s="5"/>
      <c r="AHB12" s="5"/>
      <c r="AHC12" s="5"/>
      <c r="AHD12" s="5"/>
      <c r="AHE12" s="5"/>
      <c r="AHF12" s="5"/>
      <c r="AHG12" s="5"/>
      <c r="AHH12" s="5"/>
      <c r="AHI12" s="5"/>
      <c r="AHJ12" s="5"/>
      <c r="AHK12" s="5"/>
      <c r="AHL12" s="5"/>
      <c r="AHM12" s="5"/>
      <c r="AHN12" s="5"/>
      <c r="AHO12" s="5"/>
      <c r="AHP12" s="5"/>
      <c r="AHQ12" s="5"/>
      <c r="AHR12" s="5"/>
      <c r="AHS12" s="5"/>
      <c r="AHT12" s="5"/>
      <c r="AHU12" s="5"/>
      <c r="AHV12" s="5"/>
      <c r="AHW12" s="5"/>
      <c r="AHX12" s="5"/>
      <c r="AHY12" s="5"/>
      <c r="AHZ12" s="5"/>
      <c r="AIA12" s="5"/>
      <c r="AIB12" s="5"/>
      <c r="AIC12" s="5"/>
      <c r="AID12" s="5"/>
      <c r="AIE12" s="5"/>
      <c r="AIF12" s="5"/>
      <c r="AIG12" s="5"/>
      <c r="AIH12" s="5"/>
      <c r="AII12" s="5"/>
      <c r="AIJ12" s="5"/>
      <c r="AIK12" s="5"/>
      <c r="AIL12" s="5"/>
      <c r="AIM12" s="5"/>
      <c r="AIN12" s="5"/>
      <c r="AIO12" s="5"/>
      <c r="AIP12" s="5"/>
      <c r="AIQ12" s="5"/>
      <c r="AIR12" s="5"/>
      <c r="AIS12" s="5"/>
      <c r="AIT12" s="5"/>
      <c r="AIU12" s="5"/>
      <c r="AIV12" s="5"/>
      <c r="AIW12" s="5"/>
      <c r="AIX12" s="5"/>
      <c r="AIY12" s="5"/>
      <c r="AIZ12" s="5"/>
      <c r="AJA12" s="5"/>
      <c r="AJB12" s="5"/>
      <c r="AJC12" s="5"/>
      <c r="AJD12" s="5"/>
      <c r="AJE12" s="5"/>
      <c r="AJF12" s="5"/>
      <c r="AJG12" s="5"/>
      <c r="AJH12" s="5"/>
      <c r="AJI12" s="5"/>
      <c r="AJJ12" s="5"/>
      <c r="AJK12" s="5"/>
      <c r="AJL12" s="5"/>
      <c r="AJM12" s="5"/>
      <c r="AJN12" s="5"/>
      <c r="AJO12" s="5"/>
      <c r="AJP12" s="5"/>
      <c r="AJQ12" s="5"/>
      <c r="AJR12" s="5"/>
      <c r="AJS12" s="5"/>
      <c r="AJT12" s="5"/>
      <c r="AJU12" s="5"/>
      <c r="AJV12" s="5"/>
      <c r="AJW12" s="5"/>
      <c r="AJX12" s="5"/>
      <c r="AJY12" s="5"/>
      <c r="AJZ12" s="5"/>
      <c r="AKA12" s="5"/>
      <c r="AKB12" s="5"/>
      <c r="AKC12" s="5"/>
      <c r="AKD12" s="5"/>
      <c r="AKE12" s="5"/>
      <c r="AKF12" s="5"/>
      <c r="AKG12" s="5"/>
      <c r="AKH12" s="5"/>
      <c r="AKI12" s="5"/>
      <c r="AKJ12" s="5"/>
      <c r="AKK12" s="5"/>
      <c r="AKL12" s="5"/>
      <c r="AKM12" s="5"/>
      <c r="AKN12" s="5"/>
      <c r="AKO12" s="5"/>
      <c r="AKP12" s="5"/>
      <c r="AKQ12" s="5"/>
      <c r="AKR12" s="5"/>
      <c r="AKS12" s="5"/>
      <c r="AKT12" s="5"/>
      <c r="AKU12" s="5"/>
      <c r="AKV12" s="5"/>
      <c r="AKW12" s="5"/>
      <c r="AKX12" s="5"/>
      <c r="AKY12" s="5"/>
      <c r="AKZ12" s="5"/>
      <c r="ALA12" s="5"/>
      <c r="ALB12" s="5"/>
      <c r="ALC12" s="5"/>
      <c r="ALD12" s="5"/>
      <c r="ALE12" s="5"/>
      <c r="ALF12" s="5"/>
      <c r="ALG12" s="5"/>
      <c r="ALH12" s="5"/>
      <c r="ALI12" s="5"/>
      <c r="ALJ12" s="5"/>
      <c r="ALK12" s="5"/>
      <c r="ALL12" s="5"/>
      <c r="ALM12" s="5"/>
      <c r="ALN12" s="5"/>
      <c r="ALO12" s="5"/>
      <c r="ALP12" s="5"/>
      <c r="ALQ12" s="5"/>
      <c r="ALR12" s="5"/>
      <c r="ALS12" s="5"/>
      <c r="ALT12" s="5"/>
      <c r="ALU12" s="5"/>
      <c r="ALV12" s="5"/>
      <c r="ALW12" s="5"/>
      <c r="ALX12" s="5"/>
      <c r="ALY12" s="5"/>
      <c r="ALZ12" s="5"/>
      <c r="AMA12" s="5"/>
      <c r="AMB12" s="5"/>
      <c r="AMC12" s="5"/>
      <c r="AMD12" s="5"/>
      <c r="AME12" s="5"/>
      <c r="AMF12" s="5"/>
      <c r="AMG12" s="5"/>
      <c r="AMH12" s="5"/>
      <c r="AMI12" s="5"/>
      <c r="AMJ12" s="5"/>
      <c r="AMK12" s="5"/>
      <c r="AML12" s="5"/>
      <c r="AMM12" s="5"/>
      <c r="AMN12" s="5"/>
      <c r="AMO12" s="5"/>
      <c r="AMP12" s="5"/>
      <c r="AMQ12" s="5"/>
      <c r="AMR12" s="5"/>
      <c r="AMS12" s="5"/>
      <c r="AMT12" s="5"/>
      <c r="AMU12" s="5"/>
      <c r="AMV12" s="5"/>
      <c r="AMW12" s="5"/>
      <c r="AMX12" s="5"/>
      <c r="AMY12" s="5"/>
      <c r="AMZ12" s="5"/>
      <c r="ANA12" s="5"/>
      <c r="ANB12" s="5"/>
      <c r="ANC12" s="5"/>
      <c r="AND12" s="5"/>
      <c r="ANE12" s="5"/>
      <c r="ANF12" s="5"/>
      <c r="ANG12" s="5"/>
      <c r="ANH12" s="5"/>
      <c r="ANI12" s="5"/>
      <c r="ANJ12" s="5"/>
      <c r="ANK12" s="5"/>
      <c r="ANL12" s="5"/>
      <c r="ANM12" s="5"/>
      <c r="ANN12" s="5"/>
      <c r="ANO12" s="5"/>
      <c r="ANP12" s="5"/>
      <c r="ANQ12" s="5"/>
      <c r="ANR12" s="5"/>
      <c r="ANS12" s="5"/>
      <c r="ANT12" s="5"/>
      <c r="ANU12" s="5"/>
      <c r="ANV12" s="5"/>
      <c r="ANW12" s="5"/>
      <c r="ANX12" s="5"/>
      <c r="ANY12" s="5"/>
      <c r="ANZ12" s="5"/>
      <c r="AOA12" s="5"/>
      <c r="AOB12" s="5"/>
      <c r="AOC12" s="5"/>
      <c r="AOD12" s="5"/>
      <c r="AOE12" s="5"/>
      <c r="AOF12" s="5"/>
      <c r="AOG12" s="5"/>
      <c r="AOH12" s="5"/>
      <c r="AOI12" s="5"/>
      <c r="AOJ12" s="5"/>
      <c r="AOK12" s="5"/>
      <c r="AOL12" s="5"/>
      <c r="AOM12" s="5"/>
      <c r="AON12" s="5"/>
      <c r="AOO12" s="5"/>
      <c r="AOP12" s="5"/>
      <c r="AOQ12" s="5"/>
      <c r="AOR12" s="5"/>
      <c r="AOS12" s="5"/>
      <c r="AOT12" s="5"/>
      <c r="AOU12" s="5"/>
      <c r="AOV12" s="5"/>
      <c r="AOW12" s="5"/>
      <c r="AOX12" s="5"/>
      <c r="AOY12" s="5"/>
      <c r="AOZ12" s="5"/>
      <c r="APA12" s="5"/>
      <c r="APB12" s="5"/>
      <c r="APC12" s="5"/>
      <c r="APD12" s="5"/>
      <c r="APE12" s="5"/>
      <c r="APF12" s="5"/>
      <c r="APG12" s="5"/>
      <c r="APH12" s="5"/>
      <c r="API12" s="5"/>
      <c r="APJ12" s="5"/>
      <c r="APK12" s="5"/>
      <c r="APL12" s="5"/>
      <c r="APM12" s="5"/>
      <c r="APN12" s="5"/>
      <c r="APO12" s="5"/>
      <c r="APP12" s="5"/>
      <c r="APQ12" s="5"/>
      <c r="APR12" s="5"/>
      <c r="APS12" s="5"/>
      <c r="APT12" s="5"/>
      <c r="APU12" s="5"/>
      <c r="APV12" s="5"/>
      <c r="APW12" s="5"/>
      <c r="APX12" s="5"/>
      <c r="APY12" s="5"/>
      <c r="APZ12" s="5"/>
      <c r="AQA12" s="5"/>
      <c r="AQB12" s="5"/>
      <c r="AQC12" s="5"/>
      <c r="AQD12" s="5"/>
      <c r="AQE12" s="5"/>
      <c r="AQF12" s="5"/>
      <c r="AQG12" s="5"/>
      <c r="AQH12" s="5"/>
      <c r="AQI12" s="5"/>
      <c r="AQJ12" s="5"/>
      <c r="AQK12" s="5"/>
      <c r="AQL12" s="5"/>
      <c r="AQM12" s="5"/>
      <c r="AQN12" s="5"/>
      <c r="AQO12" s="5"/>
      <c r="AQP12" s="5"/>
      <c r="AQQ12" s="5"/>
      <c r="AQR12" s="5"/>
      <c r="AQS12" s="5"/>
      <c r="AQT12" s="5"/>
      <c r="AQU12" s="5"/>
      <c r="AQV12" s="5"/>
      <c r="AQW12" s="5"/>
      <c r="AQX12" s="5"/>
      <c r="AQY12" s="5"/>
      <c r="AQZ12" s="5"/>
      <c r="ARA12" s="5"/>
      <c r="ARB12" s="5"/>
      <c r="ARC12" s="5"/>
      <c r="ARD12" s="5"/>
      <c r="ARE12" s="5"/>
      <c r="ARF12" s="5"/>
      <c r="ARG12" s="5"/>
      <c r="ARH12" s="5"/>
      <c r="ARI12" s="5"/>
      <c r="ARJ12" s="5"/>
      <c r="ARK12" s="5"/>
      <c r="ARL12" s="5"/>
      <c r="ARM12" s="5"/>
      <c r="ARN12" s="5"/>
      <c r="ARO12" s="5"/>
      <c r="ARP12" s="5"/>
      <c r="ARQ12" s="5"/>
      <c r="ARR12" s="5"/>
      <c r="ARS12" s="5"/>
      <c r="ART12" s="5"/>
      <c r="ARU12" s="5"/>
      <c r="ARV12" s="5"/>
      <c r="ARW12" s="5"/>
      <c r="ARX12" s="5"/>
      <c r="ARY12" s="5"/>
      <c r="ARZ12" s="5"/>
      <c r="ASA12" s="5"/>
      <c r="ASB12" s="5"/>
      <c r="ASC12" s="5"/>
      <c r="ASD12" s="5"/>
      <c r="ASE12" s="5"/>
      <c r="ASF12" s="5"/>
      <c r="ASG12" s="5"/>
      <c r="ASH12" s="5"/>
      <c r="ASI12" s="5"/>
      <c r="ASJ12" s="5"/>
      <c r="ASK12" s="5"/>
      <c r="ASL12" s="5"/>
      <c r="ASM12" s="5"/>
      <c r="ASN12" s="5"/>
      <c r="ASO12" s="5"/>
      <c r="ASP12" s="5"/>
      <c r="ASQ12" s="5"/>
      <c r="ASR12" s="5"/>
      <c r="ASS12" s="5"/>
      <c r="AST12" s="5"/>
      <c r="ASU12" s="5"/>
      <c r="ASV12" s="5"/>
      <c r="ASW12" s="5"/>
      <c r="ASX12" s="5"/>
      <c r="ASY12" s="5"/>
      <c r="ASZ12" s="5"/>
      <c r="ATA12" s="5"/>
      <c r="ATB12" s="5"/>
      <c r="ATC12" s="5"/>
      <c r="ATD12" s="5"/>
      <c r="ATE12" s="5"/>
      <c r="ATF12" s="5"/>
      <c r="ATG12" s="5"/>
      <c r="ATH12" s="5"/>
      <c r="ATI12" s="5"/>
      <c r="ATJ12" s="5"/>
      <c r="ATK12" s="5"/>
      <c r="ATL12" s="5"/>
      <c r="ATM12" s="5"/>
      <c r="ATN12" s="5"/>
      <c r="ATO12" s="5"/>
      <c r="ATP12" s="5"/>
      <c r="ATQ12" s="5"/>
      <c r="ATR12" s="5"/>
      <c r="ATS12" s="5"/>
      <c r="ATT12" s="5"/>
      <c r="ATU12" s="5"/>
      <c r="ATV12" s="5"/>
      <c r="ATW12" s="5"/>
      <c r="ATX12" s="5"/>
      <c r="ATY12" s="5"/>
      <c r="ATZ12" s="5"/>
      <c r="AUA12" s="5"/>
      <c r="AUB12" s="5"/>
      <c r="AUC12" s="5"/>
      <c r="AUD12" s="5"/>
      <c r="AUE12" s="5"/>
      <c r="AUF12" s="5"/>
      <c r="AUG12" s="5"/>
      <c r="AUH12" s="5"/>
      <c r="AUI12" s="5"/>
      <c r="AUJ12" s="5"/>
      <c r="AUK12" s="5"/>
      <c r="AUL12" s="5"/>
      <c r="AUM12" s="5"/>
      <c r="AUN12" s="5"/>
      <c r="AUO12" s="5"/>
      <c r="AUP12" s="5"/>
      <c r="AUQ12" s="5"/>
      <c r="AUR12" s="5"/>
      <c r="AUS12" s="5"/>
      <c r="AUT12" s="5"/>
      <c r="AUU12" s="5"/>
      <c r="AUV12" s="5"/>
      <c r="AUW12" s="5"/>
      <c r="AUX12" s="5"/>
      <c r="AUY12" s="5"/>
      <c r="AUZ12" s="5"/>
      <c r="AVA12" s="5"/>
      <c r="AVB12" s="5"/>
      <c r="AVC12" s="5"/>
      <c r="AVD12" s="5"/>
      <c r="AVE12" s="5"/>
      <c r="AVF12" s="5"/>
      <c r="AVG12" s="5"/>
      <c r="AVH12" s="5"/>
      <c r="AVI12" s="5"/>
      <c r="AVJ12" s="5"/>
      <c r="AVK12" s="5"/>
      <c r="AVL12" s="5"/>
      <c r="AVM12" s="5"/>
      <c r="AVN12" s="5"/>
      <c r="AVO12" s="5"/>
      <c r="AVP12" s="5"/>
      <c r="AVQ12" s="5"/>
      <c r="AVR12" s="5"/>
      <c r="AVS12" s="5"/>
      <c r="AVT12" s="5"/>
      <c r="AVU12" s="5"/>
      <c r="AVV12" s="5"/>
      <c r="AVW12" s="5"/>
      <c r="AVX12" s="5"/>
      <c r="AVY12" s="5"/>
      <c r="AVZ12" s="5"/>
      <c r="AWA12" s="5"/>
      <c r="AWB12" s="5"/>
      <c r="AWC12" s="5"/>
      <c r="AWD12" s="5"/>
      <c r="AWE12" s="5"/>
      <c r="AWF12" s="5"/>
      <c r="AWG12" s="5"/>
      <c r="AWH12" s="5"/>
      <c r="AWI12" s="5"/>
      <c r="AWJ12" s="5"/>
      <c r="AWK12" s="5"/>
      <c r="AWL12" s="5"/>
      <c r="AWM12" s="5"/>
      <c r="AWN12" s="5"/>
      <c r="AWO12" s="5"/>
      <c r="AWP12" s="5"/>
      <c r="AWQ12" s="5"/>
      <c r="AWR12" s="5"/>
      <c r="AWS12" s="5"/>
      <c r="AWT12" s="5"/>
      <c r="AWU12" s="5"/>
      <c r="AWV12" s="5"/>
      <c r="AWW12" s="5"/>
      <c r="AWX12" s="5"/>
      <c r="AWY12" s="5"/>
      <c r="AWZ12" s="5"/>
      <c r="AXA12" s="5"/>
      <c r="AXB12" s="5"/>
      <c r="AXC12" s="5"/>
      <c r="AXD12" s="5"/>
      <c r="AXE12" s="5"/>
      <c r="AXF12" s="5"/>
      <c r="AXG12" s="5"/>
      <c r="AXH12" s="5"/>
      <c r="AXI12" s="5"/>
      <c r="AXJ12" s="5"/>
      <c r="AXK12" s="5"/>
      <c r="AXL12" s="5"/>
      <c r="AXM12" s="5"/>
      <c r="AXN12" s="5"/>
      <c r="AXO12" s="5"/>
      <c r="AXP12" s="5"/>
      <c r="AXQ12" s="5"/>
      <c r="AXR12" s="5"/>
      <c r="AXS12" s="5"/>
      <c r="AXT12" s="5"/>
      <c r="AXU12" s="5"/>
      <c r="AXV12" s="5"/>
      <c r="AXW12" s="5"/>
      <c r="AXX12" s="5"/>
      <c r="AXY12" s="5"/>
      <c r="AXZ12" s="5"/>
      <c r="AYA12" s="5"/>
      <c r="AYB12" s="5"/>
      <c r="AYC12" s="5"/>
      <c r="AYD12" s="5"/>
      <c r="AYE12" s="5"/>
      <c r="AYF12" s="5"/>
      <c r="AYG12" s="5"/>
      <c r="AYH12" s="5"/>
      <c r="AYI12" s="5"/>
      <c r="AYJ12" s="5"/>
      <c r="AYK12" s="5"/>
      <c r="AYL12" s="5"/>
      <c r="AYM12" s="5"/>
      <c r="AYN12" s="5"/>
      <c r="AYO12" s="5"/>
      <c r="AYP12" s="5"/>
      <c r="AYQ12" s="5"/>
      <c r="AYR12" s="5"/>
      <c r="AYS12" s="5"/>
      <c r="AYT12" s="5"/>
      <c r="AYU12" s="5"/>
      <c r="AYV12" s="5"/>
      <c r="AYW12" s="5"/>
      <c r="AYX12" s="5"/>
      <c r="AYY12" s="5"/>
      <c r="AYZ12" s="5"/>
      <c r="AZA12" s="5"/>
      <c r="AZB12" s="5"/>
      <c r="AZC12" s="5"/>
      <c r="AZD12" s="5"/>
      <c r="AZE12" s="5"/>
      <c r="AZF12" s="5"/>
      <c r="AZG12" s="5"/>
      <c r="AZH12" s="5"/>
      <c r="AZI12" s="5"/>
      <c r="AZJ12" s="5"/>
      <c r="AZK12" s="5"/>
      <c r="AZL12" s="5"/>
      <c r="AZM12" s="5"/>
      <c r="AZN12" s="5"/>
      <c r="AZO12" s="5"/>
      <c r="AZP12" s="5"/>
      <c r="AZQ12" s="5"/>
      <c r="AZR12" s="5"/>
      <c r="AZS12" s="5"/>
      <c r="AZT12" s="5"/>
      <c r="AZU12" s="5"/>
      <c r="AZV12" s="5"/>
      <c r="AZW12" s="5"/>
      <c r="AZX12" s="5"/>
      <c r="AZY12" s="5"/>
      <c r="AZZ12" s="5"/>
      <c r="BAA12" s="5"/>
      <c r="BAB12" s="5"/>
      <c r="BAC12" s="5"/>
      <c r="BAD12" s="5"/>
      <c r="BAE12" s="5"/>
      <c r="BAF12" s="5"/>
      <c r="BAG12" s="5"/>
      <c r="BAH12" s="5"/>
      <c r="BAI12" s="5"/>
      <c r="BAJ12" s="5"/>
      <c r="BAK12" s="5"/>
      <c r="BAL12" s="5"/>
      <c r="BAM12" s="5"/>
      <c r="BAN12" s="5"/>
      <c r="BAO12" s="5"/>
      <c r="BAP12" s="5"/>
      <c r="BAQ12" s="5"/>
      <c r="BAR12" s="5"/>
      <c r="BAS12" s="5"/>
      <c r="BAT12" s="5"/>
      <c r="BAU12" s="5"/>
      <c r="BAV12" s="5"/>
      <c r="BAW12" s="5"/>
      <c r="BAX12" s="5"/>
      <c r="BAY12" s="5"/>
      <c r="BAZ12" s="5"/>
      <c r="BBA12" s="5"/>
      <c r="BBB12" s="5"/>
      <c r="BBC12" s="5"/>
      <c r="BBD12" s="5"/>
      <c r="BBE12" s="5"/>
      <c r="BBF12" s="5"/>
      <c r="BBG12" s="5"/>
      <c r="BBH12" s="5"/>
      <c r="BBI12" s="5"/>
      <c r="BBJ12" s="5"/>
      <c r="BBK12" s="5"/>
      <c r="BBL12" s="5"/>
      <c r="BBM12" s="5"/>
      <c r="BBN12" s="5"/>
      <c r="BBO12" s="5"/>
      <c r="BBP12" s="5"/>
      <c r="BBQ12" s="5"/>
      <c r="BBR12" s="5"/>
      <c r="BBS12" s="5"/>
      <c r="BBT12" s="5"/>
      <c r="BBU12" s="5"/>
      <c r="BBV12" s="5"/>
      <c r="BBW12" s="5"/>
      <c r="BBX12" s="5"/>
      <c r="BBY12" s="5"/>
      <c r="BBZ12" s="5"/>
      <c r="BCA12" s="5"/>
      <c r="BCB12" s="5"/>
      <c r="BCC12" s="5"/>
      <c r="BCD12" s="5"/>
      <c r="BCE12" s="5"/>
      <c r="BCF12" s="5"/>
      <c r="BCG12" s="5"/>
      <c r="BCH12" s="5"/>
      <c r="BCI12" s="5"/>
      <c r="BCJ12" s="5"/>
      <c r="BCK12" s="5"/>
      <c r="BCL12" s="5"/>
      <c r="BCM12" s="5"/>
      <c r="BCN12" s="5"/>
      <c r="BCO12" s="5"/>
      <c r="BCP12" s="5"/>
      <c r="BCQ12" s="5"/>
      <c r="BCR12" s="5"/>
      <c r="BCS12" s="5"/>
      <c r="BCT12" s="5"/>
    </row>
    <row r="13" spans="1:1450" s="90" customFormat="1" ht="9" customHeight="1" thickBot="1">
      <c r="A13" s="4126"/>
      <c r="B13" s="1509" t="s">
        <v>270</v>
      </c>
      <c r="C13" s="4128"/>
      <c r="D13" s="722" t="s">
        <v>271</v>
      </c>
      <c r="E13" s="1623" t="s">
        <v>845</v>
      </c>
      <c r="F13" s="723" t="s">
        <v>385</v>
      </c>
      <c r="G13" s="723" t="s">
        <v>896</v>
      </c>
      <c r="H13" s="723" t="s">
        <v>1001</v>
      </c>
      <c r="I13" s="1510" t="s">
        <v>1002</v>
      </c>
      <c r="J13" s="714"/>
      <c r="K13" s="4122"/>
      <c r="L13" s="1512">
        <v>860</v>
      </c>
      <c r="M13" s="1513">
        <v>824</v>
      </c>
      <c r="N13" s="1514">
        <v>16</v>
      </c>
      <c r="O13" s="1515"/>
      <c r="P13" s="1402">
        <v>843</v>
      </c>
      <c r="Q13" s="755">
        <v>842</v>
      </c>
      <c r="R13" s="1403">
        <v>838</v>
      </c>
      <c r="S13" s="759"/>
      <c r="T13" s="760"/>
      <c r="U13" s="761"/>
      <c r="V13" s="117"/>
      <c r="W13" s="47"/>
      <c r="X13" s="1518"/>
      <c r="Y13" s="1519">
        <v>4</v>
      </c>
      <c r="Z13" s="1530"/>
      <c r="AA13" s="164"/>
      <c r="AB13" s="1624"/>
      <c r="AC13" s="124">
        <v>1</v>
      </c>
      <c r="AD13" s="774"/>
      <c r="AE13" s="126">
        <v>0</v>
      </c>
      <c r="AF13" s="775"/>
      <c r="AG13" s="48">
        <v>1</v>
      </c>
      <c r="AH13" s="776"/>
      <c r="AI13" s="50">
        <v>0</v>
      </c>
      <c r="AJ13" s="777"/>
      <c r="AK13" s="1529">
        <f>AO13+AS13+BK13+BO13+BP13</f>
        <v>709</v>
      </c>
      <c r="AL13" s="3276">
        <v>683</v>
      </c>
      <c r="AM13" s="3276">
        <v>603</v>
      </c>
      <c r="AN13" s="3250">
        <v>555</v>
      </c>
      <c r="AO13" s="862">
        <v>144</v>
      </c>
      <c r="AP13" s="3288">
        <v>126</v>
      </c>
      <c r="AQ13" s="3276">
        <v>124</v>
      </c>
      <c r="AR13" s="795">
        <v>118</v>
      </c>
      <c r="AS13" s="1522">
        <f>AW13+AY13+BA13+BC13+BE13+BG13+BI13</f>
        <v>322</v>
      </c>
      <c r="AT13" s="3317">
        <v>308</v>
      </c>
      <c r="AU13" s="3288">
        <v>272</v>
      </c>
      <c r="AV13" s="136">
        <v>258</v>
      </c>
      <c r="AW13" s="1523">
        <v>49</v>
      </c>
      <c r="AX13" s="812">
        <v>0</v>
      </c>
      <c r="AY13" s="1523">
        <v>10</v>
      </c>
      <c r="AZ13" s="812">
        <v>83</v>
      </c>
      <c r="BA13" s="1523">
        <v>0</v>
      </c>
      <c r="BB13" s="811">
        <v>1</v>
      </c>
      <c r="BC13" s="1523">
        <v>44</v>
      </c>
      <c r="BD13" s="812">
        <v>41</v>
      </c>
      <c r="BE13" s="1523">
        <v>158</v>
      </c>
      <c r="BF13" s="811">
        <v>162</v>
      </c>
      <c r="BG13" s="1523">
        <v>23</v>
      </c>
      <c r="BH13" s="812">
        <v>21</v>
      </c>
      <c r="BI13" s="1523">
        <v>38</v>
      </c>
      <c r="BJ13" s="811"/>
      <c r="BK13" s="1933">
        <v>243</v>
      </c>
      <c r="BL13" s="3338">
        <v>249</v>
      </c>
      <c r="BM13" s="190">
        <v>207</v>
      </c>
      <c r="BN13" s="186">
        <v>179</v>
      </c>
      <c r="BO13" s="1525">
        <v>0</v>
      </c>
      <c r="BP13" s="2083">
        <v>0</v>
      </c>
      <c r="BQ13" s="1349">
        <f>AK13+Y13+AA13</f>
        <v>713</v>
      </c>
      <c r="BR13" s="1526">
        <f>(BQ13)/(BQ13+M13)*100</f>
        <v>46.38906961613533</v>
      </c>
      <c r="BS13" s="1373">
        <v>684</v>
      </c>
      <c r="BT13" s="1404">
        <f>(BS13/(BS13+P13))*100</f>
        <v>44.793713163064837</v>
      </c>
      <c r="BU13" s="1373">
        <v>604</v>
      </c>
      <c r="BV13" s="1404">
        <v>41.770401106500692</v>
      </c>
      <c r="BW13" s="3439">
        <f>CA13+CE13+CW13+DA13+DB13</f>
        <v>0</v>
      </c>
      <c r="BX13" s="3440">
        <v>0</v>
      </c>
      <c r="BY13" s="3441"/>
      <c r="BZ13" s="3442"/>
      <c r="CA13" s="3443"/>
      <c r="CB13" s="3444">
        <v>0</v>
      </c>
      <c r="CC13" s="3445"/>
      <c r="CD13" s="3445"/>
      <c r="CE13" s="3446">
        <f t="shared" ref="CE13" si="1">CI13+CK13+CM13+CO13+CQ13+CS13+CU13</f>
        <v>0</v>
      </c>
      <c r="CF13" s="3447">
        <v>0</v>
      </c>
      <c r="CG13" s="3448">
        <v>0</v>
      </c>
      <c r="CH13" s="3449"/>
      <c r="CI13" s="3450"/>
      <c r="CJ13" s="3451">
        <v>0</v>
      </c>
      <c r="CK13" s="3450"/>
      <c r="CL13" s="3452">
        <v>0</v>
      </c>
      <c r="CM13" s="3450"/>
      <c r="CN13" s="3453">
        <v>0</v>
      </c>
      <c r="CO13" s="3450"/>
      <c r="CP13" s="3453">
        <v>0</v>
      </c>
      <c r="CQ13" s="3450"/>
      <c r="CR13" s="3451">
        <v>0</v>
      </c>
      <c r="CS13" s="3450"/>
      <c r="CT13" s="3451">
        <v>0</v>
      </c>
      <c r="CU13" s="3450"/>
      <c r="CV13" s="3451">
        <v>0</v>
      </c>
      <c r="CW13" s="3454"/>
      <c r="CX13" s="3440">
        <v>0</v>
      </c>
      <c r="CY13" s="3455"/>
      <c r="CZ13" s="3449"/>
      <c r="DA13" s="3456"/>
      <c r="DB13" s="3457"/>
      <c r="DC13" s="3443">
        <f>BW13+Z13+AB13</f>
        <v>0</v>
      </c>
      <c r="DD13" s="3458" t="e">
        <f>(DC13)/(DC13+S13)*100</f>
        <v>#DIV/0!</v>
      </c>
      <c r="DE13" s="3459"/>
      <c r="DF13" s="3460"/>
      <c r="DG13" s="3461"/>
      <c r="DH13" s="3462"/>
      <c r="DI13" s="1625">
        <v>8</v>
      </c>
      <c r="DJ13" s="1406">
        <v>8</v>
      </c>
      <c r="DK13" s="1407">
        <v>5.8</v>
      </c>
      <c r="DL13" s="1408">
        <v>6.5</v>
      </c>
      <c r="DM13" s="1406">
        <v>7.6</v>
      </c>
      <c r="DN13" s="1626">
        <v>8.6</v>
      </c>
      <c r="DO13" s="1409">
        <v>1</v>
      </c>
      <c r="DP13" s="1410">
        <v>2</v>
      </c>
      <c r="DQ13" s="1410">
        <v>2</v>
      </c>
      <c r="DR13" s="1411">
        <v>3</v>
      </c>
      <c r="DS13" s="1412">
        <v>5</v>
      </c>
      <c r="DT13" s="1533">
        <v>9</v>
      </c>
      <c r="DU13" s="1534">
        <f>DT13/P13*100</f>
        <v>1.0676156583629894</v>
      </c>
      <c r="DV13" s="1413">
        <v>1</v>
      </c>
      <c r="DW13" s="1410">
        <v>1</v>
      </c>
      <c r="DX13" s="1410">
        <v>1</v>
      </c>
      <c r="DY13" s="1437">
        <v>1</v>
      </c>
      <c r="DZ13" s="1414">
        <v>2</v>
      </c>
      <c r="EA13" s="234">
        <v>4</v>
      </c>
      <c r="EB13" s="1535">
        <f>EA13/P13*100</f>
        <v>0.47449584816132861</v>
      </c>
      <c r="EC13" s="1415">
        <v>0</v>
      </c>
      <c r="ED13" s="1416">
        <v>2</v>
      </c>
      <c r="EE13" s="1416">
        <v>1</v>
      </c>
      <c r="EF13" s="1417">
        <v>0</v>
      </c>
      <c r="EG13" s="1418">
        <v>1</v>
      </c>
      <c r="EH13" s="1533">
        <v>1</v>
      </c>
      <c r="EI13" s="242"/>
      <c r="EJ13" s="1410">
        <v>0</v>
      </c>
      <c r="EK13" s="1410">
        <v>0</v>
      </c>
      <c r="EL13" s="1438"/>
      <c r="EM13" s="1414">
        <v>0</v>
      </c>
      <c r="EN13" s="234">
        <v>1</v>
      </c>
      <c r="EO13" s="832"/>
      <c r="EP13" s="1410">
        <v>0</v>
      </c>
      <c r="EQ13" s="1410">
        <v>0</v>
      </c>
      <c r="ER13" s="1437"/>
      <c r="ES13" s="1414">
        <v>1</v>
      </c>
      <c r="ET13" s="1536">
        <v>0</v>
      </c>
      <c r="EU13" s="1414">
        <v>0</v>
      </c>
      <c r="EV13" s="250">
        <v>7</v>
      </c>
      <c r="EW13" s="833">
        <v>7</v>
      </c>
      <c r="EX13" s="290">
        <v>8.3000000000000001E-3</v>
      </c>
      <c r="EY13" s="288">
        <v>11</v>
      </c>
      <c r="EZ13" s="251">
        <v>11</v>
      </c>
      <c r="FA13" s="252">
        <v>1.8200000000000001E-2</v>
      </c>
      <c r="FB13" s="250">
        <v>7</v>
      </c>
      <c r="FC13" s="1538">
        <v>8</v>
      </c>
      <c r="FD13" s="1539">
        <f>FB13/P13</f>
        <v>8.3036773428232496E-3</v>
      </c>
      <c r="FE13" s="288">
        <v>5</v>
      </c>
      <c r="FF13" s="251">
        <v>5</v>
      </c>
      <c r="FG13" s="252">
        <f>FE13/BS13</f>
        <v>7.3099415204678359E-3</v>
      </c>
      <c r="FH13" s="250" t="s">
        <v>612</v>
      </c>
      <c r="FI13" s="1540"/>
      <c r="FJ13" s="1541" t="s">
        <v>613</v>
      </c>
      <c r="FK13" s="1542" t="s">
        <v>845</v>
      </c>
      <c r="FL13" s="1541" t="s">
        <v>613</v>
      </c>
      <c r="FM13" s="1542" t="s">
        <v>1003</v>
      </c>
      <c r="FN13" s="1544">
        <v>0</v>
      </c>
      <c r="FO13" s="1543">
        <v>0</v>
      </c>
      <c r="FP13" s="819">
        <v>15.4</v>
      </c>
      <c r="FQ13" s="282">
        <v>100</v>
      </c>
      <c r="FR13" s="1419">
        <v>27.3</v>
      </c>
      <c r="FS13" s="1420">
        <v>100</v>
      </c>
      <c r="FT13" s="283">
        <v>14.3</v>
      </c>
      <c r="FU13" s="284">
        <v>100</v>
      </c>
      <c r="FV13" s="1545">
        <v>17.600000000000001</v>
      </c>
      <c r="FW13" s="1494">
        <v>100</v>
      </c>
      <c r="FX13" s="2974">
        <v>1</v>
      </c>
      <c r="FY13" s="2972"/>
      <c r="FZ13" s="862"/>
      <c r="GA13" s="2985"/>
      <c r="GB13" s="2986">
        <v>1</v>
      </c>
      <c r="GC13" s="2987">
        <v>1</v>
      </c>
      <c r="GD13" s="2988"/>
      <c r="GE13" s="2988"/>
      <c r="GF13" s="2988"/>
      <c r="GG13" s="2988"/>
      <c r="GH13" s="2988"/>
      <c r="GI13" s="2989"/>
      <c r="GJ13" s="2989"/>
      <c r="GK13" s="2989"/>
      <c r="GL13" s="2989"/>
      <c r="GM13" s="2989"/>
      <c r="GN13" s="2989"/>
      <c r="GO13" s="2971"/>
      <c r="GP13" s="3207"/>
      <c r="GQ13" s="2990"/>
      <c r="GR13" s="3033"/>
      <c r="GS13" s="3033">
        <v>1</v>
      </c>
      <c r="GT13" s="2971"/>
      <c r="GU13" s="1460"/>
      <c r="GV13" s="3033"/>
      <c r="GW13" s="3975"/>
      <c r="GX13" s="3032"/>
      <c r="GY13" s="3033"/>
      <c r="GZ13" s="3033">
        <v>1</v>
      </c>
      <c r="HA13" s="3033"/>
      <c r="HB13" s="3034" t="s">
        <v>585</v>
      </c>
      <c r="HC13" s="1495" t="s">
        <v>633</v>
      </c>
      <c r="HD13" s="1460" t="s">
        <v>586</v>
      </c>
      <c r="HE13" s="1488">
        <v>5</v>
      </c>
      <c r="HF13" s="1546">
        <v>20</v>
      </c>
      <c r="HG13" s="1627">
        <v>44.1</v>
      </c>
      <c r="HH13" s="1460" t="s">
        <v>588</v>
      </c>
      <c r="HI13" s="1548"/>
      <c r="HJ13" s="1460" t="s">
        <v>586</v>
      </c>
      <c r="HK13" s="189">
        <v>5</v>
      </c>
      <c r="HL13" s="1481" t="s">
        <v>587</v>
      </c>
      <c r="HM13" s="3468">
        <v>32</v>
      </c>
      <c r="HN13" s="3468">
        <v>43</v>
      </c>
      <c r="HO13" s="1460" t="s">
        <v>588</v>
      </c>
      <c r="HP13" s="3415"/>
      <c r="HQ13" s="195" t="s">
        <v>618</v>
      </c>
      <c r="HR13" s="1459"/>
      <c r="HS13" s="1460" t="s">
        <v>1004</v>
      </c>
      <c r="HT13" s="1461" t="s">
        <v>590</v>
      </c>
      <c r="HU13" s="1462" t="s">
        <v>591</v>
      </c>
      <c r="HV13" s="1463">
        <f>HW13+HZ13+IC13+IF13+II13+IL13+IO13+IR13+IU13+IX13+JA13+JD13</f>
        <v>764</v>
      </c>
      <c r="HW13" s="1464">
        <f>SUM(HX13:HY13)</f>
        <v>79</v>
      </c>
      <c r="HX13" s="810">
        <v>47</v>
      </c>
      <c r="HY13" s="1465">
        <v>32</v>
      </c>
      <c r="HZ13" s="1460">
        <f>SUM(IA13:IB13)</f>
        <v>63</v>
      </c>
      <c r="IA13" s="810">
        <v>37</v>
      </c>
      <c r="IB13" s="1465">
        <v>26</v>
      </c>
      <c r="IC13" s="1464">
        <f>SUM(ID13:IE13)</f>
        <v>81</v>
      </c>
      <c r="ID13" s="810">
        <v>48</v>
      </c>
      <c r="IE13" s="1465">
        <v>33</v>
      </c>
      <c r="IF13" s="1460">
        <f>SUM(IG13:IH13)</f>
        <v>317</v>
      </c>
      <c r="IG13" s="810">
        <v>220</v>
      </c>
      <c r="IH13" s="1465">
        <v>97</v>
      </c>
      <c r="II13" s="1466">
        <f>SUM(IJ13:IK13)</f>
        <v>0</v>
      </c>
      <c r="IJ13" s="3421"/>
      <c r="IK13" s="3422"/>
      <c r="IL13" s="1469">
        <f>SUM(IM13:IN13)</f>
        <v>127</v>
      </c>
      <c r="IM13" s="810">
        <v>100</v>
      </c>
      <c r="IN13" s="1465">
        <v>27</v>
      </c>
      <c r="IO13" s="1470">
        <f>SUM(IP13:IQ13)</f>
        <v>0</v>
      </c>
      <c r="IP13" s="3421"/>
      <c r="IQ13" s="3422"/>
      <c r="IR13" s="1469">
        <f>SUM(IS13:IT13)</f>
        <v>0</v>
      </c>
      <c r="IS13" s="3421"/>
      <c r="IT13" s="3422"/>
      <c r="IU13" s="1471">
        <f>SUM(IV13:IW13)</f>
        <v>67</v>
      </c>
      <c r="IV13" s="1467">
        <v>56</v>
      </c>
      <c r="IW13" s="1468">
        <v>11</v>
      </c>
      <c r="IX13" s="1470">
        <f>SUM(IY13:IZ13)</f>
        <v>30</v>
      </c>
      <c r="IY13" s="1467">
        <v>28</v>
      </c>
      <c r="IZ13" s="1468">
        <v>2</v>
      </c>
      <c r="JA13" s="1472">
        <f>SUM(JB13:JC13)</f>
        <v>0</v>
      </c>
      <c r="JB13" s="1467"/>
      <c r="JC13" s="1468"/>
      <c r="JD13" s="1470">
        <f>SUM(JE13:JF13)</f>
        <v>0</v>
      </c>
      <c r="JE13" s="1467"/>
      <c r="JF13" s="1470"/>
      <c r="JG13" s="1549">
        <f>(IK13+IQ13+IW13+IZ13+JC13+JF13)/(II13+IO13+IU13+IX13+JA13+JD13)*100</f>
        <v>13.402061855670103</v>
      </c>
      <c r="JH13" s="1502" t="s">
        <v>925</v>
      </c>
      <c r="JI13" s="170">
        <v>14.432989690721648</v>
      </c>
      <c r="JJ13" s="190" t="s">
        <v>1057</v>
      </c>
      <c r="JK13" s="1501">
        <v>14.583333333333334</v>
      </c>
      <c r="JL13" s="1552">
        <v>16</v>
      </c>
      <c r="JM13" s="1553">
        <v>5</v>
      </c>
      <c r="JN13" s="3114">
        <v>3.01</v>
      </c>
      <c r="JO13" s="1344">
        <v>3.02</v>
      </c>
      <c r="JP13" s="1348">
        <v>3.1</v>
      </c>
      <c r="JQ13" s="1346">
        <v>3.1</v>
      </c>
      <c r="JR13" s="1347">
        <v>3.1</v>
      </c>
      <c r="JS13" s="1349">
        <v>5391.2</v>
      </c>
      <c r="JT13" s="1350" t="s">
        <v>619</v>
      </c>
      <c r="JU13" s="1351">
        <v>973</v>
      </c>
      <c r="JV13" s="1350" t="s">
        <v>619</v>
      </c>
      <c r="JW13" s="1554">
        <f>JU13/JS13*100</f>
        <v>18.047929959934709</v>
      </c>
      <c r="JX13" s="1352">
        <v>124.7</v>
      </c>
      <c r="JY13" s="1350" t="s">
        <v>619</v>
      </c>
      <c r="JZ13" s="1554">
        <f>JX13/JS13*100</f>
        <v>2.3130286392639858</v>
      </c>
      <c r="KA13" s="1555"/>
      <c r="KB13" s="1556"/>
      <c r="KC13" s="1368" t="s">
        <v>275</v>
      </c>
      <c r="KD13" s="1507" t="s">
        <v>1005</v>
      </c>
      <c r="KE13" s="1494"/>
      <c r="KF13" s="1628"/>
      <c r="KG13" s="1367"/>
      <c r="KH13" s="1369"/>
      <c r="KI13" s="4122"/>
      <c r="KJ13" s="1399" t="s">
        <v>594</v>
      </c>
      <c r="KK13" s="1930" t="s">
        <v>1006</v>
      </c>
      <c r="KL13" s="3245" t="s">
        <v>1137</v>
      </c>
      <c r="KM13" s="1560">
        <v>1.2</v>
      </c>
      <c r="KN13" s="1561" t="s">
        <v>596</v>
      </c>
      <c r="KO13" s="1562">
        <v>1.2</v>
      </c>
      <c r="KP13" s="1560">
        <v>1.2</v>
      </c>
      <c r="KQ13" s="1563">
        <v>1.2</v>
      </c>
      <c r="KR13" s="1564">
        <v>1.2</v>
      </c>
      <c r="KS13" s="1565">
        <v>1.2</v>
      </c>
      <c r="KT13" s="1566">
        <v>1.2</v>
      </c>
      <c r="KU13" s="1567">
        <v>1.2</v>
      </c>
      <c r="KV13" s="1883">
        <v>1.2</v>
      </c>
      <c r="KW13" s="1883"/>
      <c r="KX13" s="1883"/>
      <c r="KY13" s="2099" t="s">
        <v>596</v>
      </c>
      <c r="KZ13" s="2100">
        <v>1.2</v>
      </c>
      <c r="LA13" s="1888"/>
      <c r="LB13" s="1888"/>
      <c r="LC13" s="2101">
        <v>1.2</v>
      </c>
      <c r="LD13" s="1883"/>
      <c r="LE13" s="1883"/>
      <c r="LF13" s="2102">
        <v>1.2</v>
      </c>
      <c r="LG13" s="1883"/>
      <c r="LH13" s="2103"/>
      <c r="LI13" s="1883">
        <v>1.2</v>
      </c>
      <c r="LJ13" s="1883"/>
      <c r="LK13" s="1883"/>
      <c r="LL13" s="2100">
        <v>1.2</v>
      </c>
      <c r="LM13" s="1888"/>
      <c r="LN13" s="1888"/>
      <c r="LO13" s="2101">
        <v>1.2</v>
      </c>
      <c r="LP13" s="1883"/>
      <c r="LQ13" s="1887"/>
      <c r="LR13" s="1883">
        <v>1.2</v>
      </c>
      <c r="LS13" s="1883"/>
      <c r="LT13" s="1890"/>
      <c r="LU13" s="2104"/>
      <c r="LV13" s="1893"/>
      <c r="LW13" s="1883"/>
      <c r="LX13" s="1883"/>
      <c r="LY13" s="1883"/>
      <c r="LZ13" s="2099"/>
      <c r="MA13" s="2100"/>
      <c r="MB13" s="1888"/>
      <c r="MC13" s="1888"/>
      <c r="MD13" s="2101"/>
      <c r="ME13" s="1883"/>
      <c r="MF13" s="1883"/>
      <c r="MG13" s="2102"/>
      <c r="MH13" s="1883"/>
      <c r="MI13" s="2103"/>
      <c r="MJ13" s="1883"/>
      <c r="MK13" s="1883"/>
      <c r="ML13" s="1883"/>
      <c r="MM13" s="2100"/>
      <c r="MN13" s="1888"/>
      <c r="MO13" s="1888"/>
      <c r="MP13" s="2101"/>
      <c r="MQ13" s="1883"/>
      <c r="MR13" s="1887"/>
      <c r="MS13" s="1883"/>
      <c r="MT13" s="1883"/>
      <c r="MU13" s="1890"/>
      <c r="MV13" s="1569" t="s">
        <v>597</v>
      </c>
      <c r="MW13" s="1401"/>
      <c r="MX13" s="1598"/>
      <c r="MY13" s="1597"/>
      <c r="MZ13" s="1400"/>
      <c r="NA13" s="2105"/>
      <c r="NB13" s="1571" t="s">
        <v>55</v>
      </c>
      <c r="NC13" s="1568" t="s">
        <v>1007</v>
      </c>
      <c r="ND13" s="1571" t="s">
        <v>55</v>
      </c>
      <c r="NE13" s="1568"/>
      <c r="NF13" s="3152">
        <v>929</v>
      </c>
      <c r="NG13" s="3194"/>
      <c r="NH13" s="3150">
        <v>929</v>
      </c>
      <c r="NI13" s="3194"/>
      <c r="NJ13" s="3150">
        <v>929</v>
      </c>
      <c r="NK13" s="3194"/>
      <c r="NL13" s="3139">
        <v>970</v>
      </c>
      <c r="NM13" s="1400"/>
      <c r="NN13" s="3136">
        <v>970</v>
      </c>
      <c r="NO13" s="1400"/>
      <c r="NP13" s="3136">
        <v>970</v>
      </c>
      <c r="NQ13" s="2105"/>
      <c r="NR13" s="3139">
        <v>1077</v>
      </c>
      <c r="NS13" s="1400"/>
      <c r="NT13" s="3136">
        <v>1077</v>
      </c>
      <c r="NU13" s="1400"/>
      <c r="NV13" s="3136">
        <v>1077</v>
      </c>
      <c r="NW13" s="1400"/>
      <c r="NX13" s="2104">
        <v>1440</v>
      </c>
      <c r="NY13" s="3143">
        <v>1440</v>
      </c>
      <c r="NZ13" s="1400">
        <v>1440</v>
      </c>
      <c r="OA13" s="1893"/>
      <c r="OB13" s="3139">
        <v>1055</v>
      </c>
      <c r="OC13" s="1400"/>
      <c r="OD13" s="3136">
        <v>1055</v>
      </c>
      <c r="OE13" s="1400"/>
      <c r="OF13" s="3136">
        <v>1055</v>
      </c>
      <c r="OG13" s="3225"/>
      <c r="OH13" s="3066"/>
      <c r="OI13" s="4589" t="s">
        <v>272</v>
      </c>
      <c r="OJ13" s="2106" t="s">
        <v>598</v>
      </c>
      <c r="OK13" s="2107"/>
      <c r="OL13" s="1629" t="s">
        <v>599</v>
      </c>
      <c r="OM13" s="1427">
        <v>8</v>
      </c>
      <c r="ON13" s="1573">
        <v>8</v>
      </c>
      <c r="OO13" s="1574"/>
      <c r="OP13" s="935"/>
      <c r="OQ13" s="1575"/>
      <c r="OR13" s="1575"/>
      <c r="OS13" s="1575"/>
      <c r="OT13" s="1576"/>
      <c r="OU13" s="1577"/>
      <c r="OV13" s="234">
        <f t="shared" ref="OV13" si="2">ON13+OP13+OU13</f>
        <v>8</v>
      </c>
      <c r="OW13" s="586">
        <v>8</v>
      </c>
      <c r="OX13" s="586">
        <f t="shared" ref="OX13" si="3">OV13</f>
        <v>8</v>
      </c>
      <c r="OY13" s="1574">
        <v>0</v>
      </c>
      <c r="OZ13" s="1579">
        <v>0</v>
      </c>
      <c r="PA13" s="1580"/>
      <c r="PB13" s="1581"/>
      <c r="PC13" s="1580"/>
      <c r="PD13" s="1582"/>
      <c r="PE13" s="1582">
        <v>0</v>
      </c>
      <c r="PF13" s="1583"/>
      <c r="PG13" s="1533">
        <f t="shared" ref="PG13" si="4">PK13+PO13</f>
        <v>119</v>
      </c>
      <c r="PH13" s="169">
        <v>119</v>
      </c>
      <c r="PI13" s="1428">
        <v>111</v>
      </c>
      <c r="PJ13" s="1429">
        <v>121</v>
      </c>
      <c r="PK13" s="1584">
        <v>53</v>
      </c>
      <c r="PL13" s="169">
        <v>53</v>
      </c>
      <c r="PM13" s="452">
        <v>53</v>
      </c>
      <c r="PN13" s="453">
        <v>53</v>
      </c>
      <c r="PO13" s="1533">
        <f t="shared" ref="PO13" si="5">PS13+PW13+QO13+QS13+QT13+QU13</f>
        <v>66</v>
      </c>
      <c r="PP13" s="169">
        <v>66</v>
      </c>
      <c r="PQ13" s="473">
        <v>58</v>
      </c>
      <c r="PR13" s="1585">
        <v>68</v>
      </c>
      <c r="PS13" s="1586">
        <v>19</v>
      </c>
      <c r="PT13" s="484">
        <v>20</v>
      </c>
      <c r="PU13" s="452">
        <v>13</v>
      </c>
      <c r="PV13" s="588">
        <v>21</v>
      </c>
      <c r="PW13" s="1587">
        <f t="shared" ref="PW13" si="6">QA13+QC13+QE13+QG13+QI13+QK13+QM13</f>
        <v>42</v>
      </c>
      <c r="PX13" s="587">
        <v>42</v>
      </c>
      <c r="PY13" s="491">
        <f>QB13+QD13+QF13+QH13+QJ13+QL13+QN13</f>
        <v>42</v>
      </c>
      <c r="PZ13" s="588">
        <v>42</v>
      </c>
      <c r="QA13" s="1630">
        <v>2</v>
      </c>
      <c r="QB13" s="945">
        <v>0</v>
      </c>
      <c r="QC13" s="1631">
        <v>3</v>
      </c>
      <c r="QD13" s="478">
        <v>5</v>
      </c>
      <c r="QE13" s="1630">
        <v>0</v>
      </c>
      <c r="QF13" s="947">
        <v>1</v>
      </c>
      <c r="QG13" s="1631">
        <v>21</v>
      </c>
      <c r="QH13" s="946">
        <v>12</v>
      </c>
      <c r="QI13" s="1630">
        <v>14</v>
      </c>
      <c r="QJ13" s="944">
        <v>21</v>
      </c>
      <c r="QK13" s="1631">
        <v>2</v>
      </c>
      <c r="QL13" s="478">
        <v>3</v>
      </c>
      <c r="QM13" s="1630"/>
      <c r="QN13" s="477">
        <v>0</v>
      </c>
      <c r="QO13" s="1586">
        <v>5</v>
      </c>
      <c r="QP13" s="484">
        <v>4</v>
      </c>
      <c r="QQ13" s="491">
        <v>6</v>
      </c>
      <c r="QR13" s="492">
        <v>5</v>
      </c>
      <c r="QS13" s="1590"/>
      <c r="QT13" s="1591"/>
      <c r="QU13" s="1592"/>
      <c r="QV13" s="1430"/>
      <c r="QW13" s="1593">
        <f t="shared" ref="QW13" si="7">PO13/PG13*100</f>
        <v>55.462184873949582</v>
      </c>
      <c r="QX13" s="1432">
        <v>55.462184873949582</v>
      </c>
      <c r="QY13" s="3693" t="s">
        <v>1059</v>
      </c>
      <c r="QZ13" s="4587" t="s">
        <v>1061</v>
      </c>
      <c r="RA13" s="1594"/>
      <c r="RB13" s="1595"/>
      <c r="RC13" s="1596"/>
      <c r="RD13" s="862"/>
      <c r="RE13" s="1597"/>
      <c r="RF13" s="1598"/>
      <c r="RG13" s="1597"/>
      <c r="RH13" s="1599"/>
      <c r="RI13" s="862"/>
      <c r="RJ13" s="1600"/>
      <c r="RK13" s="1601"/>
      <c r="RL13" s="862"/>
      <c r="RM13" s="1602"/>
      <c r="RN13" s="1601"/>
      <c r="RO13" s="1603"/>
      <c r="RP13" s="1604"/>
      <c r="RQ13" s="1456"/>
      <c r="RR13" s="1349"/>
      <c r="RS13" s="1455"/>
      <c r="RT13" s="1456"/>
      <c r="RU13" s="1349"/>
      <c r="RV13" s="1457"/>
      <c r="RW13" s="1456"/>
      <c r="RX13" s="1458"/>
      <c r="RY13" s="1605" t="s">
        <v>625</v>
      </c>
      <c r="RZ13" s="3469" t="s">
        <v>1179</v>
      </c>
      <c r="SA13" s="1607"/>
      <c r="SB13" s="935" t="s">
        <v>602</v>
      </c>
      <c r="SC13" s="1608"/>
      <c r="SD13" s="1529">
        <v>940</v>
      </c>
      <c r="SE13" s="1609" t="s">
        <v>214</v>
      </c>
      <c r="SF13" s="1349"/>
      <c r="SG13" s="1610"/>
      <c r="SH13" s="1609" t="s">
        <v>214</v>
      </c>
      <c r="SI13" s="1349"/>
      <c r="SJ13" s="1611"/>
      <c r="SK13" s="1611"/>
      <c r="SL13" s="1612"/>
      <c r="SM13" s="1607"/>
      <c r="SN13" s="833"/>
      <c r="SO13" s="1529"/>
      <c r="SP13" s="1609" t="s">
        <v>214</v>
      </c>
      <c r="SQ13" s="1349"/>
      <c r="SR13" s="1610"/>
      <c r="SS13" s="1609" t="s">
        <v>214</v>
      </c>
      <c r="ST13" s="1349"/>
      <c r="SU13" s="1611"/>
      <c r="SV13" s="1611"/>
      <c r="SW13" s="1594" t="s">
        <v>626</v>
      </c>
      <c r="SX13" s="1606"/>
      <c r="SY13" s="1608"/>
      <c r="SZ13" s="288"/>
      <c r="TA13" s="1538"/>
      <c r="TB13" s="1349"/>
      <c r="TC13" s="1609" t="s">
        <v>214</v>
      </c>
      <c r="TD13" s="1349"/>
      <c r="TE13" s="1613"/>
      <c r="TF13" s="1609" t="s">
        <v>214</v>
      </c>
      <c r="TG13" s="1349"/>
      <c r="TH13" s="1611"/>
      <c r="TI13" s="1614"/>
      <c r="TJ13" s="1608"/>
      <c r="TK13" s="1615"/>
      <c r="TL13" s="251"/>
      <c r="TM13" s="833"/>
      <c r="TN13" s="195"/>
      <c r="TO13" s="1349" t="s">
        <v>389</v>
      </c>
      <c r="TP13" s="1613"/>
      <c r="TQ13" s="1609"/>
      <c r="TR13" s="141" t="s">
        <v>389</v>
      </c>
      <c r="TS13" s="1616"/>
      <c r="TT13" s="1611"/>
      <c r="TU13" s="1611"/>
      <c r="TV13" s="4622"/>
      <c r="TW13" s="1617"/>
      <c r="TX13" s="1618"/>
      <c r="TY13" s="1619"/>
      <c r="TZ13" s="1620"/>
      <c r="UA13" s="1621"/>
      <c r="UB13" s="1622"/>
      <c r="UC13" s="427"/>
      <c r="UD13" s="427"/>
      <c r="UE13" s="427"/>
      <c r="UF13" s="427"/>
      <c r="UG13" s="427"/>
      <c r="UH13" s="427"/>
      <c r="UI13" s="427"/>
      <c r="UJ13" s="427"/>
      <c r="UK13" s="427"/>
      <c r="UL13" s="427"/>
      <c r="UM13" s="427"/>
      <c r="UN13" s="427"/>
      <c r="UO13" s="427"/>
      <c r="UP13" s="427"/>
      <c r="UQ13" s="427"/>
      <c r="UR13" s="427"/>
      <c r="US13" s="427"/>
      <c r="UT13" s="427"/>
      <c r="UU13" s="427"/>
      <c r="UV13" s="427"/>
      <c r="UW13" s="427"/>
      <c r="UX13" s="427"/>
      <c r="UY13" s="427"/>
      <c r="UZ13" s="427"/>
      <c r="VA13" s="427"/>
      <c r="VB13" s="427"/>
      <c r="VC13" s="427"/>
      <c r="VD13" s="427"/>
      <c r="VE13" s="427"/>
      <c r="VF13" s="427"/>
      <c r="VG13" s="427"/>
      <c r="VH13" s="427"/>
      <c r="VI13" s="427"/>
      <c r="VJ13" s="427"/>
      <c r="VK13" s="427"/>
      <c r="VL13" s="427"/>
      <c r="VM13" s="427"/>
      <c r="VN13" s="427"/>
      <c r="VO13" s="427"/>
      <c r="VP13" s="427"/>
      <c r="VQ13" s="427"/>
      <c r="VR13" s="427"/>
      <c r="VS13" s="427"/>
      <c r="VT13" s="427"/>
      <c r="VU13" s="427"/>
      <c r="VV13" s="427"/>
      <c r="VW13" s="427"/>
      <c r="VX13" s="427"/>
      <c r="VY13" s="427"/>
      <c r="VZ13" s="427"/>
      <c r="WA13" s="427"/>
      <c r="WB13" s="427"/>
      <c r="WC13" s="427"/>
      <c r="WD13" s="427"/>
      <c r="WE13" s="427"/>
      <c r="WF13" s="427"/>
      <c r="WG13" s="427"/>
      <c r="WH13" s="427"/>
      <c r="WI13" s="427"/>
      <c r="WJ13" s="427"/>
      <c r="WK13" s="427"/>
      <c r="WL13" s="427"/>
      <c r="WM13" s="427"/>
      <c r="WN13" s="5"/>
      <c r="WO13" s="5"/>
      <c r="WP13" s="5"/>
      <c r="WQ13" s="5"/>
      <c r="WR13" s="5"/>
      <c r="WS13" s="5"/>
      <c r="WT13" s="5"/>
      <c r="WU13" s="5"/>
      <c r="WV13" s="5"/>
      <c r="WW13" s="5"/>
      <c r="WX13" s="5"/>
      <c r="WY13" s="5"/>
      <c r="WZ13" s="5"/>
      <c r="XA13" s="5"/>
      <c r="XB13" s="5"/>
      <c r="XC13" s="5"/>
      <c r="XD13" s="5"/>
      <c r="XE13" s="5"/>
      <c r="XF13" s="5"/>
      <c r="XG13" s="5"/>
      <c r="XH13" s="5"/>
      <c r="XI13" s="5"/>
      <c r="XJ13" s="5"/>
      <c r="XK13" s="5"/>
      <c r="XL13" s="5"/>
      <c r="XM13" s="5"/>
      <c r="XN13" s="5"/>
      <c r="XO13" s="5"/>
      <c r="XP13" s="5"/>
      <c r="XQ13" s="5"/>
      <c r="XR13" s="5"/>
      <c r="XS13" s="5"/>
      <c r="XT13" s="5"/>
      <c r="XU13" s="5"/>
      <c r="XV13" s="5"/>
      <c r="XW13" s="5"/>
      <c r="XX13" s="5"/>
      <c r="XY13" s="5"/>
      <c r="XZ13" s="5"/>
      <c r="YA13" s="5"/>
      <c r="YB13" s="5"/>
      <c r="YC13" s="5"/>
      <c r="YD13" s="5"/>
      <c r="YE13" s="5"/>
      <c r="YF13" s="5"/>
      <c r="YG13" s="5"/>
      <c r="YH13" s="5"/>
      <c r="YI13" s="5"/>
      <c r="YJ13" s="5"/>
      <c r="YK13" s="5"/>
      <c r="YL13" s="5"/>
      <c r="YM13" s="5"/>
      <c r="YN13" s="5"/>
      <c r="YO13" s="5"/>
      <c r="YP13" s="5"/>
      <c r="YQ13" s="5"/>
      <c r="YR13" s="5"/>
      <c r="YS13" s="5"/>
      <c r="YT13" s="5"/>
      <c r="YU13" s="5"/>
      <c r="YV13" s="5"/>
      <c r="YW13" s="5"/>
      <c r="YX13" s="5"/>
      <c r="YY13" s="5"/>
      <c r="YZ13" s="5"/>
      <c r="ZA13" s="5"/>
      <c r="ZB13" s="5"/>
      <c r="ZC13" s="5"/>
      <c r="ZD13" s="5"/>
      <c r="ZE13" s="5"/>
      <c r="ZF13" s="5"/>
      <c r="ZG13" s="5"/>
      <c r="ZH13" s="5"/>
      <c r="ZI13" s="5"/>
      <c r="ZJ13" s="5"/>
      <c r="ZK13" s="5"/>
      <c r="ZL13" s="5"/>
      <c r="ZM13" s="5"/>
      <c r="ZN13" s="5"/>
      <c r="ZO13" s="5"/>
      <c r="ZP13" s="5"/>
      <c r="ZQ13" s="5"/>
      <c r="ZR13" s="5"/>
      <c r="ZS13" s="5"/>
      <c r="ZT13" s="5"/>
      <c r="ZU13" s="5"/>
      <c r="ZV13" s="5"/>
      <c r="ZW13" s="5"/>
      <c r="ZX13" s="5"/>
      <c r="ZY13" s="5"/>
      <c r="ZZ13" s="5"/>
      <c r="AAA13" s="5"/>
      <c r="AAB13" s="5"/>
      <c r="AAC13" s="5"/>
      <c r="AAD13" s="5"/>
      <c r="AAE13" s="5"/>
      <c r="AAF13" s="5"/>
      <c r="AAG13" s="5"/>
      <c r="AAH13" s="5"/>
      <c r="AAI13" s="5"/>
      <c r="AAJ13" s="5"/>
      <c r="AAK13" s="5"/>
      <c r="AAL13" s="5"/>
      <c r="AAM13" s="5"/>
      <c r="AAN13" s="5"/>
      <c r="AAO13" s="5"/>
      <c r="AAP13" s="5"/>
      <c r="AAQ13" s="5"/>
      <c r="AAR13" s="5"/>
      <c r="AAS13" s="5"/>
      <c r="AAT13" s="5"/>
      <c r="AAU13" s="5"/>
      <c r="AAV13" s="5"/>
      <c r="AAW13" s="5"/>
      <c r="AAX13" s="5"/>
      <c r="AAY13" s="5"/>
      <c r="AAZ13" s="5"/>
      <c r="ABA13" s="5"/>
      <c r="ABB13" s="5"/>
      <c r="ABC13" s="5"/>
      <c r="ABD13" s="5"/>
      <c r="ABE13" s="5"/>
      <c r="ABF13" s="5"/>
      <c r="ABG13" s="5"/>
      <c r="ABH13" s="5"/>
      <c r="ABI13" s="5"/>
      <c r="ABJ13" s="5"/>
      <c r="ABK13" s="5"/>
      <c r="ABL13" s="5"/>
      <c r="ABM13" s="5"/>
      <c r="ABN13" s="5"/>
      <c r="ABO13" s="5"/>
      <c r="ABP13" s="5"/>
      <c r="ABQ13" s="5"/>
      <c r="ABR13" s="5"/>
      <c r="ABS13" s="5"/>
      <c r="ABT13" s="5"/>
      <c r="ABU13" s="5"/>
      <c r="ABV13" s="5"/>
      <c r="ABW13" s="5"/>
      <c r="ABX13" s="5"/>
      <c r="ABY13" s="5"/>
      <c r="ABZ13" s="5"/>
      <c r="ACA13" s="5"/>
      <c r="ACB13" s="5"/>
      <c r="ACC13" s="5"/>
      <c r="ACD13" s="5"/>
      <c r="ACE13" s="5"/>
      <c r="ACF13" s="5"/>
      <c r="ACG13" s="5"/>
      <c r="ACH13" s="5"/>
      <c r="ACI13" s="5"/>
      <c r="ACJ13" s="5"/>
      <c r="ACK13" s="5"/>
      <c r="ACL13" s="5"/>
      <c r="ACM13" s="5"/>
      <c r="ACN13" s="5"/>
      <c r="ACO13" s="5"/>
      <c r="ACP13" s="5"/>
      <c r="ACQ13" s="5"/>
      <c r="ACR13" s="5"/>
      <c r="ACS13" s="5"/>
      <c r="ACT13" s="5"/>
      <c r="ACU13" s="5"/>
      <c r="ACV13" s="5"/>
      <c r="ACW13" s="5"/>
      <c r="ACX13" s="5"/>
      <c r="ACY13" s="5"/>
      <c r="ACZ13" s="5"/>
      <c r="ADA13" s="5"/>
      <c r="ADB13" s="5"/>
      <c r="ADC13" s="5"/>
      <c r="ADD13" s="5"/>
      <c r="ADE13" s="5"/>
      <c r="ADF13" s="5"/>
      <c r="ADG13" s="5"/>
      <c r="ADH13" s="5"/>
      <c r="ADI13" s="5"/>
      <c r="ADJ13" s="5"/>
      <c r="ADK13" s="5"/>
      <c r="ADL13" s="5"/>
      <c r="ADM13" s="5"/>
      <c r="ADN13" s="5"/>
      <c r="ADO13" s="5"/>
      <c r="ADP13" s="5"/>
      <c r="ADQ13" s="5"/>
      <c r="ADR13" s="5"/>
      <c r="ADS13" s="5"/>
      <c r="ADT13" s="5"/>
      <c r="ADU13" s="5"/>
      <c r="ADV13" s="5"/>
      <c r="ADW13" s="5"/>
      <c r="ADX13" s="5"/>
      <c r="ADY13" s="5"/>
      <c r="ADZ13" s="5"/>
      <c r="AEA13" s="5"/>
      <c r="AEB13" s="5"/>
      <c r="AEC13" s="5"/>
      <c r="AED13" s="5"/>
      <c r="AEE13" s="5"/>
      <c r="AEF13" s="5"/>
      <c r="AEG13" s="5"/>
      <c r="AEH13" s="5"/>
      <c r="AEI13" s="5"/>
      <c r="AEJ13" s="5"/>
      <c r="AEK13" s="5"/>
      <c r="AEL13" s="5"/>
      <c r="AEM13" s="5"/>
      <c r="AEN13" s="5"/>
      <c r="AEO13" s="5"/>
      <c r="AEP13" s="5"/>
      <c r="AEQ13" s="5"/>
      <c r="AER13" s="5"/>
      <c r="AES13" s="5"/>
      <c r="AET13" s="5"/>
      <c r="AEU13" s="5"/>
      <c r="AEV13" s="5"/>
      <c r="AEW13" s="5"/>
      <c r="AEX13" s="5"/>
      <c r="AEY13" s="5"/>
      <c r="AEZ13" s="5"/>
      <c r="AFA13" s="5"/>
      <c r="AFB13" s="5"/>
      <c r="AFC13" s="5"/>
      <c r="AFD13" s="5"/>
      <c r="AFE13" s="5"/>
      <c r="AFF13" s="5"/>
      <c r="AFG13" s="5"/>
      <c r="AFH13" s="5"/>
      <c r="AFI13" s="5"/>
      <c r="AFJ13" s="5"/>
      <c r="AFK13" s="5"/>
      <c r="AFL13" s="5"/>
      <c r="AFM13" s="5"/>
      <c r="AFN13" s="5"/>
      <c r="AFO13" s="5"/>
      <c r="AFP13" s="5"/>
      <c r="AFQ13" s="5"/>
      <c r="AFR13" s="5"/>
      <c r="AFS13" s="5"/>
      <c r="AFT13" s="5"/>
      <c r="AFU13" s="5"/>
      <c r="AFV13" s="5"/>
      <c r="AFW13" s="5"/>
      <c r="AFX13" s="5"/>
      <c r="AFY13" s="5"/>
      <c r="AFZ13" s="5"/>
      <c r="AGA13" s="5"/>
      <c r="AGB13" s="5"/>
      <c r="AGC13" s="5"/>
      <c r="AGD13" s="5"/>
      <c r="AGE13" s="5"/>
      <c r="AGF13" s="5"/>
      <c r="AGG13" s="5"/>
      <c r="AGH13" s="5"/>
      <c r="AGI13" s="5"/>
      <c r="AGJ13" s="5"/>
      <c r="AGK13" s="5"/>
      <c r="AGL13" s="5"/>
      <c r="AGM13" s="5"/>
      <c r="AGN13" s="5"/>
      <c r="AGO13" s="5"/>
      <c r="AGP13" s="5"/>
      <c r="AGQ13" s="5"/>
      <c r="AGR13" s="5"/>
      <c r="AGS13" s="5"/>
      <c r="AGT13" s="5"/>
      <c r="AGU13" s="5"/>
      <c r="AGV13" s="5"/>
      <c r="AGW13" s="5"/>
      <c r="AGX13" s="5"/>
      <c r="AGY13" s="5"/>
      <c r="AGZ13" s="5"/>
      <c r="AHA13" s="5"/>
      <c r="AHB13" s="5"/>
      <c r="AHC13" s="5"/>
      <c r="AHD13" s="5"/>
      <c r="AHE13" s="5"/>
      <c r="AHF13" s="5"/>
      <c r="AHG13" s="5"/>
      <c r="AHH13" s="5"/>
      <c r="AHI13" s="5"/>
      <c r="AHJ13" s="5"/>
      <c r="AHK13" s="5"/>
      <c r="AHL13" s="5"/>
      <c r="AHM13" s="5"/>
      <c r="AHN13" s="5"/>
      <c r="AHO13" s="5"/>
      <c r="AHP13" s="5"/>
      <c r="AHQ13" s="5"/>
      <c r="AHR13" s="5"/>
      <c r="AHS13" s="5"/>
      <c r="AHT13" s="5"/>
      <c r="AHU13" s="5"/>
      <c r="AHV13" s="5"/>
      <c r="AHW13" s="5"/>
      <c r="AHX13" s="5"/>
      <c r="AHY13" s="5"/>
      <c r="AHZ13" s="5"/>
      <c r="AIA13" s="5"/>
      <c r="AIB13" s="5"/>
      <c r="AIC13" s="5"/>
      <c r="AID13" s="5"/>
      <c r="AIE13" s="5"/>
      <c r="AIF13" s="5"/>
      <c r="AIG13" s="5"/>
      <c r="AIH13" s="5"/>
      <c r="AII13" s="5"/>
      <c r="AIJ13" s="5"/>
      <c r="AIK13" s="5"/>
      <c r="AIL13" s="5"/>
      <c r="AIM13" s="5"/>
      <c r="AIN13" s="5"/>
      <c r="AIO13" s="5"/>
      <c r="AIP13" s="5"/>
      <c r="AIQ13" s="5"/>
      <c r="AIR13" s="5"/>
      <c r="AIS13" s="5"/>
      <c r="AIT13" s="5"/>
      <c r="AIU13" s="5"/>
      <c r="AIV13" s="5"/>
      <c r="AIW13" s="5"/>
      <c r="AIX13" s="5"/>
      <c r="AIY13" s="5"/>
      <c r="AIZ13" s="5"/>
      <c r="AJA13" s="5"/>
      <c r="AJB13" s="5"/>
      <c r="AJC13" s="5"/>
      <c r="AJD13" s="5"/>
      <c r="AJE13" s="5"/>
      <c r="AJF13" s="5"/>
      <c r="AJG13" s="5"/>
      <c r="AJH13" s="5"/>
      <c r="AJI13" s="5"/>
      <c r="AJJ13" s="5"/>
      <c r="AJK13" s="5"/>
      <c r="AJL13" s="5"/>
      <c r="AJM13" s="5"/>
      <c r="AJN13" s="5"/>
      <c r="AJO13" s="5"/>
      <c r="AJP13" s="5"/>
      <c r="AJQ13" s="5"/>
      <c r="AJR13" s="5"/>
      <c r="AJS13" s="5"/>
      <c r="AJT13" s="5"/>
      <c r="AJU13" s="5"/>
      <c r="AJV13" s="5"/>
      <c r="AJW13" s="5"/>
      <c r="AJX13" s="5"/>
      <c r="AJY13" s="5"/>
      <c r="AJZ13" s="5"/>
      <c r="AKA13" s="5"/>
      <c r="AKB13" s="5"/>
      <c r="AKC13" s="5"/>
      <c r="AKD13" s="5"/>
      <c r="AKE13" s="5"/>
      <c r="AKF13" s="5"/>
      <c r="AKG13" s="5"/>
      <c r="AKH13" s="5"/>
      <c r="AKI13" s="5"/>
      <c r="AKJ13" s="5"/>
      <c r="AKK13" s="5"/>
      <c r="AKL13" s="5"/>
      <c r="AKM13" s="5"/>
      <c r="AKN13" s="5"/>
      <c r="AKO13" s="5"/>
      <c r="AKP13" s="5"/>
      <c r="AKQ13" s="5"/>
      <c r="AKR13" s="5"/>
      <c r="AKS13" s="5"/>
      <c r="AKT13" s="5"/>
      <c r="AKU13" s="5"/>
      <c r="AKV13" s="5"/>
      <c r="AKW13" s="5"/>
      <c r="AKX13" s="5"/>
      <c r="AKY13" s="5"/>
      <c r="AKZ13" s="5"/>
      <c r="ALA13" s="5"/>
      <c r="ALB13" s="5"/>
      <c r="ALC13" s="5"/>
      <c r="ALD13" s="5"/>
      <c r="ALE13" s="5"/>
      <c r="ALF13" s="5"/>
      <c r="ALG13" s="5"/>
      <c r="ALH13" s="5"/>
      <c r="ALI13" s="5"/>
      <c r="ALJ13" s="5"/>
      <c r="ALK13" s="5"/>
      <c r="ALL13" s="5"/>
      <c r="ALM13" s="5"/>
      <c r="ALN13" s="5"/>
      <c r="ALO13" s="5"/>
      <c r="ALP13" s="5"/>
      <c r="ALQ13" s="5"/>
      <c r="ALR13" s="5"/>
      <c r="ALS13" s="5"/>
      <c r="ALT13" s="5"/>
      <c r="ALU13" s="5"/>
      <c r="ALV13" s="5"/>
      <c r="ALW13" s="5"/>
      <c r="ALX13" s="5"/>
      <c r="ALY13" s="5"/>
      <c r="ALZ13" s="5"/>
      <c r="AMA13" s="5"/>
      <c r="AMB13" s="5"/>
      <c r="AMC13" s="5"/>
      <c r="AMD13" s="5"/>
      <c r="AME13" s="5"/>
      <c r="AMF13" s="5"/>
      <c r="AMG13" s="5"/>
      <c r="AMH13" s="5"/>
      <c r="AMI13" s="5"/>
      <c r="AMJ13" s="5"/>
      <c r="AMK13" s="5"/>
      <c r="AML13" s="5"/>
      <c r="AMM13" s="5"/>
      <c r="AMN13" s="5"/>
      <c r="AMO13" s="5"/>
      <c r="AMP13" s="5"/>
      <c r="AMQ13" s="5"/>
      <c r="AMR13" s="5"/>
      <c r="AMS13" s="5"/>
      <c r="AMT13" s="5"/>
      <c r="AMU13" s="5"/>
      <c r="AMV13" s="5"/>
      <c r="AMW13" s="5"/>
      <c r="AMX13" s="5"/>
      <c r="AMY13" s="5"/>
      <c r="AMZ13" s="5"/>
      <c r="ANA13" s="5"/>
      <c r="ANB13" s="5"/>
      <c r="ANC13" s="5"/>
      <c r="AND13" s="5"/>
      <c r="ANE13" s="5"/>
      <c r="ANF13" s="5"/>
      <c r="ANG13" s="5"/>
      <c r="ANH13" s="5"/>
      <c r="ANI13" s="5"/>
      <c r="ANJ13" s="5"/>
      <c r="ANK13" s="5"/>
      <c r="ANL13" s="5"/>
      <c r="ANM13" s="5"/>
      <c r="ANN13" s="5"/>
      <c r="ANO13" s="5"/>
      <c r="ANP13" s="5"/>
      <c r="ANQ13" s="5"/>
      <c r="ANR13" s="5"/>
      <c r="ANS13" s="5"/>
      <c r="ANT13" s="5"/>
      <c r="ANU13" s="5"/>
      <c r="ANV13" s="5"/>
      <c r="ANW13" s="5"/>
      <c r="ANX13" s="5"/>
      <c r="ANY13" s="5"/>
      <c r="ANZ13" s="5"/>
      <c r="AOA13" s="5"/>
      <c r="AOB13" s="5"/>
      <c r="AOC13" s="5"/>
      <c r="AOD13" s="5"/>
      <c r="AOE13" s="5"/>
      <c r="AOF13" s="5"/>
      <c r="AOG13" s="5"/>
      <c r="AOH13" s="5"/>
      <c r="AOI13" s="5"/>
      <c r="AOJ13" s="5"/>
      <c r="AOK13" s="5"/>
      <c r="AOL13" s="5"/>
      <c r="AOM13" s="5"/>
      <c r="AON13" s="5"/>
      <c r="AOO13" s="5"/>
      <c r="AOP13" s="5"/>
      <c r="AOQ13" s="5"/>
      <c r="AOR13" s="5"/>
      <c r="AOS13" s="5"/>
      <c r="AOT13" s="5"/>
      <c r="AOU13" s="5"/>
      <c r="AOV13" s="5"/>
      <c r="AOW13" s="5"/>
      <c r="AOX13" s="5"/>
      <c r="AOY13" s="5"/>
      <c r="AOZ13" s="5"/>
      <c r="APA13" s="5"/>
      <c r="APB13" s="5"/>
      <c r="APC13" s="5"/>
      <c r="APD13" s="5"/>
      <c r="APE13" s="5"/>
      <c r="APF13" s="5"/>
      <c r="APG13" s="5"/>
      <c r="APH13" s="5"/>
      <c r="API13" s="5"/>
      <c r="APJ13" s="5"/>
      <c r="APK13" s="5"/>
      <c r="APL13" s="5"/>
      <c r="APM13" s="5"/>
      <c r="APN13" s="5"/>
      <c r="APO13" s="5"/>
      <c r="APP13" s="5"/>
      <c r="APQ13" s="5"/>
      <c r="APR13" s="5"/>
      <c r="APS13" s="5"/>
      <c r="APT13" s="5"/>
      <c r="APU13" s="5"/>
      <c r="APV13" s="5"/>
      <c r="APW13" s="5"/>
      <c r="APX13" s="5"/>
      <c r="APY13" s="5"/>
      <c r="APZ13" s="5"/>
      <c r="AQA13" s="5"/>
      <c r="AQB13" s="5"/>
      <c r="AQC13" s="5"/>
      <c r="AQD13" s="5"/>
      <c r="AQE13" s="5"/>
      <c r="AQF13" s="5"/>
      <c r="AQG13" s="5"/>
      <c r="AQH13" s="5"/>
      <c r="AQI13" s="5"/>
      <c r="AQJ13" s="5"/>
      <c r="AQK13" s="5"/>
      <c r="AQL13" s="5"/>
      <c r="AQM13" s="5"/>
      <c r="AQN13" s="5"/>
      <c r="AQO13" s="5"/>
      <c r="AQP13" s="5"/>
      <c r="AQQ13" s="5"/>
      <c r="AQR13" s="5"/>
      <c r="AQS13" s="5"/>
      <c r="AQT13" s="5"/>
      <c r="AQU13" s="5"/>
      <c r="AQV13" s="5"/>
      <c r="AQW13" s="5"/>
      <c r="AQX13" s="5"/>
      <c r="AQY13" s="5"/>
      <c r="AQZ13" s="5"/>
      <c r="ARA13" s="5"/>
      <c r="ARB13" s="5"/>
      <c r="ARC13" s="5"/>
      <c r="ARD13" s="5"/>
      <c r="ARE13" s="5"/>
      <c r="ARF13" s="5"/>
      <c r="ARG13" s="5"/>
      <c r="ARH13" s="5"/>
      <c r="ARI13" s="5"/>
      <c r="ARJ13" s="5"/>
      <c r="ARK13" s="5"/>
      <c r="ARL13" s="5"/>
      <c r="ARM13" s="5"/>
      <c r="ARN13" s="5"/>
      <c r="ARO13" s="5"/>
      <c r="ARP13" s="5"/>
      <c r="ARQ13" s="5"/>
      <c r="ARR13" s="5"/>
      <c r="ARS13" s="5"/>
      <c r="ART13" s="5"/>
      <c r="ARU13" s="5"/>
      <c r="ARV13" s="5"/>
      <c r="ARW13" s="5"/>
      <c r="ARX13" s="5"/>
      <c r="ARY13" s="5"/>
      <c r="ARZ13" s="5"/>
      <c r="ASA13" s="5"/>
      <c r="ASB13" s="5"/>
      <c r="ASC13" s="5"/>
      <c r="ASD13" s="5"/>
      <c r="ASE13" s="5"/>
      <c r="ASF13" s="5"/>
      <c r="ASG13" s="5"/>
      <c r="ASH13" s="5"/>
      <c r="ASI13" s="5"/>
      <c r="ASJ13" s="5"/>
      <c r="ASK13" s="5"/>
      <c r="ASL13" s="5"/>
      <c r="ASM13" s="5"/>
      <c r="ASN13" s="5"/>
      <c r="ASO13" s="5"/>
      <c r="ASP13" s="5"/>
      <c r="ASQ13" s="5"/>
      <c r="ASR13" s="5"/>
      <c r="ASS13" s="5"/>
      <c r="AST13" s="5"/>
      <c r="ASU13" s="5"/>
      <c r="ASV13" s="5"/>
      <c r="ASW13" s="5"/>
      <c r="ASX13" s="5"/>
      <c r="ASY13" s="5"/>
      <c r="ASZ13" s="5"/>
      <c r="ATA13" s="5"/>
      <c r="ATB13" s="5"/>
      <c r="ATC13" s="5"/>
      <c r="ATD13" s="5"/>
      <c r="ATE13" s="5"/>
      <c r="ATF13" s="5"/>
      <c r="ATG13" s="5"/>
      <c r="ATH13" s="5"/>
      <c r="ATI13" s="5"/>
      <c r="ATJ13" s="5"/>
      <c r="ATK13" s="5"/>
      <c r="ATL13" s="5"/>
      <c r="ATM13" s="5"/>
      <c r="ATN13" s="5"/>
      <c r="ATO13" s="5"/>
      <c r="ATP13" s="5"/>
      <c r="ATQ13" s="5"/>
      <c r="ATR13" s="5"/>
      <c r="ATS13" s="5"/>
      <c r="ATT13" s="5"/>
      <c r="ATU13" s="5"/>
      <c r="ATV13" s="5"/>
      <c r="ATW13" s="5"/>
      <c r="ATX13" s="5"/>
      <c r="ATY13" s="5"/>
      <c r="ATZ13" s="5"/>
      <c r="AUA13" s="5"/>
      <c r="AUB13" s="5"/>
      <c r="AUC13" s="5"/>
      <c r="AUD13" s="5"/>
      <c r="AUE13" s="5"/>
      <c r="AUF13" s="5"/>
      <c r="AUG13" s="5"/>
      <c r="AUH13" s="5"/>
      <c r="AUI13" s="5"/>
      <c r="AUJ13" s="5"/>
      <c r="AUK13" s="5"/>
      <c r="AUL13" s="5"/>
      <c r="AUM13" s="5"/>
      <c r="AUN13" s="5"/>
      <c r="AUO13" s="5"/>
      <c r="AUP13" s="5"/>
      <c r="AUQ13" s="5"/>
      <c r="AUR13" s="5"/>
      <c r="AUS13" s="5"/>
      <c r="AUT13" s="5"/>
      <c r="AUU13" s="5"/>
      <c r="AUV13" s="5"/>
      <c r="AUW13" s="5"/>
      <c r="AUX13" s="5"/>
      <c r="AUY13" s="5"/>
      <c r="AUZ13" s="5"/>
      <c r="AVA13" s="5"/>
      <c r="AVB13" s="5"/>
      <c r="AVC13" s="5"/>
      <c r="AVD13" s="5"/>
      <c r="AVE13" s="5"/>
      <c r="AVF13" s="5"/>
      <c r="AVG13" s="5"/>
      <c r="AVH13" s="5"/>
      <c r="AVI13" s="5"/>
      <c r="AVJ13" s="5"/>
      <c r="AVK13" s="5"/>
      <c r="AVL13" s="5"/>
      <c r="AVM13" s="5"/>
      <c r="AVN13" s="5"/>
      <c r="AVO13" s="5"/>
      <c r="AVP13" s="5"/>
      <c r="AVQ13" s="5"/>
      <c r="AVR13" s="5"/>
      <c r="AVS13" s="5"/>
      <c r="AVT13" s="5"/>
      <c r="AVU13" s="5"/>
      <c r="AVV13" s="5"/>
      <c r="AVW13" s="5"/>
      <c r="AVX13" s="5"/>
      <c r="AVY13" s="5"/>
      <c r="AVZ13" s="5"/>
      <c r="AWA13" s="5"/>
      <c r="AWB13" s="5"/>
      <c r="AWC13" s="5"/>
      <c r="AWD13" s="5"/>
      <c r="AWE13" s="5"/>
      <c r="AWF13" s="5"/>
      <c r="AWG13" s="5"/>
      <c r="AWH13" s="5"/>
      <c r="AWI13" s="5"/>
      <c r="AWJ13" s="5"/>
      <c r="AWK13" s="5"/>
      <c r="AWL13" s="5"/>
      <c r="AWM13" s="5"/>
      <c r="AWN13" s="5"/>
      <c r="AWO13" s="5"/>
      <c r="AWP13" s="5"/>
      <c r="AWQ13" s="5"/>
      <c r="AWR13" s="5"/>
      <c r="AWS13" s="5"/>
      <c r="AWT13" s="5"/>
      <c r="AWU13" s="5"/>
      <c r="AWV13" s="5"/>
      <c r="AWW13" s="5"/>
      <c r="AWX13" s="5"/>
      <c r="AWY13" s="5"/>
      <c r="AWZ13" s="5"/>
      <c r="AXA13" s="5"/>
      <c r="AXB13" s="5"/>
      <c r="AXC13" s="5"/>
      <c r="AXD13" s="5"/>
      <c r="AXE13" s="5"/>
      <c r="AXF13" s="5"/>
      <c r="AXG13" s="5"/>
      <c r="AXH13" s="5"/>
      <c r="AXI13" s="5"/>
      <c r="AXJ13" s="5"/>
      <c r="AXK13" s="5"/>
      <c r="AXL13" s="5"/>
      <c r="AXM13" s="5"/>
      <c r="AXN13" s="5"/>
      <c r="AXO13" s="5"/>
      <c r="AXP13" s="5"/>
      <c r="AXQ13" s="5"/>
      <c r="AXR13" s="5"/>
      <c r="AXS13" s="5"/>
      <c r="AXT13" s="5"/>
      <c r="AXU13" s="5"/>
      <c r="AXV13" s="5"/>
      <c r="AXW13" s="5"/>
      <c r="AXX13" s="5"/>
      <c r="AXY13" s="5"/>
      <c r="AXZ13" s="5"/>
      <c r="AYA13" s="5"/>
      <c r="AYB13" s="5"/>
      <c r="AYC13" s="5"/>
      <c r="AYD13" s="5"/>
      <c r="AYE13" s="5"/>
      <c r="AYF13" s="5"/>
      <c r="AYG13" s="5"/>
      <c r="AYH13" s="5"/>
      <c r="AYI13" s="5"/>
      <c r="AYJ13" s="5"/>
      <c r="AYK13" s="5"/>
      <c r="AYL13" s="5"/>
      <c r="AYM13" s="5"/>
      <c r="AYN13" s="5"/>
      <c r="AYO13" s="5"/>
      <c r="AYP13" s="5"/>
      <c r="AYQ13" s="5"/>
      <c r="AYR13" s="5"/>
      <c r="AYS13" s="5"/>
      <c r="AYT13" s="5"/>
      <c r="AYU13" s="5"/>
      <c r="AYV13" s="5"/>
      <c r="AYW13" s="5"/>
      <c r="AYX13" s="5"/>
      <c r="AYY13" s="5"/>
      <c r="AYZ13" s="5"/>
      <c r="AZA13" s="5"/>
      <c r="AZB13" s="5"/>
      <c r="AZC13" s="5"/>
      <c r="AZD13" s="5"/>
      <c r="AZE13" s="5"/>
      <c r="AZF13" s="5"/>
      <c r="AZG13" s="5"/>
      <c r="AZH13" s="5"/>
      <c r="AZI13" s="5"/>
      <c r="AZJ13" s="5"/>
      <c r="AZK13" s="5"/>
      <c r="AZL13" s="5"/>
      <c r="AZM13" s="5"/>
      <c r="AZN13" s="5"/>
      <c r="AZO13" s="5"/>
      <c r="AZP13" s="5"/>
      <c r="AZQ13" s="5"/>
      <c r="AZR13" s="5"/>
      <c r="AZS13" s="5"/>
      <c r="AZT13" s="5"/>
      <c r="AZU13" s="5"/>
      <c r="AZV13" s="5"/>
      <c r="AZW13" s="5"/>
      <c r="AZX13" s="5"/>
      <c r="AZY13" s="5"/>
      <c r="AZZ13" s="5"/>
      <c r="BAA13" s="5"/>
      <c r="BAB13" s="5"/>
      <c r="BAC13" s="5"/>
      <c r="BAD13" s="5"/>
      <c r="BAE13" s="5"/>
      <c r="BAF13" s="5"/>
      <c r="BAG13" s="5"/>
      <c r="BAH13" s="5"/>
      <c r="BAI13" s="5"/>
      <c r="BAJ13" s="5"/>
      <c r="BAK13" s="5"/>
      <c r="BAL13" s="5"/>
      <c r="BAM13" s="5"/>
      <c r="BAN13" s="5"/>
      <c r="BAO13" s="5"/>
      <c r="BAP13" s="5"/>
      <c r="BAQ13" s="5"/>
      <c r="BAR13" s="5"/>
      <c r="BAS13" s="5"/>
      <c r="BAT13" s="5"/>
      <c r="BAU13" s="5"/>
      <c r="BAV13" s="5"/>
      <c r="BAW13" s="5"/>
      <c r="BAX13" s="5"/>
      <c r="BAY13" s="5"/>
      <c r="BAZ13" s="5"/>
      <c r="BBA13" s="5"/>
      <c r="BBB13" s="5"/>
      <c r="BBC13" s="5"/>
      <c r="BBD13" s="5"/>
      <c r="BBE13" s="5"/>
      <c r="BBF13" s="5"/>
      <c r="BBG13" s="5"/>
      <c r="BBH13" s="5"/>
      <c r="BBI13" s="5"/>
      <c r="BBJ13" s="5"/>
      <c r="BBK13" s="5"/>
      <c r="BBL13" s="5"/>
      <c r="BBM13" s="5"/>
      <c r="BBN13" s="5"/>
      <c r="BBO13" s="5"/>
      <c r="BBP13" s="5"/>
      <c r="BBQ13" s="5"/>
      <c r="BBR13" s="5"/>
      <c r="BBS13" s="5"/>
      <c r="BBT13" s="5"/>
      <c r="BBU13" s="5"/>
      <c r="BBV13" s="5"/>
      <c r="BBW13" s="5"/>
      <c r="BBX13" s="5"/>
      <c r="BBY13" s="5"/>
      <c r="BBZ13" s="5"/>
      <c r="BCA13" s="5"/>
      <c r="BCB13" s="5"/>
      <c r="BCC13" s="5"/>
      <c r="BCD13" s="5"/>
      <c r="BCE13" s="5"/>
      <c r="BCF13" s="5"/>
      <c r="BCG13" s="5"/>
      <c r="BCH13" s="5"/>
      <c r="BCI13" s="5"/>
      <c r="BCJ13" s="5"/>
      <c r="BCK13" s="5"/>
      <c r="BCL13" s="5"/>
      <c r="BCM13" s="5"/>
      <c r="BCN13" s="5"/>
      <c r="BCO13" s="5"/>
      <c r="BCP13" s="5"/>
      <c r="BCQ13" s="5"/>
      <c r="BCR13" s="5"/>
      <c r="BCS13" s="5"/>
      <c r="BCT13" s="5"/>
    </row>
    <row r="14" spans="1:1450" s="99" customFormat="1" ht="9" customHeight="1">
      <c r="A14" s="4126"/>
      <c r="B14" s="2235"/>
      <c r="C14" s="4128"/>
      <c r="D14" s="3842"/>
      <c r="E14" s="1477"/>
      <c r="F14" s="727"/>
      <c r="G14" s="727"/>
      <c r="H14" s="727"/>
      <c r="I14" s="2236"/>
      <c r="J14" s="714"/>
      <c r="K14" s="4122"/>
      <c r="L14" s="52"/>
      <c r="M14" s="3537"/>
      <c r="N14" s="53"/>
      <c r="O14" s="54"/>
      <c r="P14" s="2886"/>
      <c r="Q14" s="2887"/>
      <c r="R14" s="2888"/>
      <c r="S14" s="756"/>
      <c r="T14" s="758"/>
      <c r="U14" s="2325"/>
      <c r="V14" s="762"/>
      <c r="W14" s="763"/>
      <c r="X14" s="591"/>
      <c r="Y14" s="55"/>
      <c r="Z14" s="56"/>
      <c r="AA14" s="57"/>
      <c r="AB14" s="58"/>
      <c r="AC14" s="2239"/>
      <c r="AD14" s="2240"/>
      <c r="AE14" s="2241"/>
      <c r="AF14" s="2242"/>
      <c r="AG14" s="2243"/>
      <c r="AH14" s="2244"/>
      <c r="AI14" s="2243"/>
      <c r="AJ14" s="2245"/>
      <c r="AK14" s="673"/>
      <c r="AL14" s="649"/>
      <c r="AM14" s="649"/>
      <c r="AN14" s="652"/>
      <c r="AO14" s="92"/>
      <c r="AP14" s="649"/>
      <c r="AQ14" s="649"/>
      <c r="AR14" s="2246"/>
      <c r="AS14" s="2247"/>
      <c r="AT14" s="2248"/>
      <c r="AU14" s="3318"/>
      <c r="AV14" s="297"/>
      <c r="AW14" s="809"/>
      <c r="AX14" s="2249"/>
      <c r="AY14" s="809"/>
      <c r="AZ14" s="2249"/>
      <c r="BA14" s="809"/>
      <c r="BB14" s="2250"/>
      <c r="BC14" s="809"/>
      <c r="BD14" s="2249"/>
      <c r="BE14" s="809"/>
      <c r="BF14" s="2250"/>
      <c r="BG14" s="809"/>
      <c r="BH14" s="2249"/>
      <c r="BI14" s="809"/>
      <c r="BJ14" s="2250"/>
      <c r="BK14" s="95"/>
      <c r="BL14" s="3337"/>
      <c r="BM14" s="2251"/>
      <c r="BN14" s="2252"/>
      <c r="BO14" s="96"/>
      <c r="BP14" s="97"/>
      <c r="BQ14" s="92"/>
      <c r="BR14" s="2253"/>
      <c r="BS14" s="2254"/>
      <c r="BT14" s="2255"/>
      <c r="BU14" s="2254"/>
      <c r="BV14" s="2255"/>
      <c r="BW14" s="2256"/>
      <c r="BX14" s="2241"/>
      <c r="BY14" s="2257"/>
      <c r="BZ14" s="2258"/>
      <c r="CA14" s="92"/>
      <c r="CB14" s="297"/>
      <c r="CC14" s="2259"/>
      <c r="CD14" s="2259"/>
      <c r="CE14" s="2260"/>
      <c r="CF14" s="3390"/>
      <c r="CG14" s="3391"/>
      <c r="CH14" s="2263"/>
      <c r="CI14" s="2326"/>
      <c r="CJ14" s="2262"/>
      <c r="CK14" s="2326"/>
      <c r="CL14" s="3358"/>
      <c r="CM14" s="2326"/>
      <c r="CN14" s="3365"/>
      <c r="CO14" s="2326"/>
      <c r="CP14" s="3365"/>
      <c r="CQ14" s="2326"/>
      <c r="CR14" s="2262"/>
      <c r="CS14" s="2326"/>
      <c r="CT14" s="2262"/>
      <c r="CU14" s="2326"/>
      <c r="CV14" s="2262"/>
      <c r="CW14" s="2591"/>
      <c r="CX14" s="2241"/>
      <c r="CY14" s="2263"/>
      <c r="CZ14" s="2264"/>
      <c r="DA14" s="93"/>
      <c r="DB14" s="91"/>
      <c r="DC14" s="92"/>
      <c r="DD14" s="2265"/>
      <c r="DE14" s="2254"/>
      <c r="DF14" s="2255"/>
      <c r="DG14" s="2243"/>
      <c r="DH14" s="2266"/>
      <c r="DI14" s="2267"/>
      <c r="DJ14" s="2898"/>
      <c r="DK14" s="2899"/>
      <c r="DL14" s="2900"/>
      <c r="DM14" s="2898"/>
      <c r="DN14" s="3466"/>
      <c r="DO14" s="2936"/>
      <c r="DP14" s="3098"/>
      <c r="DQ14" s="3098"/>
      <c r="DR14" s="3099"/>
      <c r="DS14" s="3096"/>
      <c r="DT14" s="948"/>
      <c r="DU14" s="2268"/>
      <c r="DV14" s="2921"/>
      <c r="DW14" s="2922"/>
      <c r="DX14" s="2922"/>
      <c r="DY14" s="2923"/>
      <c r="DZ14" s="2924"/>
      <c r="EA14" s="817"/>
      <c r="EB14" s="2269"/>
      <c r="EC14" s="2936"/>
      <c r="ED14" s="2272"/>
      <c r="EE14" s="2272"/>
      <c r="EF14" s="2937"/>
      <c r="EG14" s="2938"/>
      <c r="EH14" s="948"/>
      <c r="EI14" s="2270"/>
      <c r="EJ14" s="2922"/>
      <c r="EK14" s="2922"/>
      <c r="EL14" s="2946"/>
      <c r="EM14" s="2947"/>
      <c r="EN14" s="821"/>
      <c r="EO14" s="2271"/>
      <c r="EP14" s="2922"/>
      <c r="EQ14" s="2922"/>
      <c r="ER14" s="2923"/>
      <c r="ES14" s="2947"/>
      <c r="ET14" s="823"/>
      <c r="EU14" s="2924"/>
      <c r="EV14" s="828"/>
      <c r="EW14" s="2272"/>
      <c r="EX14" s="2272"/>
      <c r="EY14" s="692"/>
      <c r="EZ14" s="600"/>
      <c r="FA14" s="672"/>
      <c r="FB14" s="828"/>
      <c r="FC14" s="682"/>
      <c r="FD14" s="2273"/>
      <c r="FE14" s="692"/>
      <c r="FF14" s="600"/>
      <c r="FG14" s="672"/>
      <c r="FH14" s="828"/>
      <c r="FI14" s="829"/>
      <c r="FJ14" s="830"/>
      <c r="FK14" s="831"/>
      <c r="FL14" s="830"/>
      <c r="FM14" s="831"/>
      <c r="FN14" s="949"/>
      <c r="FO14" s="950"/>
      <c r="FP14" s="2274"/>
      <c r="FQ14" s="2275"/>
      <c r="FR14" s="2958"/>
      <c r="FS14" s="2959"/>
      <c r="FT14" s="2276"/>
      <c r="FU14" s="2277"/>
      <c r="FV14" s="848"/>
      <c r="FW14" s="849"/>
      <c r="FX14" s="850"/>
      <c r="FY14" s="296"/>
      <c r="FZ14" s="129"/>
      <c r="GA14" s="851"/>
      <c r="GB14" s="187"/>
      <c r="GC14" s="294"/>
      <c r="GD14" s="2327"/>
      <c r="GE14" s="2327"/>
      <c r="GF14" s="2327"/>
      <c r="GG14" s="2327"/>
      <c r="GH14" s="2327"/>
      <c r="GI14" s="294"/>
      <c r="GJ14" s="294"/>
      <c r="GK14" s="294"/>
      <c r="GL14" s="294"/>
      <c r="GM14" s="294"/>
      <c r="GN14" s="294"/>
      <c r="GO14" s="294"/>
      <c r="GP14" s="3208"/>
      <c r="GQ14" s="2328"/>
      <c r="GR14" s="2332"/>
      <c r="GS14" s="2332"/>
      <c r="GT14" s="294"/>
      <c r="GU14" s="294"/>
      <c r="GV14" s="2332"/>
      <c r="GW14" s="3976"/>
      <c r="GX14" s="853"/>
      <c r="GY14" s="854"/>
      <c r="GZ14" s="854"/>
      <c r="HA14" s="854"/>
      <c r="HB14" s="348"/>
      <c r="HC14" s="2330"/>
      <c r="HD14" s="2331"/>
      <c r="HE14" s="2331"/>
      <c r="HF14" s="2331"/>
      <c r="HG14" s="2331"/>
      <c r="HH14" s="294"/>
      <c r="HI14" s="2332"/>
      <c r="HJ14" s="2333"/>
      <c r="HK14" s="2332"/>
      <c r="HL14" s="2332"/>
      <c r="HM14" s="3467"/>
      <c r="HN14" s="3467"/>
      <c r="HO14" s="189"/>
      <c r="HP14" s="3416"/>
      <c r="HQ14" s="2335"/>
      <c r="HR14" s="2329"/>
      <c r="HS14" s="294"/>
      <c r="HT14" s="2336"/>
      <c r="HU14" s="838"/>
      <c r="HV14" s="2281"/>
      <c r="HW14" s="2282"/>
      <c r="HX14" s="348"/>
      <c r="HY14" s="349"/>
      <c r="HZ14" s="296"/>
      <c r="IA14" s="348"/>
      <c r="IB14" s="296"/>
      <c r="IC14" s="2282"/>
      <c r="ID14" s="348"/>
      <c r="IE14" s="349"/>
      <c r="IF14" s="296"/>
      <c r="IG14" s="348"/>
      <c r="IH14" s="296"/>
      <c r="II14" s="2283"/>
      <c r="IJ14" s="350"/>
      <c r="IK14" s="351"/>
      <c r="IL14" s="2284"/>
      <c r="IM14" s="352"/>
      <c r="IN14" s="353"/>
      <c r="IO14" s="296"/>
      <c r="IP14" s="350"/>
      <c r="IQ14" s="354"/>
      <c r="IR14" s="2284"/>
      <c r="IS14" s="355"/>
      <c r="IT14" s="356"/>
      <c r="IU14" s="2285"/>
      <c r="IV14" s="350"/>
      <c r="IW14" s="354"/>
      <c r="IX14" s="351"/>
      <c r="IY14" s="350"/>
      <c r="IZ14" s="351"/>
      <c r="JA14" s="2286"/>
      <c r="JB14" s="357"/>
      <c r="JC14" s="358"/>
      <c r="JD14" s="359"/>
      <c r="JE14" s="357"/>
      <c r="JF14" s="359"/>
      <c r="JG14" s="2287"/>
      <c r="JH14" s="1497"/>
      <c r="JI14" s="1498"/>
      <c r="JJ14" s="1499"/>
      <c r="JK14" s="1500"/>
      <c r="JL14" s="55"/>
      <c r="JM14" s="888"/>
      <c r="JN14" s="3115"/>
      <c r="JO14" s="2241"/>
      <c r="JP14" s="2288"/>
      <c r="JQ14" s="2289"/>
      <c r="JR14" s="2290"/>
      <c r="JS14" s="858"/>
      <c r="JT14" s="381"/>
      <c r="JU14" s="2337"/>
      <c r="JV14" s="2337"/>
      <c r="JW14" s="2291"/>
      <c r="JX14" s="383"/>
      <c r="JY14" s="384"/>
      <c r="JZ14" s="2292"/>
      <c r="KA14" s="856"/>
      <c r="KB14" s="744"/>
      <c r="KC14" s="857"/>
      <c r="KD14" s="924"/>
      <c r="KE14" s="744"/>
      <c r="KF14" s="926"/>
      <c r="KG14" s="744"/>
      <c r="KH14" s="864"/>
      <c r="KI14" s="4122"/>
      <c r="KJ14" s="904"/>
      <c r="KK14" s="3159"/>
      <c r="KL14" s="3243"/>
      <c r="KM14" s="865"/>
      <c r="KN14" s="863"/>
      <c r="KO14" s="866"/>
      <c r="KP14" s="863"/>
      <c r="KQ14" s="926"/>
      <c r="KR14" s="863"/>
      <c r="KS14" s="866"/>
      <c r="KT14" s="867"/>
      <c r="KU14" s="863"/>
      <c r="KV14" s="868"/>
      <c r="KW14" s="422"/>
      <c r="KX14" s="422"/>
      <c r="KY14" s="745"/>
      <c r="KZ14" s="745"/>
      <c r="LA14" s="422"/>
      <c r="LB14" s="422"/>
      <c r="LC14" s="430"/>
      <c r="LD14" s="422"/>
      <c r="LE14" s="422"/>
      <c r="LF14" s="745"/>
      <c r="LG14" s="422"/>
      <c r="LH14" s="431"/>
      <c r="LI14" s="422"/>
      <c r="LJ14" s="422"/>
      <c r="LK14" s="422"/>
      <c r="LL14" s="745"/>
      <c r="LM14" s="422"/>
      <c r="LN14" s="422"/>
      <c r="LO14" s="430"/>
      <c r="LP14" s="422"/>
      <c r="LQ14" s="746"/>
      <c r="LR14" s="745"/>
      <c r="LS14" s="422"/>
      <c r="LT14" s="426"/>
      <c r="LU14" s="421"/>
      <c r="LV14" s="428"/>
      <c r="LW14" s="422"/>
      <c r="LX14" s="422"/>
      <c r="LY14" s="422"/>
      <c r="LZ14" s="745"/>
      <c r="MA14" s="745"/>
      <c r="MB14" s="422"/>
      <c r="MC14" s="422"/>
      <c r="MD14" s="430"/>
      <c r="ME14" s="422"/>
      <c r="MF14" s="422"/>
      <c r="MG14" s="745"/>
      <c r="MH14" s="422"/>
      <c r="MI14" s="431"/>
      <c r="MJ14" s="422"/>
      <c r="MK14" s="422"/>
      <c r="ML14" s="422"/>
      <c r="MM14" s="745"/>
      <c r="MN14" s="422"/>
      <c r="MO14" s="422"/>
      <c r="MP14" s="430"/>
      <c r="MQ14" s="422"/>
      <c r="MR14" s="746"/>
      <c r="MS14" s="745"/>
      <c r="MT14" s="422"/>
      <c r="MU14" s="426"/>
      <c r="MV14" s="422"/>
      <c r="MW14" s="430"/>
      <c r="MX14" s="422"/>
      <c r="MY14" s="423"/>
      <c r="MZ14" s="422"/>
      <c r="NA14" s="426"/>
      <c r="NB14" s="422"/>
      <c r="NC14" s="1372"/>
      <c r="ND14" s="422"/>
      <c r="NE14" s="428"/>
      <c r="NF14" s="3138"/>
      <c r="NG14" s="422"/>
      <c r="NH14" s="3135"/>
      <c r="NI14" s="422"/>
      <c r="NJ14" s="3135"/>
      <c r="NK14" s="422"/>
      <c r="NL14" s="3138"/>
      <c r="NM14" s="422"/>
      <c r="NN14" s="3135"/>
      <c r="NO14" s="422"/>
      <c r="NP14" s="3135"/>
      <c r="NQ14" s="426"/>
      <c r="NR14" s="3138"/>
      <c r="NS14" s="422"/>
      <c r="NT14" s="3135"/>
      <c r="NU14" s="422"/>
      <c r="NV14" s="3135"/>
      <c r="NW14" s="422"/>
      <c r="NX14" s="421"/>
      <c r="NY14" s="3142"/>
      <c r="NZ14" s="422"/>
      <c r="OA14" s="428"/>
      <c r="OB14" s="3138"/>
      <c r="OC14" s="422"/>
      <c r="OD14" s="3135"/>
      <c r="OE14" s="422"/>
      <c r="OF14" s="3135"/>
      <c r="OG14" s="3225"/>
      <c r="OH14" s="3066"/>
      <c r="OI14" s="4589"/>
      <c r="OJ14" s="1489"/>
      <c r="OK14" s="1490"/>
      <c r="OL14" s="734"/>
      <c r="OM14" s="1246"/>
      <c r="ON14" s="601"/>
      <c r="OO14" s="869"/>
      <c r="OP14" s="671"/>
      <c r="OQ14" s="870"/>
      <c r="OR14" s="870"/>
      <c r="OS14" s="870"/>
      <c r="OT14" s="871"/>
      <c r="OU14" s="872"/>
      <c r="OV14" s="1454"/>
      <c r="OW14" s="2309"/>
      <c r="OX14" s="2309"/>
      <c r="OY14" s="873"/>
      <c r="OZ14" s="874"/>
      <c r="PA14" s="871"/>
      <c r="PB14" s="870"/>
      <c r="PC14" s="871"/>
      <c r="PD14" s="875"/>
      <c r="PE14" s="875"/>
      <c r="PF14" s="876"/>
      <c r="PG14" s="2310"/>
      <c r="PH14" s="591"/>
      <c r="PI14" s="2311"/>
      <c r="PJ14" s="2259"/>
      <c r="PK14" s="596"/>
      <c r="PL14" s="2312"/>
      <c r="PM14" s="2313"/>
      <c r="PN14" s="894"/>
      <c r="PO14" s="3589"/>
      <c r="PP14" s="3587"/>
      <c r="PQ14" s="3588"/>
      <c r="PR14" s="1431"/>
      <c r="PS14" s="597"/>
      <c r="PT14" s="2315"/>
      <c r="PU14" s="2313"/>
      <c r="PV14" s="1385"/>
      <c r="PW14" s="2316"/>
      <c r="PX14" s="2317"/>
      <c r="PY14" s="1385"/>
      <c r="PZ14" s="1385"/>
      <c r="QA14" s="674"/>
      <c r="QB14" s="2318"/>
      <c r="QC14" s="808"/>
      <c r="QD14" s="2319"/>
      <c r="QE14" s="598"/>
      <c r="QF14" s="2320"/>
      <c r="QG14" s="808"/>
      <c r="QH14" s="2319"/>
      <c r="QI14" s="598"/>
      <c r="QJ14" s="2320"/>
      <c r="QK14" s="808"/>
      <c r="QL14" s="2319"/>
      <c r="QM14" s="598"/>
      <c r="QN14" s="2243"/>
      <c r="QO14" s="2338"/>
      <c r="QP14" s="2321"/>
      <c r="QQ14" s="2322"/>
      <c r="QR14" s="2323"/>
      <c r="QS14" s="599"/>
      <c r="QT14" s="1385"/>
      <c r="QU14" s="1386"/>
      <c r="QV14" s="648"/>
      <c r="QW14" s="2324"/>
      <c r="QX14" s="3687"/>
      <c r="QY14" s="3692"/>
      <c r="QZ14" s="4588"/>
      <c r="RA14" s="877"/>
      <c r="RB14" s="878"/>
      <c r="RC14" s="879"/>
      <c r="RD14" s="880"/>
      <c r="RE14" s="881"/>
      <c r="RF14" s="882"/>
      <c r="RG14" s="881"/>
      <c r="RH14" s="883"/>
      <c r="RI14" s="880"/>
      <c r="RJ14" s="884"/>
      <c r="RK14" s="885"/>
      <c r="RL14" s="880"/>
      <c r="RM14" s="886"/>
      <c r="RN14" s="885"/>
      <c r="RO14" s="887"/>
      <c r="RP14" s="2339"/>
      <c r="RQ14" s="888"/>
      <c r="RR14" s="57"/>
      <c r="RS14" s="2339"/>
      <c r="RT14" s="888"/>
      <c r="RU14" s="57"/>
      <c r="RV14" s="2340"/>
      <c r="RW14" s="888"/>
      <c r="RX14" s="2341"/>
      <c r="RY14" s="877"/>
      <c r="RZ14" s="2342"/>
      <c r="SA14" s="2238"/>
      <c r="SB14" s="671"/>
      <c r="SC14" s="2343"/>
      <c r="SD14" s="2344"/>
      <c r="SE14" s="2345"/>
      <c r="SF14" s="2346"/>
      <c r="SG14" s="2347"/>
      <c r="SH14" s="2345"/>
      <c r="SI14" s="2346"/>
      <c r="SJ14" s="675"/>
      <c r="SK14" s="675"/>
      <c r="SL14" s="2348"/>
      <c r="SM14" s="670"/>
      <c r="SN14" s="3080"/>
      <c r="SO14" s="2344"/>
      <c r="SP14" s="2345"/>
      <c r="SQ14" s="2346"/>
      <c r="SR14" s="2347"/>
      <c r="SS14" s="2345"/>
      <c r="ST14" s="2346"/>
      <c r="SU14" s="675"/>
      <c r="SV14" s="675"/>
      <c r="SW14" s="877"/>
      <c r="SX14" s="889"/>
      <c r="SY14" s="2342"/>
      <c r="SZ14" s="2350"/>
      <c r="TA14" s="2351"/>
      <c r="TB14" s="2352"/>
      <c r="TC14" s="2353"/>
      <c r="TD14" s="2354"/>
      <c r="TE14" s="2355"/>
      <c r="TF14" s="2353"/>
      <c r="TG14" s="2354"/>
      <c r="TH14" s="2356"/>
      <c r="TI14" s="2357"/>
      <c r="TJ14" s="2342"/>
      <c r="TK14" s="670"/>
      <c r="TL14" s="2349"/>
      <c r="TM14" s="2346"/>
      <c r="TN14" s="3086"/>
      <c r="TO14" s="2346"/>
      <c r="TP14" s="2347"/>
      <c r="TQ14" s="2345"/>
      <c r="TR14" s="2346"/>
      <c r="TS14" s="675"/>
      <c r="TT14" s="675"/>
      <c r="TU14" s="675"/>
      <c r="TV14" s="4622"/>
      <c r="TW14" s="427"/>
      <c r="TX14" s="427"/>
      <c r="TY14" s="890"/>
      <c r="TZ14" s="427"/>
      <c r="UA14" s="891"/>
      <c r="UB14" s="891"/>
      <c r="UC14" s="427"/>
      <c r="UD14" s="427"/>
      <c r="UE14" s="427"/>
      <c r="UF14" s="427"/>
      <c r="UG14" s="427"/>
      <c r="UH14" s="427"/>
      <c r="UI14" s="427"/>
      <c r="UJ14" s="427"/>
      <c r="UK14" s="427"/>
      <c r="UL14" s="427"/>
      <c r="UM14" s="427"/>
      <c r="UN14" s="427"/>
      <c r="UO14" s="427"/>
      <c r="UP14" s="427"/>
      <c r="UQ14" s="427"/>
      <c r="UR14" s="427"/>
      <c r="US14" s="427"/>
      <c r="UT14" s="427"/>
      <c r="UU14" s="427"/>
      <c r="UV14" s="427"/>
      <c r="UW14" s="427"/>
      <c r="UX14" s="427"/>
      <c r="UY14" s="427"/>
      <c r="UZ14" s="427"/>
      <c r="VA14" s="427"/>
      <c r="VB14" s="427"/>
      <c r="VC14" s="427"/>
      <c r="VD14" s="427"/>
      <c r="VE14" s="427"/>
      <c r="VF14" s="427"/>
      <c r="VG14" s="427"/>
      <c r="VH14" s="427"/>
      <c r="VI14" s="427"/>
      <c r="VJ14" s="427"/>
      <c r="VK14" s="427"/>
      <c r="VL14" s="427"/>
      <c r="VM14" s="427"/>
      <c r="VN14" s="427"/>
      <c r="VO14" s="427"/>
      <c r="VP14" s="427"/>
      <c r="VQ14" s="427"/>
      <c r="VR14" s="427"/>
      <c r="VS14" s="427"/>
      <c r="VT14" s="427"/>
      <c r="VU14" s="427"/>
      <c r="VV14" s="427"/>
      <c r="VW14" s="427"/>
      <c r="VX14" s="427"/>
      <c r="VY14" s="427"/>
      <c r="VZ14" s="427"/>
      <c r="WA14" s="427"/>
      <c r="WB14" s="427"/>
      <c r="WC14" s="427"/>
      <c r="WD14" s="427"/>
      <c r="WE14" s="427"/>
      <c r="WF14" s="427"/>
      <c r="WG14" s="427"/>
      <c r="WH14" s="427"/>
      <c r="WI14" s="427"/>
      <c r="WJ14" s="427"/>
      <c r="WK14" s="427"/>
      <c r="WL14" s="427"/>
      <c r="WM14" s="427"/>
      <c r="WN14" s="5"/>
      <c r="WO14" s="5"/>
      <c r="WP14" s="5"/>
      <c r="WQ14" s="5"/>
      <c r="WR14" s="5"/>
      <c r="WS14" s="5"/>
      <c r="WT14" s="5"/>
      <c r="WU14" s="5"/>
      <c r="WV14" s="5"/>
      <c r="WW14" s="5"/>
      <c r="WX14" s="5"/>
      <c r="WY14" s="5"/>
      <c r="WZ14" s="5"/>
      <c r="XA14" s="5"/>
      <c r="XB14" s="5"/>
      <c r="XC14" s="5"/>
      <c r="XD14" s="5"/>
      <c r="XE14" s="5"/>
      <c r="XF14" s="5"/>
      <c r="XG14" s="5"/>
      <c r="XH14" s="5"/>
      <c r="XI14" s="5"/>
      <c r="XJ14" s="5"/>
      <c r="XK14" s="5"/>
      <c r="XL14" s="5"/>
      <c r="XM14" s="5"/>
      <c r="XN14" s="5"/>
      <c r="XO14" s="5"/>
      <c r="XP14" s="5"/>
      <c r="XQ14" s="5"/>
      <c r="XR14" s="5"/>
      <c r="XS14" s="5"/>
      <c r="XT14" s="5"/>
      <c r="XU14" s="5"/>
      <c r="XV14" s="5"/>
      <c r="XW14" s="5"/>
      <c r="XX14" s="5"/>
      <c r="XY14" s="5"/>
      <c r="XZ14" s="5"/>
      <c r="YA14" s="5"/>
      <c r="YB14" s="5"/>
      <c r="YC14" s="5"/>
      <c r="YD14" s="5"/>
      <c r="YE14" s="5"/>
      <c r="YF14" s="5"/>
      <c r="YG14" s="5"/>
      <c r="YH14" s="5"/>
      <c r="YI14" s="5"/>
      <c r="YJ14" s="5"/>
      <c r="YK14" s="5"/>
      <c r="YL14" s="5"/>
      <c r="YM14" s="5"/>
      <c r="YN14" s="5"/>
      <c r="YO14" s="5"/>
      <c r="YP14" s="5"/>
      <c r="YQ14" s="5"/>
      <c r="YR14" s="5"/>
      <c r="YS14" s="5"/>
      <c r="YT14" s="5"/>
      <c r="YU14" s="5"/>
      <c r="YV14" s="5"/>
      <c r="YW14" s="5"/>
      <c r="YX14" s="5"/>
      <c r="YY14" s="5"/>
      <c r="YZ14" s="5"/>
      <c r="ZA14" s="5"/>
      <c r="ZB14" s="5"/>
      <c r="ZC14" s="5"/>
      <c r="ZD14" s="5"/>
      <c r="ZE14" s="5"/>
      <c r="ZF14" s="5"/>
      <c r="ZG14" s="5"/>
      <c r="ZH14" s="5"/>
      <c r="ZI14" s="5"/>
      <c r="ZJ14" s="5"/>
      <c r="ZK14" s="5"/>
      <c r="ZL14" s="5"/>
      <c r="ZM14" s="5"/>
      <c r="ZN14" s="5"/>
      <c r="ZO14" s="5"/>
      <c r="ZP14" s="5"/>
      <c r="ZQ14" s="5"/>
      <c r="ZR14" s="5"/>
      <c r="ZS14" s="5"/>
      <c r="ZT14" s="5"/>
      <c r="ZU14" s="5"/>
      <c r="ZV14" s="5"/>
      <c r="ZW14" s="5"/>
      <c r="ZX14" s="5"/>
      <c r="ZY14" s="5"/>
      <c r="ZZ14" s="5"/>
      <c r="AAA14" s="5"/>
      <c r="AAB14" s="5"/>
      <c r="AAC14" s="5"/>
      <c r="AAD14" s="5"/>
      <c r="AAE14" s="5"/>
      <c r="AAF14" s="5"/>
      <c r="AAG14" s="5"/>
      <c r="AAH14" s="5"/>
      <c r="AAI14" s="5"/>
      <c r="AAJ14" s="5"/>
      <c r="AAK14" s="5"/>
      <c r="AAL14" s="5"/>
      <c r="AAM14" s="5"/>
      <c r="AAN14" s="5"/>
      <c r="AAO14" s="5"/>
      <c r="AAP14" s="5"/>
      <c r="AAQ14" s="5"/>
      <c r="AAR14" s="5"/>
      <c r="AAS14" s="5"/>
      <c r="AAT14" s="5"/>
      <c r="AAU14" s="5"/>
      <c r="AAV14" s="5"/>
      <c r="AAW14" s="5"/>
      <c r="AAX14" s="5"/>
      <c r="AAY14" s="5"/>
      <c r="AAZ14" s="5"/>
      <c r="ABA14" s="5"/>
      <c r="ABB14" s="5"/>
      <c r="ABC14" s="5"/>
      <c r="ABD14" s="5"/>
      <c r="ABE14" s="5"/>
      <c r="ABF14" s="5"/>
      <c r="ABG14" s="5"/>
      <c r="ABH14" s="5"/>
      <c r="ABI14" s="5"/>
      <c r="ABJ14" s="5"/>
      <c r="ABK14" s="5"/>
      <c r="ABL14" s="5"/>
      <c r="ABM14" s="5"/>
      <c r="ABN14" s="5"/>
      <c r="ABO14" s="5"/>
      <c r="ABP14" s="5"/>
      <c r="ABQ14" s="5"/>
      <c r="ABR14" s="5"/>
      <c r="ABS14" s="5"/>
      <c r="ABT14" s="5"/>
      <c r="ABU14" s="5"/>
      <c r="ABV14" s="5"/>
      <c r="ABW14" s="5"/>
      <c r="ABX14" s="5"/>
      <c r="ABY14" s="5"/>
      <c r="ABZ14" s="5"/>
      <c r="ACA14" s="5"/>
      <c r="ACB14" s="5"/>
      <c r="ACC14" s="5"/>
      <c r="ACD14" s="5"/>
      <c r="ACE14" s="5"/>
      <c r="ACF14" s="5"/>
      <c r="ACG14" s="5"/>
      <c r="ACH14" s="5"/>
      <c r="ACI14" s="5"/>
      <c r="ACJ14" s="5"/>
      <c r="ACK14" s="5"/>
      <c r="ACL14" s="5"/>
      <c r="ACM14" s="5"/>
      <c r="ACN14" s="5"/>
      <c r="ACO14" s="5"/>
      <c r="ACP14" s="5"/>
      <c r="ACQ14" s="5"/>
      <c r="ACR14" s="5"/>
      <c r="ACS14" s="5"/>
      <c r="ACT14" s="5"/>
      <c r="ACU14" s="5"/>
      <c r="ACV14" s="5"/>
      <c r="ACW14" s="5"/>
      <c r="ACX14" s="5"/>
      <c r="ACY14" s="5"/>
      <c r="ACZ14" s="5"/>
      <c r="ADA14" s="5"/>
      <c r="ADB14" s="5"/>
      <c r="ADC14" s="5"/>
      <c r="ADD14" s="5"/>
      <c r="ADE14" s="5"/>
      <c r="ADF14" s="5"/>
      <c r="ADG14" s="5"/>
      <c r="ADH14" s="5"/>
      <c r="ADI14" s="5"/>
      <c r="ADJ14" s="5"/>
      <c r="ADK14" s="5"/>
      <c r="ADL14" s="5"/>
      <c r="ADM14" s="5"/>
      <c r="ADN14" s="5"/>
      <c r="ADO14" s="5"/>
      <c r="ADP14" s="5"/>
      <c r="ADQ14" s="5"/>
      <c r="ADR14" s="5"/>
      <c r="ADS14" s="5"/>
      <c r="ADT14" s="5"/>
      <c r="ADU14" s="5"/>
      <c r="ADV14" s="5"/>
      <c r="ADW14" s="5"/>
      <c r="ADX14" s="5"/>
      <c r="ADY14" s="5"/>
      <c r="ADZ14" s="5"/>
      <c r="AEA14" s="5"/>
      <c r="AEB14" s="5"/>
      <c r="AEC14" s="5"/>
      <c r="AED14" s="5"/>
      <c r="AEE14" s="5"/>
      <c r="AEF14" s="5"/>
      <c r="AEG14" s="5"/>
      <c r="AEH14" s="5"/>
      <c r="AEI14" s="5"/>
      <c r="AEJ14" s="5"/>
      <c r="AEK14" s="5"/>
      <c r="AEL14" s="5"/>
      <c r="AEM14" s="5"/>
      <c r="AEN14" s="5"/>
      <c r="AEO14" s="5"/>
      <c r="AEP14" s="5"/>
      <c r="AEQ14" s="5"/>
      <c r="AER14" s="5"/>
      <c r="AES14" s="5"/>
      <c r="AET14" s="5"/>
      <c r="AEU14" s="5"/>
      <c r="AEV14" s="5"/>
      <c r="AEW14" s="5"/>
      <c r="AEX14" s="5"/>
      <c r="AEY14" s="5"/>
      <c r="AEZ14" s="5"/>
      <c r="AFA14" s="5"/>
      <c r="AFB14" s="5"/>
      <c r="AFC14" s="5"/>
      <c r="AFD14" s="5"/>
      <c r="AFE14" s="5"/>
      <c r="AFF14" s="5"/>
      <c r="AFG14" s="5"/>
      <c r="AFH14" s="5"/>
      <c r="AFI14" s="5"/>
      <c r="AFJ14" s="5"/>
      <c r="AFK14" s="5"/>
      <c r="AFL14" s="5"/>
      <c r="AFM14" s="5"/>
      <c r="AFN14" s="5"/>
      <c r="AFO14" s="5"/>
      <c r="AFP14" s="5"/>
      <c r="AFQ14" s="5"/>
      <c r="AFR14" s="5"/>
      <c r="AFS14" s="5"/>
      <c r="AFT14" s="5"/>
      <c r="AFU14" s="5"/>
      <c r="AFV14" s="5"/>
      <c r="AFW14" s="5"/>
      <c r="AFX14" s="5"/>
      <c r="AFY14" s="5"/>
      <c r="AFZ14" s="5"/>
      <c r="AGA14" s="5"/>
      <c r="AGB14" s="5"/>
      <c r="AGC14" s="5"/>
      <c r="AGD14" s="5"/>
      <c r="AGE14" s="5"/>
      <c r="AGF14" s="5"/>
      <c r="AGG14" s="5"/>
      <c r="AGH14" s="5"/>
      <c r="AGI14" s="5"/>
      <c r="AGJ14" s="5"/>
      <c r="AGK14" s="5"/>
      <c r="AGL14" s="5"/>
      <c r="AGM14" s="5"/>
      <c r="AGN14" s="5"/>
      <c r="AGO14" s="5"/>
      <c r="AGP14" s="5"/>
      <c r="AGQ14" s="5"/>
      <c r="AGR14" s="5"/>
      <c r="AGS14" s="5"/>
      <c r="AGT14" s="5"/>
      <c r="AGU14" s="5"/>
      <c r="AGV14" s="5"/>
      <c r="AGW14" s="5"/>
      <c r="AGX14" s="5"/>
      <c r="AGY14" s="5"/>
      <c r="AGZ14" s="5"/>
      <c r="AHA14" s="5"/>
      <c r="AHB14" s="5"/>
      <c r="AHC14" s="5"/>
      <c r="AHD14" s="5"/>
      <c r="AHE14" s="5"/>
      <c r="AHF14" s="5"/>
      <c r="AHG14" s="5"/>
      <c r="AHH14" s="5"/>
      <c r="AHI14" s="5"/>
      <c r="AHJ14" s="5"/>
      <c r="AHK14" s="5"/>
      <c r="AHL14" s="5"/>
      <c r="AHM14" s="5"/>
      <c r="AHN14" s="5"/>
      <c r="AHO14" s="5"/>
      <c r="AHP14" s="5"/>
      <c r="AHQ14" s="5"/>
      <c r="AHR14" s="5"/>
      <c r="AHS14" s="5"/>
      <c r="AHT14" s="5"/>
      <c r="AHU14" s="5"/>
      <c r="AHV14" s="5"/>
      <c r="AHW14" s="5"/>
      <c r="AHX14" s="5"/>
      <c r="AHY14" s="5"/>
      <c r="AHZ14" s="5"/>
      <c r="AIA14" s="5"/>
      <c r="AIB14" s="5"/>
      <c r="AIC14" s="5"/>
      <c r="AID14" s="5"/>
      <c r="AIE14" s="5"/>
      <c r="AIF14" s="5"/>
      <c r="AIG14" s="5"/>
      <c r="AIH14" s="5"/>
      <c r="AII14" s="5"/>
      <c r="AIJ14" s="5"/>
      <c r="AIK14" s="5"/>
      <c r="AIL14" s="5"/>
      <c r="AIM14" s="5"/>
      <c r="AIN14" s="5"/>
      <c r="AIO14" s="5"/>
      <c r="AIP14" s="5"/>
      <c r="AIQ14" s="5"/>
      <c r="AIR14" s="5"/>
      <c r="AIS14" s="5"/>
      <c r="AIT14" s="5"/>
      <c r="AIU14" s="5"/>
      <c r="AIV14" s="5"/>
      <c r="AIW14" s="5"/>
      <c r="AIX14" s="5"/>
      <c r="AIY14" s="5"/>
      <c r="AIZ14" s="5"/>
      <c r="AJA14" s="5"/>
      <c r="AJB14" s="5"/>
      <c r="AJC14" s="5"/>
      <c r="AJD14" s="5"/>
      <c r="AJE14" s="5"/>
      <c r="AJF14" s="5"/>
      <c r="AJG14" s="5"/>
      <c r="AJH14" s="5"/>
      <c r="AJI14" s="5"/>
      <c r="AJJ14" s="5"/>
      <c r="AJK14" s="5"/>
      <c r="AJL14" s="5"/>
      <c r="AJM14" s="5"/>
      <c r="AJN14" s="5"/>
      <c r="AJO14" s="5"/>
      <c r="AJP14" s="5"/>
      <c r="AJQ14" s="5"/>
      <c r="AJR14" s="5"/>
      <c r="AJS14" s="5"/>
      <c r="AJT14" s="5"/>
      <c r="AJU14" s="5"/>
      <c r="AJV14" s="5"/>
      <c r="AJW14" s="5"/>
      <c r="AJX14" s="5"/>
      <c r="AJY14" s="5"/>
      <c r="AJZ14" s="5"/>
      <c r="AKA14" s="5"/>
      <c r="AKB14" s="5"/>
      <c r="AKC14" s="5"/>
      <c r="AKD14" s="5"/>
      <c r="AKE14" s="5"/>
      <c r="AKF14" s="5"/>
      <c r="AKG14" s="5"/>
      <c r="AKH14" s="5"/>
      <c r="AKI14" s="5"/>
      <c r="AKJ14" s="5"/>
      <c r="AKK14" s="5"/>
      <c r="AKL14" s="5"/>
      <c r="AKM14" s="5"/>
      <c r="AKN14" s="5"/>
      <c r="AKO14" s="5"/>
      <c r="AKP14" s="5"/>
      <c r="AKQ14" s="5"/>
      <c r="AKR14" s="5"/>
      <c r="AKS14" s="5"/>
      <c r="AKT14" s="5"/>
      <c r="AKU14" s="5"/>
      <c r="AKV14" s="5"/>
      <c r="AKW14" s="5"/>
      <c r="AKX14" s="5"/>
      <c r="AKY14" s="5"/>
      <c r="AKZ14" s="5"/>
      <c r="ALA14" s="5"/>
      <c r="ALB14" s="5"/>
      <c r="ALC14" s="5"/>
      <c r="ALD14" s="5"/>
      <c r="ALE14" s="5"/>
      <c r="ALF14" s="5"/>
      <c r="ALG14" s="5"/>
      <c r="ALH14" s="5"/>
      <c r="ALI14" s="5"/>
      <c r="ALJ14" s="5"/>
      <c r="ALK14" s="5"/>
      <c r="ALL14" s="5"/>
      <c r="ALM14" s="5"/>
      <c r="ALN14" s="5"/>
      <c r="ALO14" s="5"/>
      <c r="ALP14" s="5"/>
      <c r="ALQ14" s="5"/>
      <c r="ALR14" s="5"/>
      <c r="ALS14" s="5"/>
      <c r="ALT14" s="5"/>
      <c r="ALU14" s="5"/>
      <c r="ALV14" s="5"/>
      <c r="ALW14" s="5"/>
      <c r="ALX14" s="5"/>
      <c r="ALY14" s="5"/>
      <c r="ALZ14" s="5"/>
      <c r="AMA14" s="5"/>
      <c r="AMB14" s="5"/>
      <c r="AMC14" s="5"/>
      <c r="AMD14" s="5"/>
      <c r="AME14" s="5"/>
      <c r="AMF14" s="5"/>
      <c r="AMG14" s="5"/>
      <c r="AMH14" s="5"/>
      <c r="AMI14" s="5"/>
      <c r="AMJ14" s="5"/>
      <c r="AMK14" s="5"/>
      <c r="AML14" s="5"/>
      <c r="AMM14" s="5"/>
      <c r="AMN14" s="5"/>
      <c r="AMO14" s="5"/>
      <c r="AMP14" s="5"/>
      <c r="AMQ14" s="5"/>
      <c r="AMR14" s="5"/>
      <c r="AMS14" s="5"/>
      <c r="AMT14" s="5"/>
      <c r="AMU14" s="5"/>
      <c r="AMV14" s="5"/>
      <c r="AMW14" s="5"/>
      <c r="AMX14" s="5"/>
      <c r="AMY14" s="5"/>
      <c r="AMZ14" s="5"/>
      <c r="ANA14" s="5"/>
      <c r="ANB14" s="5"/>
      <c r="ANC14" s="5"/>
      <c r="AND14" s="5"/>
      <c r="ANE14" s="5"/>
      <c r="ANF14" s="5"/>
      <c r="ANG14" s="5"/>
      <c r="ANH14" s="5"/>
      <c r="ANI14" s="5"/>
      <c r="ANJ14" s="5"/>
      <c r="ANK14" s="5"/>
      <c r="ANL14" s="5"/>
      <c r="ANM14" s="5"/>
      <c r="ANN14" s="5"/>
      <c r="ANO14" s="5"/>
      <c r="ANP14" s="5"/>
      <c r="ANQ14" s="5"/>
      <c r="ANR14" s="5"/>
      <c r="ANS14" s="5"/>
      <c r="ANT14" s="5"/>
      <c r="ANU14" s="5"/>
      <c r="ANV14" s="5"/>
      <c r="ANW14" s="5"/>
      <c r="ANX14" s="5"/>
      <c r="ANY14" s="5"/>
      <c r="ANZ14" s="5"/>
      <c r="AOA14" s="5"/>
      <c r="AOB14" s="5"/>
      <c r="AOC14" s="5"/>
      <c r="AOD14" s="5"/>
      <c r="AOE14" s="5"/>
      <c r="AOF14" s="5"/>
      <c r="AOG14" s="5"/>
      <c r="AOH14" s="5"/>
      <c r="AOI14" s="5"/>
      <c r="AOJ14" s="5"/>
      <c r="AOK14" s="5"/>
      <c r="AOL14" s="5"/>
      <c r="AOM14" s="5"/>
      <c r="AON14" s="5"/>
      <c r="AOO14" s="5"/>
      <c r="AOP14" s="5"/>
      <c r="AOQ14" s="5"/>
      <c r="AOR14" s="5"/>
      <c r="AOS14" s="5"/>
      <c r="AOT14" s="5"/>
      <c r="AOU14" s="5"/>
      <c r="AOV14" s="5"/>
      <c r="AOW14" s="5"/>
      <c r="AOX14" s="5"/>
      <c r="AOY14" s="5"/>
      <c r="AOZ14" s="5"/>
      <c r="APA14" s="5"/>
      <c r="APB14" s="5"/>
      <c r="APC14" s="5"/>
      <c r="APD14" s="5"/>
      <c r="APE14" s="5"/>
      <c r="APF14" s="5"/>
      <c r="APG14" s="5"/>
      <c r="APH14" s="5"/>
      <c r="API14" s="5"/>
      <c r="APJ14" s="5"/>
      <c r="APK14" s="5"/>
      <c r="APL14" s="5"/>
      <c r="APM14" s="5"/>
      <c r="APN14" s="5"/>
      <c r="APO14" s="5"/>
      <c r="APP14" s="5"/>
      <c r="APQ14" s="5"/>
      <c r="APR14" s="5"/>
      <c r="APS14" s="5"/>
      <c r="APT14" s="5"/>
      <c r="APU14" s="5"/>
      <c r="APV14" s="5"/>
      <c r="APW14" s="5"/>
      <c r="APX14" s="5"/>
      <c r="APY14" s="5"/>
      <c r="APZ14" s="5"/>
      <c r="AQA14" s="5"/>
      <c r="AQB14" s="5"/>
      <c r="AQC14" s="5"/>
      <c r="AQD14" s="5"/>
      <c r="AQE14" s="5"/>
      <c r="AQF14" s="5"/>
      <c r="AQG14" s="5"/>
      <c r="AQH14" s="5"/>
      <c r="AQI14" s="5"/>
      <c r="AQJ14" s="5"/>
      <c r="AQK14" s="5"/>
      <c r="AQL14" s="5"/>
      <c r="AQM14" s="5"/>
      <c r="AQN14" s="5"/>
      <c r="AQO14" s="5"/>
      <c r="AQP14" s="5"/>
      <c r="AQQ14" s="5"/>
      <c r="AQR14" s="5"/>
      <c r="AQS14" s="5"/>
      <c r="AQT14" s="5"/>
      <c r="AQU14" s="5"/>
      <c r="AQV14" s="5"/>
      <c r="AQW14" s="5"/>
      <c r="AQX14" s="5"/>
      <c r="AQY14" s="5"/>
      <c r="AQZ14" s="5"/>
      <c r="ARA14" s="5"/>
      <c r="ARB14" s="5"/>
      <c r="ARC14" s="5"/>
      <c r="ARD14" s="5"/>
      <c r="ARE14" s="5"/>
      <c r="ARF14" s="5"/>
      <c r="ARG14" s="5"/>
      <c r="ARH14" s="5"/>
      <c r="ARI14" s="5"/>
      <c r="ARJ14" s="5"/>
      <c r="ARK14" s="5"/>
      <c r="ARL14" s="5"/>
      <c r="ARM14" s="5"/>
      <c r="ARN14" s="5"/>
      <c r="ARO14" s="5"/>
      <c r="ARP14" s="5"/>
      <c r="ARQ14" s="5"/>
      <c r="ARR14" s="5"/>
      <c r="ARS14" s="5"/>
      <c r="ART14" s="5"/>
      <c r="ARU14" s="5"/>
      <c r="ARV14" s="5"/>
      <c r="ARW14" s="5"/>
      <c r="ARX14" s="5"/>
      <c r="ARY14" s="5"/>
      <c r="ARZ14" s="5"/>
      <c r="ASA14" s="5"/>
      <c r="ASB14" s="5"/>
      <c r="ASC14" s="5"/>
      <c r="ASD14" s="5"/>
      <c r="ASE14" s="5"/>
      <c r="ASF14" s="5"/>
      <c r="ASG14" s="5"/>
      <c r="ASH14" s="5"/>
      <c r="ASI14" s="5"/>
      <c r="ASJ14" s="5"/>
      <c r="ASK14" s="5"/>
      <c r="ASL14" s="5"/>
      <c r="ASM14" s="5"/>
      <c r="ASN14" s="5"/>
      <c r="ASO14" s="5"/>
      <c r="ASP14" s="5"/>
      <c r="ASQ14" s="5"/>
      <c r="ASR14" s="5"/>
      <c r="ASS14" s="5"/>
      <c r="AST14" s="5"/>
      <c r="ASU14" s="5"/>
      <c r="ASV14" s="5"/>
      <c r="ASW14" s="5"/>
      <c r="ASX14" s="5"/>
      <c r="ASY14" s="5"/>
      <c r="ASZ14" s="5"/>
      <c r="ATA14" s="5"/>
      <c r="ATB14" s="5"/>
      <c r="ATC14" s="5"/>
      <c r="ATD14" s="5"/>
      <c r="ATE14" s="5"/>
      <c r="ATF14" s="5"/>
      <c r="ATG14" s="5"/>
      <c r="ATH14" s="5"/>
      <c r="ATI14" s="5"/>
      <c r="ATJ14" s="5"/>
      <c r="ATK14" s="5"/>
      <c r="ATL14" s="5"/>
      <c r="ATM14" s="5"/>
      <c r="ATN14" s="5"/>
      <c r="ATO14" s="5"/>
      <c r="ATP14" s="5"/>
      <c r="ATQ14" s="5"/>
      <c r="ATR14" s="5"/>
      <c r="ATS14" s="5"/>
      <c r="ATT14" s="5"/>
      <c r="ATU14" s="5"/>
      <c r="ATV14" s="5"/>
      <c r="ATW14" s="5"/>
      <c r="ATX14" s="5"/>
      <c r="ATY14" s="5"/>
      <c r="ATZ14" s="5"/>
      <c r="AUA14" s="5"/>
      <c r="AUB14" s="5"/>
      <c r="AUC14" s="5"/>
      <c r="AUD14" s="5"/>
      <c r="AUE14" s="5"/>
      <c r="AUF14" s="5"/>
      <c r="AUG14" s="5"/>
      <c r="AUH14" s="5"/>
      <c r="AUI14" s="5"/>
      <c r="AUJ14" s="5"/>
      <c r="AUK14" s="5"/>
      <c r="AUL14" s="5"/>
      <c r="AUM14" s="5"/>
      <c r="AUN14" s="5"/>
      <c r="AUO14" s="5"/>
      <c r="AUP14" s="5"/>
      <c r="AUQ14" s="5"/>
      <c r="AUR14" s="5"/>
      <c r="AUS14" s="5"/>
      <c r="AUT14" s="5"/>
      <c r="AUU14" s="5"/>
      <c r="AUV14" s="5"/>
      <c r="AUW14" s="5"/>
      <c r="AUX14" s="5"/>
      <c r="AUY14" s="5"/>
      <c r="AUZ14" s="5"/>
      <c r="AVA14" s="5"/>
      <c r="AVB14" s="5"/>
      <c r="AVC14" s="5"/>
      <c r="AVD14" s="5"/>
      <c r="AVE14" s="5"/>
      <c r="AVF14" s="5"/>
      <c r="AVG14" s="5"/>
      <c r="AVH14" s="5"/>
      <c r="AVI14" s="5"/>
      <c r="AVJ14" s="5"/>
      <c r="AVK14" s="5"/>
      <c r="AVL14" s="5"/>
      <c r="AVM14" s="5"/>
      <c r="AVN14" s="5"/>
      <c r="AVO14" s="5"/>
      <c r="AVP14" s="5"/>
      <c r="AVQ14" s="5"/>
      <c r="AVR14" s="5"/>
      <c r="AVS14" s="5"/>
      <c r="AVT14" s="5"/>
      <c r="AVU14" s="5"/>
      <c r="AVV14" s="5"/>
      <c r="AVW14" s="5"/>
      <c r="AVX14" s="5"/>
      <c r="AVY14" s="5"/>
      <c r="AVZ14" s="5"/>
      <c r="AWA14" s="5"/>
      <c r="AWB14" s="5"/>
      <c r="AWC14" s="5"/>
      <c r="AWD14" s="5"/>
      <c r="AWE14" s="5"/>
      <c r="AWF14" s="5"/>
      <c r="AWG14" s="5"/>
      <c r="AWH14" s="5"/>
      <c r="AWI14" s="5"/>
      <c r="AWJ14" s="5"/>
      <c r="AWK14" s="5"/>
      <c r="AWL14" s="5"/>
      <c r="AWM14" s="5"/>
      <c r="AWN14" s="5"/>
      <c r="AWO14" s="5"/>
      <c r="AWP14" s="5"/>
      <c r="AWQ14" s="5"/>
      <c r="AWR14" s="5"/>
      <c r="AWS14" s="5"/>
      <c r="AWT14" s="5"/>
      <c r="AWU14" s="5"/>
      <c r="AWV14" s="5"/>
      <c r="AWW14" s="5"/>
      <c r="AWX14" s="5"/>
      <c r="AWY14" s="5"/>
      <c r="AWZ14" s="5"/>
      <c r="AXA14" s="5"/>
      <c r="AXB14" s="5"/>
      <c r="AXC14" s="5"/>
      <c r="AXD14" s="5"/>
      <c r="AXE14" s="5"/>
      <c r="AXF14" s="5"/>
      <c r="AXG14" s="5"/>
      <c r="AXH14" s="5"/>
      <c r="AXI14" s="5"/>
      <c r="AXJ14" s="5"/>
      <c r="AXK14" s="5"/>
      <c r="AXL14" s="5"/>
      <c r="AXM14" s="5"/>
      <c r="AXN14" s="5"/>
      <c r="AXO14" s="5"/>
      <c r="AXP14" s="5"/>
      <c r="AXQ14" s="5"/>
      <c r="AXR14" s="5"/>
      <c r="AXS14" s="5"/>
      <c r="AXT14" s="5"/>
      <c r="AXU14" s="5"/>
      <c r="AXV14" s="5"/>
      <c r="AXW14" s="5"/>
      <c r="AXX14" s="5"/>
      <c r="AXY14" s="5"/>
      <c r="AXZ14" s="5"/>
      <c r="AYA14" s="5"/>
      <c r="AYB14" s="5"/>
      <c r="AYC14" s="5"/>
      <c r="AYD14" s="5"/>
      <c r="AYE14" s="5"/>
      <c r="AYF14" s="5"/>
      <c r="AYG14" s="5"/>
      <c r="AYH14" s="5"/>
      <c r="AYI14" s="5"/>
      <c r="AYJ14" s="5"/>
      <c r="AYK14" s="5"/>
      <c r="AYL14" s="5"/>
      <c r="AYM14" s="5"/>
      <c r="AYN14" s="5"/>
      <c r="AYO14" s="5"/>
      <c r="AYP14" s="5"/>
      <c r="AYQ14" s="5"/>
      <c r="AYR14" s="5"/>
      <c r="AYS14" s="5"/>
      <c r="AYT14" s="5"/>
      <c r="AYU14" s="5"/>
      <c r="AYV14" s="5"/>
      <c r="AYW14" s="5"/>
      <c r="AYX14" s="5"/>
      <c r="AYY14" s="5"/>
      <c r="AYZ14" s="5"/>
      <c r="AZA14" s="5"/>
      <c r="AZB14" s="5"/>
      <c r="AZC14" s="5"/>
      <c r="AZD14" s="5"/>
      <c r="AZE14" s="5"/>
      <c r="AZF14" s="5"/>
      <c r="AZG14" s="5"/>
      <c r="AZH14" s="5"/>
      <c r="AZI14" s="5"/>
      <c r="AZJ14" s="5"/>
      <c r="AZK14" s="5"/>
      <c r="AZL14" s="5"/>
      <c r="AZM14" s="5"/>
      <c r="AZN14" s="5"/>
      <c r="AZO14" s="5"/>
      <c r="AZP14" s="5"/>
      <c r="AZQ14" s="5"/>
      <c r="AZR14" s="5"/>
      <c r="AZS14" s="5"/>
      <c r="AZT14" s="5"/>
      <c r="AZU14" s="5"/>
      <c r="AZV14" s="5"/>
      <c r="AZW14" s="5"/>
      <c r="AZX14" s="5"/>
      <c r="AZY14" s="5"/>
      <c r="AZZ14" s="5"/>
      <c r="BAA14" s="5"/>
      <c r="BAB14" s="5"/>
      <c r="BAC14" s="5"/>
      <c r="BAD14" s="5"/>
      <c r="BAE14" s="5"/>
      <c r="BAF14" s="5"/>
      <c r="BAG14" s="5"/>
      <c r="BAH14" s="5"/>
      <c r="BAI14" s="5"/>
      <c r="BAJ14" s="5"/>
      <c r="BAK14" s="5"/>
      <c r="BAL14" s="5"/>
      <c r="BAM14" s="5"/>
      <c r="BAN14" s="5"/>
      <c r="BAO14" s="5"/>
      <c r="BAP14" s="5"/>
      <c r="BAQ14" s="5"/>
      <c r="BAR14" s="5"/>
      <c r="BAS14" s="5"/>
      <c r="BAT14" s="5"/>
      <c r="BAU14" s="5"/>
      <c r="BAV14" s="5"/>
      <c r="BAW14" s="5"/>
      <c r="BAX14" s="5"/>
      <c r="BAY14" s="5"/>
      <c r="BAZ14" s="5"/>
      <c r="BBA14" s="5"/>
      <c r="BBB14" s="5"/>
      <c r="BBC14" s="5"/>
      <c r="BBD14" s="5"/>
      <c r="BBE14" s="5"/>
      <c r="BBF14" s="5"/>
      <c r="BBG14" s="5"/>
      <c r="BBH14" s="5"/>
      <c r="BBI14" s="5"/>
      <c r="BBJ14" s="5"/>
      <c r="BBK14" s="5"/>
      <c r="BBL14" s="5"/>
      <c r="BBM14" s="5"/>
      <c r="BBN14" s="5"/>
      <c r="BBO14" s="5"/>
      <c r="BBP14" s="5"/>
      <c r="BBQ14" s="5"/>
      <c r="BBR14" s="5"/>
      <c r="BBS14" s="5"/>
      <c r="BBT14" s="5"/>
      <c r="BBU14" s="5"/>
      <c r="BBV14" s="5"/>
      <c r="BBW14" s="5"/>
      <c r="BBX14" s="5"/>
      <c r="BBY14" s="5"/>
      <c r="BBZ14" s="5"/>
      <c r="BCA14" s="5"/>
      <c r="BCB14" s="5"/>
      <c r="BCC14" s="5"/>
      <c r="BCD14" s="5"/>
      <c r="BCE14" s="5"/>
      <c r="BCF14" s="5"/>
      <c r="BCG14" s="5"/>
      <c r="BCH14" s="5"/>
      <c r="BCI14" s="5"/>
      <c r="BCJ14" s="5"/>
      <c r="BCK14" s="5"/>
      <c r="BCL14" s="5"/>
      <c r="BCM14" s="5"/>
      <c r="BCN14" s="5"/>
      <c r="BCO14" s="5"/>
      <c r="BCP14" s="5"/>
      <c r="BCQ14" s="5"/>
      <c r="BCR14" s="5"/>
      <c r="BCS14" s="5"/>
      <c r="BCT14" s="5"/>
    </row>
    <row r="15" spans="1:1450" s="90" customFormat="1" ht="9" customHeight="1" thickBot="1">
      <c r="A15" s="4126"/>
      <c r="B15" s="1509" t="s">
        <v>273</v>
      </c>
      <c r="C15" s="4128"/>
      <c r="D15" s="722" t="s">
        <v>274</v>
      </c>
      <c r="E15" s="1632" t="s">
        <v>971</v>
      </c>
      <c r="F15" s="725" t="s">
        <v>386</v>
      </c>
      <c r="G15" s="723" t="s">
        <v>972</v>
      </c>
      <c r="H15" s="723" t="s">
        <v>973</v>
      </c>
      <c r="I15" s="1510" t="s">
        <v>974</v>
      </c>
      <c r="J15" s="714"/>
      <c r="K15" s="4122"/>
      <c r="L15" s="1512">
        <v>668</v>
      </c>
      <c r="M15" s="1513">
        <v>610</v>
      </c>
      <c r="N15" s="1514">
        <v>37</v>
      </c>
      <c r="O15" s="1515">
        <v>4</v>
      </c>
      <c r="P15" s="1402">
        <v>630</v>
      </c>
      <c r="Q15" s="755">
        <v>620</v>
      </c>
      <c r="R15" s="1403">
        <v>625</v>
      </c>
      <c r="S15" s="759">
        <v>94</v>
      </c>
      <c r="T15" s="1516">
        <v>6</v>
      </c>
      <c r="U15" s="1517">
        <v>0</v>
      </c>
      <c r="V15" s="117">
        <v>104</v>
      </c>
      <c r="W15" s="764">
        <v>103</v>
      </c>
      <c r="X15" s="765">
        <v>103</v>
      </c>
      <c r="Y15" s="1519">
        <v>1</v>
      </c>
      <c r="Z15" s="1520">
        <v>1</v>
      </c>
      <c r="AA15" s="164">
        <v>0</v>
      </c>
      <c r="AB15" s="1521">
        <v>0</v>
      </c>
      <c r="AC15" s="124">
        <v>0</v>
      </c>
      <c r="AD15" s="125">
        <v>0</v>
      </c>
      <c r="AE15" s="126">
        <v>0</v>
      </c>
      <c r="AF15" s="127">
        <v>0</v>
      </c>
      <c r="AG15" s="284">
        <v>0</v>
      </c>
      <c r="AH15" s="49">
        <v>0</v>
      </c>
      <c r="AI15" s="50">
        <v>0</v>
      </c>
      <c r="AJ15" s="51">
        <v>0</v>
      </c>
      <c r="AK15" s="1529">
        <f>AO15+AS15+BK15+BO15+BP15</f>
        <v>289</v>
      </c>
      <c r="AL15" s="3276">
        <v>417</v>
      </c>
      <c r="AM15" s="3276">
        <v>342</v>
      </c>
      <c r="AN15" s="3250">
        <v>333</v>
      </c>
      <c r="AO15" s="862">
        <v>59</v>
      </c>
      <c r="AP15" s="3288">
        <v>87</v>
      </c>
      <c r="AQ15" s="3277">
        <v>85</v>
      </c>
      <c r="AR15" s="795">
        <v>88</v>
      </c>
      <c r="AS15" s="1522">
        <f>AW15+AY15+BA15+BC15+BE15+BG15+BI15</f>
        <v>230</v>
      </c>
      <c r="AT15" s="3317">
        <v>292</v>
      </c>
      <c r="AU15" s="3288">
        <v>222</v>
      </c>
      <c r="AV15" s="136">
        <v>208</v>
      </c>
      <c r="AW15" s="1523">
        <v>0</v>
      </c>
      <c r="AX15" s="199">
        <v>0</v>
      </c>
      <c r="AY15" s="1523">
        <v>2</v>
      </c>
      <c r="AZ15" s="199">
        <v>5</v>
      </c>
      <c r="BA15" s="1523">
        <v>0</v>
      </c>
      <c r="BB15" s="198">
        <v>50</v>
      </c>
      <c r="BC15" s="1523">
        <v>51</v>
      </c>
      <c r="BD15" s="199">
        <v>30</v>
      </c>
      <c r="BE15" s="1523">
        <v>90</v>
      </c>
      <c r="BF15" s="198">
        <v>34</v>
      </c>
      <c r="BG15" s="1523">
        <v>87</v>
      </c>
      <c r="BH15" s="199">
        <v>173</v>
      </c>
      <c r="BI15" s="1523">
        <v>0</v>
      </c>
      <c r="BJ15" s="198"/>
      <c r="BK15" s="1933"/>
      <c r="BL15" s="3339">
        <v>38</v>
      </c>
      <c r="BM15" s="191">
        <v>35</v>
      </c>
      <c r="BN15" s="186">
        <v>37</v>
      </c>
      <c r="BO15" s="1525"/>
      <c r="BP15" s="2083"/>
      <c r="BQ15" s="1349">
        <f>AK15+Y15+AA15</f>
        <v>290</v>
      </c>
      <c r="BR15" s="1526">
        <f>(BQ15)/(BQ15+M15)*100</f>
        <v>32.222222222222221</v>
      </c>
      <c r="BS15" s="1373">
        <v>417</v>
      </c>
      <c r="BT15" s="1404">
        <f>(BS15/(BS15+P15))*100</f>
        <v>39.828080229226359</v>
      </c>
      <c r="BU15" s="1373">
        <v>342</v>
      </c>
      <c r="BV15" s="1404">
        <v>35.550935550935556</v>
      </c>
      <c r="BW15" s="2084">
        <f>CA15+CE15+CW15+DA15+DB15</f>
        <v>52</v>
      </c>
      <c r="BX15" s="780">
        <v>48</v>
      </c>
      <c r="BY15" s="3177">
        <v>68</v>
      </c>
      <c r="BZ15" s="3178">
        <v>67</v>
      </c>
      <c r="CA15" s="1349">
        <v>22</v>
      </c>
      <c r="CB15" s="136">
        <v>27</v>
      </c>
      <c r="CC15" s="1896">
        <v>31</v>
      </c>
      <c r="CD15" s="1896">
        <v>34</v>
      </c>
      <c r="CE15" s="1527">
        <f t="shared" ref="CE15" si="8">CI15+CK15+CM15+CO15+CQ15+CS15+CU15</f>
        <v>28</v>
      </c>
      <c r="CF15" s="3388">
        <v>19</v>
      </c>
      <c r="CG15" s="3389">
        <v>29</v>
      </c>
      <c r="CH15" s="3181">
        <v>9</v>
      </c>
      <c r="CI15" s="1528">
        <v>7</v>
      </c>
      <c r="CJ15" s="200">
        <v>0</v>
      </c>
      <c r="CK15" s="1528">
        <v>4</v>
      </c>
      <c r="CL15" s="2148">
        <v>4</v>
      </c>
      <c r="CM15" s="1528">
        <v>0</v>
      </c>
      <c r="CN15" s="2149">
        <v>0</v>
      </c>
      <c r="CO15" s="1528">
        <v>3</v>
      </c>
      <c r="CP15" s="2149">
        <v>2</v>
      </c>
      <c r="CQ15" s="1528">
        <v>11</v>
      </c>
      <c r="CR15" s="3179">
        <v>9</v>
      </c>
      <c r="CS15" s="1528">
        <v>3</v>
      </c>
      <c r="CT15" s="3179">
        <v>4</v>
      </c>
      <c r="CU15" s="1528">
        <v>0</v>
      </c>
      <c r="CV15" s="3179">
        <v>0</v>
      </c>
      <c r="CW15" s="563">
        <v>2</v>
      </c>
      <c r="CX15" s="3094">
        <v>2</v>
      </c>
      <c r="CY15" s="3180">
        <v>8</v>
      </c>
      <c r="CZ15" s="3181">
        <v>24</v>
      </c>
      <c r="DA15" s="1529">
        <v>0</v>
      </c>
      <c r="DB15" s="2085">
        <v>0</v>
      </c>
      <c r="DC15" s="1349">
        <f>BW15+Z15+AB15</f>
        <v>53</v>
      </c>
      <c r="DD15" s="2086">
        <f>(DC15)/(DC15+S15)*100</f>
        <v>36.054421768707485</v>
      </c>
      <c r="DE15" s="1373">
        <v>48</v>
      </c>
      <c r="DF15" s="1404">
        <v>49</v>
      </c>
      <c r="DG15" s="190">
        <v>68</v>
      </c>
      <c r="DH15" s="892">
        <v>39.76608187134503</v>
      </c>
      <c r="DI15" s="281">
        <v>10</v>
      </c>
      <c r="DJ15" s="1406">
        <v>10.1</v>
      </c>
      <c r="DK15" s="1407">
        <v>10.4</v>
      </c>
      <c r="DL15" s="2901">
        <v>9.4</v>
      </c>
      <c r="DM15" s="1406">
        <v>10.199999999999999</v>
      </c>
      <c r="DN15" s="1532">
        <v>10.8</v>
      </c>
      <c r="DO15" s="1409">
        <v>6</v>
      </c>
      <c r="DP15" s="1410">
        <v>8</v>
      </c>
      <c r="DQ15" s="1410">
        <v>2</v>
      </c>
      <c r="DR15" s="1411">
        <v>4</v>
      </c>
      <c r="DS15" s="1412">
        <v>2</v>
      </c>
      <c r="DT15" s="1533">
        <v>3</v>
      </c>
      <c r="DU15" s="1534">
        <f>DT15/P15*100</f>
        <v>0.47619047619047622</v>
      </c>
      <c r="DV15" s="1413">
        <v>4</v>
      </c>
      <c r="DW15" s="1410">
        <v>4</v>
      </c>
      <c r="DX15" s="1410">
        <v>2</v>
      </c>
      <c r="DY15" s="1437">
        <v>3</v>
      </c>
      <c r="DZ15" s="1414">
        <v>1</v>
      </c>
      <c r="EA15" s="234">
        <v>3</v>
      </c>
      <c r="EB15" s="1535">
        <f>EA15/P15*100</f>
        <v>0.47619047619047622</v>
      </c>
      <c r="EC15" s="1415">
        <v>0</v>
      </c>
      <c r="ED15" s="1416">
        <v>1</v>
      </c>
      <c r="EE15" s="1416">
        <v>0</v>
      </c>
      <c r="EF15" s="1417">
        <v>1</v>
      </c>
      <c r="EG15" s="1418">
        <v>0</v>
      </c>
      <c r="EH15" s="1533">
        <v>0</v>
      </c>
      <c r="EI15" s="242"/>
      <c r="EJ15" s="1410">
        <v>0</v>
      </c>
      <c r="EK15" s="1410">
        <v>0</v>
      </c>
      <c r="EL15" s="1438">
        <v>0</v>
      </c>
      <c r="EM15" s="1414">
        <v>0</v>
      </c>
      <c r="EN15" s="234">
        <v>0</v>
      </c>
      <c r="EO15" s="832"/>
      <c r="EP15" s="1410">
        <v>0</v>
      </c>
      <c r="EQ15" s="1410">
        <v>0</v>
      </c>
      <c r="ER15" s="1437">
        <v>1</v>
      </c>
      <c r="ES15" s="1414">
        <v>0</v>
      </c>
      <c r="ET15" s="1536">
        <v>0</v>
      </c>
      <c r="EU15" s="1414">
        <v>0</v>
      </c>
      <c r="EV15" s="250">
        <v>3</v>
      </c>
      <c r="EW15" s="833">
        <v>3</v>
      </c>
      <c r="EX15" s="290">
        <v>4.7999999999999996E-3</v>
      </c>
      <c r="EY15" s="288">
        <v>2</v>
      </c>
      <c r="EZ15" s="251">
        <v>2</v>
      </c>
      <c r="FA15" s="252">
        <v>5.7999999999999996E-3</v>
      </c>
      <c r="FB15" s="250">
        <v>4</v>
      </c>
      <c r="FC15" s="1538">
        <v>4</v>
      </c>
      <c r="FD15" s="1539">
        <f>FB15/P15</f>
        <v>6.3492063492063492E-3</v>
      </c>
      <c r="FE15" s="288">
        <v>5</v>
      </c>
      <c r="FF15" s="251">
        <v>5</v>
      </c>
      <c r="FG15" s="252">
        <f>FE15/BS15</f>
        <v>1.1990407673860911E-2</v>
      </c>
      <c r="FH15" s="250" t="s">
        <v>612</v>
      </c>
      <c r="FI15" s="1540"/>
      <c r="FJ15" s="1541" t="s">
        <v>613</v>
      </c>
      <c r="FK15" s="1542" t="s">
        <v>975</v>
      </c>
      <c r="FL15" s="1541" t="s">
        <v>584</v>
      </c>
      <c r="FM15" s="1542"/>
      <c r="FN15" s="1544">
        <v>0</v>
      </c>
      <c r="FO15" s="1543">
        <v>0</v>
      </c>
      <c r="FP15" s="281">
        <v>0</v>
      </c>
      <c r="FQ15" s="282">
        <v>100</v>
      </c>
      <c r="FR15" s="2960">
        <v>0</v>
      </c>
      <c r="FS15" s="1420">
        <v>100</v>
      </c>
      <c r="FT15" s="283">
        <v>0</v>
      </c>
      <c r="FU15" s="284">
        <v>100</v>
      </c>
      <c r="FV15" s="1545">
        <v>0</v>
      </c>
      <c r="FW15" s="1494">
        <v>100</v>
      </c>
      <c r="FX15" s="2969">
        <v>1</v>
      </c>
      <c r="FY15" s="1546"/>
      <c r="FZ15" s="862"/>
      <c r="GA15" s="2975"/>
      <c r="GB15" s="2976"/>
      <c r="GC15" s="906"/>
      <c r="GD15" s="1609"/>
      <c r="GE15" s="1609">
        <v>1</v>
      </c>
      <c r="GF15" s="1609"/>
      <c r="GG15" s="1609"/>
      <c r="GH15" s="1609"/>
      <c r="GI15" s="1547"/>
      <c r="GJ15" s="1547"/>
      <c r="GK15" s="1547"/>
      <c r="GL15" s="1547"/>
      <c r="GM15" s="1547"/>
      <c r="GN15" s="1547"/>
      <c r="GO15" s="1460"/>
      <c r="GP15" s="3533" t="s">
        <v>1207</v>
      </c>
      <c r="GQ15" s="2969">
        <v>1</v>
      </c>
      <c r="GR15" s="1481"/>
      <c r="GS15" s="1481">
        <v>1</v>
      </c>
      <c r="GT15" s="1460"/>
      <c r="GU15" s="1460"/>
      <c r="GV15" s="1481">
        <v>1</v>
      </c>
      <c r="GW15" s="3973"/>
      <c r="GX15" s="2183"/>
      <c r="GY15" s="1481"/>
      <c r="GZ15" s="1481">
        <v>1</v>
      </c>
      <c r="HA15" s="1481">
        <v>1</v>
      </c>
      <c r="HB15" s="3023"/>
      <c r="HC15" s="2219"/>
      <c r="HD15" s="1460" t="s">
        <v>586</v>
      </c>
      <c r="HE15" s="1488">
        <v>5</v>
      </c>
      <c r="HF15" s="1546">
        <v>65</v>
      </c>
      <c r="HG15" s="2165" t="s">
        <v>1066</v>
      </c>
      <c r="HH15" s="188" t="s">
        <v>615</v>
      </c>
      <c r="HI15" s="1548" t="s">
        <v>976</v>
      </c>
      <c r="HJ15" s="1460" t="s">
        <v>586</v>
      </c>
      <c r="HK15" s="1488">
        <v>5</v>
      </c>
      <c r="HL15" s="1481" t="s">
        <v>587</v>
      </c>
      <c r="HM15" s="2166" t="s">
        <v>1067</v>
      </c>
      <c r="HN15" s="2166"/>
      <c r="HO15" s="188" t="s">
        <v>615</v>
      </c>
      <c r="HP15" s="3415" t="s">
        <v>976</v>
      </c>
      <c r="HQ15" s="195" t="s">
        <v>589</v>
      </c>
      <c r="HR15" s="1459"/>
      <c r="HS15" s="1460" t="s">
        <v>977</v>
      </c>
      <c r="HT15" s="1461" t="s">
        <v>590</v>
      </c>
      <c r="HU15" s="1462" t="s">
        <v>591</v>
      </c>
      <c r="HV15" s="1463">
        <f>HW15+HZ15+IC15+IF15+II15+IL15+IO15+IR15+IU15+IX15+JA15+JD15</f>
        <v>470</v>
      </c>
      <c r="HW15" s="1464">
        <f>SUM(HX15:HY15)</f>
        <v>80</v>
      </c>
      <c r="HX15" s="810">
        <v>49</v>
      </c>
      <c r="HY15" s="1465">
        <v>31</v>
      </c>
      <c r="HZ15" s="1460">
        <f>SUM(IA15:IB15)</f>
        <v>58</v>
      </c>
      <c r="IA15" s="810">
        <v>31</v>
      </c>
      <c r="IB15" s="1465">
        <v>27</v>
      </c>
      <c r="IC15" s="1464">
        <f>SUM(ID15:IE15)</f>
        <v>67</v>
      </c>
      <c r="ID15" s="810">
        <v>36</v>
      </c>
      <c r="IE15" s="1465">
        <v>31</v>
      </c>
      <c r="IF15" s="1460">
        <f>SUM(IG15:IH15)</f>
        <v>103</v>
      </c>
      <c r="IG15" s="810">
        <v>70</v>
      </c>
      <c r="IH15" s="1465">
        <v>33</v>
      </c>
      <c r="II15" s="1466">
        <f>SUM(IJ15:IK15)</f>
        <v>0</v>
      </c>
      <c r="IJ15" s="3421"/>
      <c r="IK15" s="3422"/>
      <c r="IL15" s="1469">
        <f>SUM(IM15:IN15)</f>
        <v>90</v>
      </c>
      <c r="IM15" s="810">
        <v>61</v>
      </c>
      <c r="IN15" s="1465">
        <v>29</v>
      </c>
      <c r="IO15" s="1470">
        <f>SUM(IP15:IQ15)</f>
        <v>0</v>
      </c>
      <c r="IP15" s="3421"/>
      <c r="IQ15" s="3422"/>
      <c r="IR15" s="1469">
        <f>SUM(IS15:IT15)</f>
        <v>0</v>
      </c>
      <c r="IS15" s="3421"/>
      <c r="IT15" s="3422"/>
      <c r="IU15" s="1471">
        <f>SUM(IV15:IW15)</f>
        <v>51</v>
      </c>
      <c r="IV15" s="1467">
        <v>46</v>
      </c>
      <c r="IW15" s="1468">
        <v>5</v>
      </c>
      <c r="IX15" s="1470">
        <f>SUM(IY15:IZ15)</f>
        <v>21</v>
      </c>
      <c r="IY15" s="1467">
        <v>19</v>
      </c>
      <c r="IZ15" s="1468">
        <v>2</v>
      </c>
      <c r="JA15" s="1472">
        <f>SUM(JB15:JC15)</f>
        <v>0</v>
      </c>
      <c r="JB15" s="1467"/>
      <c r="JC15" s="1468"/>
      <c r="JD15" s="1470">
        <f>SUM(JE15:JF15)</f>
        <v>0</v>
      </c>
      <c r="JE15" s="1467"/>
      <c r="JF15" s="1470"/>
      <c r="JG15" s="1549">
        <f>(IK15+IQ15+IW15+IZ15+JC15+JF15)/(II15+IO15+IU15+IX15+JA15+JD15)*100</f>
        <v>9.7222222222222232</v>
      </c>
      <c r="JH15" s="1502" t="s">
        <v>925</v>
      </c>
      <c r="JI15" s="170">
        <v>10</v>
      </c>
      <c r="JJ15" s="190" t="s">
        <v>924</v>
      </c>
      <c r="JK15" s="892">
        <v>11.428571428571429</v>
      </c>
      <c r="JL15" s="1552">
        <v>10</v>
      </c>
      <c r="JM15" s="1553">
        <v>6</v>
      </c>
      <c r="JN15" s="3114">
        <v>2.69</v>
      </c>
      <c r="JO15" s="1344">
        <v>2.81</v>
      </c>
      <c r="JP15" s="1345">
        <v>1.9970000000000001</v>
      </c>
      <c r="JQ15" s="1346">
        <v>1.74</v>
      </c>
      <c r="JR15" s="1347">
        <v>2.0499999999999998</v>
      </c>
      <c r="JS15" s="1349">
        <v>2750</v>
      </c>
      <c r="JT15" s="1350" t="s">
        <v>619</v>
      </c>
      <c r="JU15" s="1351">
        <v>228.6</v>
      </c>
      <c r="JV15" s="1350" t="s">
        <v>619</v>
      </c>
      <c r="JW15" s="1554">
        <f>JU15/JS15*100</f>
        <v>8.3127272727272725</v>
      </c>
      <c r="JX15" s="1503">
        <v>83.15</v>
      </c>
      <c r="JY15" s="1350" t="s">
        <v>620</v>
      </c>
      <c r="JZ15" s="1554">
        <f>JX15/JS15*100</f>
        <v>3.0236363636363639</v>
      </c>
      <c r="KA15" s="1555"/>
      <c r="KB15" s="1556"/>
      <c r="KC15" s="1368"/>
      <c r="KD15" s="1507"/>
      <c r="KE15" s="1494"/>
      <c r="KF15" s="1628"/>
      <c r="KG15" s="1367" t="s">
        <v>275</v>
      </c>
      <c r="KH15" s="1369" t="s">
        <v>978</v>
      </c>
      <c r="KI15" s="4122"/>
      <c r="KJ15" s="1399" t="s">
        <v>594</v>
      </c>
      <c r="KK15" s="2132" t="s">
        <v>979</v>
      </c>
      <c r="KL15" s="3652" t="s">
        <v>1169</v>
      </c>
      <c r="KM15" s="1560">
        <v>0.67500000000000004</v>
      </c>
      <c r="KN15" s="1633" t="s">
        <v>666</v>
      </c>
      <c r="KO15" s="1562">
        <v>0.67500000000000004</v>
      </c>
      <c r="KP15" s="1560">
        <v>0.67500000000000004</v>
      </c>
      <c r="KQ15" s="1563">
        <v>0.67500000000000004</v>
      </c>
      <c r="KR15" s="1564">
        <v>0.67500000000000004</v>
      </c>
      <c r="KS15" s="1565">
        <v>0.67500000000000004</v>
      </c>
      <c r="KT15" s="1566">
        <v>0.67500000000000004</v>
      </c>
      <c r="KU15" s="1567">
        <v>0.67500000000000004</v>
      </c>
      <c r="KV15" s="1883"/>
      <c r="KW15" s="1883"/>
      <c r="KX15" s="1883"/>
      <c r="KY15" s="2099"/>
      <c r="KZ15" s="2100"/>
      <c r="LA15" s="1888"/>
      <c r="LB15" s="1888"/>
      <c r="LC15" s="2101"/>
      <c r="LD15" s="1883"/>
      <c r="LE15" s="1883"/>
      <c r="LF15" s="2102"/>
      <c r="LG15" s="1883"/>
      <c r="LH15" s="2103"/>
      <c r="LI15" s="1883"/>
      <c r="LJ15" s="1883"/>
      <c r="LK15" s="1883"/>
      <c r="LL15" s="2100"/>
      <c r="LM15" s="1888"/>
      <c r="LN15" s="1888"/>
      <c r="LO15" s="2101"/>
      <c r="LP15" s="1883"/>
      <c r="LQ15" s="1887"/>
      <c r="LR15" s="1883"/>
      <c r="LS15" s="1883"/>
      <c r="LT15" s="1890"/>
      <c r="LU15" s="2104">
        <v>20</v>
      </c>
      <c r="LV15" s="1893">
        <v>0</v>
      </c>
      <c r="LW15" s="1883">
        <v>0.67500000000000004</v>
      </c>
      <c r="LX15" s="1883">
        <v>0.67500000000000004</v>
      </c>
      <c r="LY15" s="1883">
        <v>0.67500000000000004</v>
      </c>
      <c r="LZ15" s="2099" t="s">
        <v>666</v>
      </c>
      <c r="MA15" s="2100">
        <v>0.67500000000000004</v>
      </c>
      <c r="MB15" s="1888">
        <v>0.67500000000000004</v>
      </c>
      <c r="MC15" s="1888">
        <v>0.67500000000000004</v>
      </c>
      <c r="MD15" s="2101">
        <v>0.67500000000000004</v>
      </c>
      <c r="ME15" s="1883">
        <v>0.67500000000000004</v>
      </c>
      <c r="MF15" s="1883">
        <v>0.67500000000000004</v>
      </c>
      <c r="MG15" s="2102">
        <v>0.67500000000000004</v>
      </c>
      <c r="MH15" s="1883">
        <v>0.67500000000000004</v>
      </c>
      <c r="MI15" s="2103">
        <v>0.67500000000000004</v>
      </c>
      <c r="MJ15" s="1883">
        <v>0.67500000000000004</v>
      </c>
      <c r="MK15" s="1883">
        <v>0.67500000000000004</v>
      </c>
      <c r="ML15" s="1883">
        <v>0.67500000000000004</v>
      </c>
      <c r="MM15" s="2100">
        <v>0.67500000000000004</v>
      </c>
      <c r="MN15" s="1888">
        <v>0.67500000000000004</v>
      </c>
      <c r="MO15" s="1888">
        <v>0.67500000000000004</v>
      </c>
      <c r="MP15" s="2101">
        <v>0.67500000000000004</v>
      </c>
      <c r="MQ15" s="1883">
        <v>0.67500000000000004</v>
      </c>
      <c r="MR15" s="1887">
        <v>0.67500000000000004</v>
      </c>
      <c r="MS15" s="1883">
        <v>0.67500000000000004</v>
      </c>
      <c r="MT15" s="1883">
        <v>0.67500000000000004</v>
      </c>
      <c r="MU15" s="1890">
        <v>0.67500000000000004</v>
      </c>
      <c r="MV15" s="1569" t="s">
        <v>597</v>
      </c>
      <c r="MW15" s="3511">
        <v>20</v>
      </c>
      <c r="MX15" s="1598"/>
      <c r="MY15" s="1597"/>
      <c r="MZ15" s="1400"/>
      <c r="NA15" s="2105"/>
      <c r="NB15" s="1891" t="s">
        <v>622</v>
      </c>
      <c r="NC15" s="1892" t="s">
        <v>1208</v>
      </c>
      <c r="ND15" s="1931" t="s">
        <v>1140</v>
      </c>
      <c r="NE15" s="1568"/>
      <c r="NF15" s="3152">
        <v>949</v>
      </c>
      <c r="NG15" s="3194"/>
      <c r="NH15" s="3150">
        <v>949</v>
      </c>
      <c r="NI15" s="3194"/>
      <c r="NJ15" s="3150">
        <v>949</v>
      </c>
      <c r="NK15" s="3194"/>
      <c r="NL15" s="3139"/>
      <c r="NM15" s="1400"/>
      <c r="NN15" s="3136"/>
      <c r="NO15" s="1400"/>
      <c r="NP15" s="3136"/>
      <c r="NQ15" s="2105"/>
      <c r="NR15" s="3139">
        <v>1077</v>
      </c>
      <c r="NS15" s="1400"/>
      <c r="NT15" s="3136">
        <v>1077</v>
      </c>
      <c r="NU15" s="1400"/>
      <c r="NV15" s="3136">
        <v>1077</v>
      </c>
      <c r="NW15" s="1400"/>
      <c r="NX15" s="2104">
        <v>1327</v>
      </c>
      <c r="NY15" s="3143">
        <v>1327</v>
      </c>
      <c r="NZ15" s="1400">
        <v>1327</v>
      </c>
      <c r="OA15" s="1893"/>
      <c r="OB15" s="3139">
        <v>956</v>
      </c>
      <c r="OC15" s="1400"/>
      <c r="OD15" s="3136">
        <v>956</v>
      </c>
      <c r="OE15" s="1400"/>
      <c r="OF15" s="3136">
        <v>956</v>
      </c>
      <c r="OG15" s="1893"/>
      <c r="OH15" s="3127" t="s">
        <v>1209</v>
      </c>
      <c r="OI15" s="4589"/>
      <c r="OJ15" s="2106" t="s">
        <v>598</v>
      </c>
      <c r="OK15" s="2107" t="s">
        <v>966</v>
      </c>
      <c r="OL15" s="1485" t="s">
        <v>980</v>
      </c>
      <c r="OM15" s="4584" t="s">
        <v>276</v>
      </c>
      <c r="ON15" s="1573">
        <v>0</v>
      </c>
      <c r="OO15" s="1574">
        <v>0</v>
      </c>
      <c r="OP15" s="935">
        <v>6</v>
      </c>
      <c r="OQ15" s="1575">
        <v>0</v>
      </c>
      <c r="OR15" s="1575">
        <v>0</v>
      </c>
      <c r="OS15" s="1575">
        <v>6</v>
      </c>
      <c r="OT15" s="1576">
        <v>0</v>
      </c>
      <c r="OU15" s="2128">
        <v>2</v>
      </c>
      <c r="OV15" s="1578">
        <f t="shared" ref="OV15" si="9">ON15+OP15+OU15</f>
        <v>8</v>
      </c>
      <c r="OW15" s="931">
        <v>8</v>
      </c>
      <c r="OX15" s="586">
        <f t="shared" ref="OX15" si="10">OV15</f>
        <v>8</v>
      </c>
      <c r="OY15" s="1574">
        <v>4</v>
      </c>
      <c r="OZ15" s="1579">
        <v>0</v>
      </c>
      <c r="PA15" s="1580">
        <v>0</v>
      </c>
      <c r="PB15" s="1581">
        <v>0</v>
      </c>
      <c r="PC15" s="1580">
        <v>0</v>
      </c>
      <c r="PD15" s="1582">
        <v>0</v>
      </c>
      <c r="PE15" s="1582">
        <v>0</v>
      </c>
      <c r="PF15" s="1583">
        <v>0</v>
      </c>
      <c r="PG15" s="1533">
        <f t="shared" ref="PG15" si="11">PK15+PO15</f>
        <v>76</v>
      </c>
      <c r="PH15" s="169">
        <v>82</v>
      </c>
      <c r="PI15" s="1428">
        <v>79</v>
      </c>
      <c r="PJ15" s="1431">
        <v>78</v>
      </c>
      <c r="PK15" s="1584">
        <v>42</v>
      </c>
      <c r="PL15" s="169">
        <v>45</v>
      </c>
      <c r="PM15" s="893">
        <v>42</v>
      </c>
      <c r="PN15" s="932">
        <v>43</v>
      </c>
      <c r="PO15" s="1533">
        <f t="shared" ref="PO15" si="12">PS15+PW15+QO15+QS15+QT15+QU15</f>
        <v>34</v>
      </c>
      <c r="PP15" s="169">
        <v>37</v>
      </c>
      <c r="PQ15" s="473">
        <v>37</v>
      </c>
      <c r="PR15" s="932">
        <v>35</v>
      </c>
      <c r="PS15" s="1586">
        <v>19</v>
      </c>
      <c r="PT15" s="484">
        <v>24</v>
      </c>
      <c r="PU15" s="895">
        <v>25</v>
      </c>
      <c r="PV15" s="588">
        <v>25</v>
      </c>
      <c r="PW15" s="1587">
        <f t="shared" ref="PW15" si="13">QA15+QC15+QE15+QG15+QI15+QK15+QM15</f>
        <v>15</v>
      </c>
      <c r="PX15" s="587">
        <v>13</v>
      </c>
      <c r="PY15" s="491">
        <f>QB15+QD15+QF15+QH15+QJ15+QL15+QN15</f>
        <v>13</v>
      </c>
      <c r="PZ15" s="588">
        <v>9</v>
      </c>
      <c r="QA15" s="1630">
        <v>0</v>
      </c>
      <c r="QB15" s="945">
        <v>0</v>
      </c>
      <c r="QC15" s="1631">
        <v>0</v>
      </c>
      <c r="QD15" s="478">
        <v>1</v>
      </c>
      <c r="QE15" s="1630">
        <v>0</v>
      </c>
      <c r="QF15" s="947">
        <v>0</v>
      </c>
      <c r="QG15" s="1631">
        <v>1</v>
      </c>
      <c r="QH15" s="946">
        <v>1</v>
      </c>
      <c r="QI15" s="1630">
        <v>9</v>
      </c>
      <c r="QJ15" s="944">
        <v>5</v>
      </c>
      <c r="QK15" s="1631">
        <v>5</v>
      </c>
      <c r="QL15" s="478">
        <v>6</v>
      </c>
      <c r="QM15" s="1630">
        <v>0</v>
      </c>
      <c r="QN15" s="477">
        <v>0</v>
      </c>
      <c r="QO15" s="1586">
        <v>0</v>
      </c>
      <c r="QP15" s="484">
        <v>0</v>
      </c>
      <c r="QQ15" s="491">
        <v>2</v>
      </c>
      <c r="QR15" s="492">
        <v>1</v>
      </c>
      <c r="QS15" s="1590">
        <v>0</v>
      </c>
      <c r="QT15" s="1591">
        <v>0</v>
      </c>
      <c r="QU15" s="1592">
        <v>0</v>
      </c>
      <c r="QV15" s="1430">
        <v>0</v>
      </c>
      <c r="QW15" s="1593">
        <f t="shared" ref="QW15" si="14">PO15/PG15*100</f>
        <v>44.736842105263158</v>
      </c>
      <c r="QX15" s="1432">
        <v>45.121951219512198</v>
      </c>
      <c r="QY15" s="3691"/>
      <c r="QZ15" s="4588"/>
      <c r="RA15" s="1594" t="s">
        <v>600</v>
      </c>
      <c r="RB15" s="1595"/>
      <c r="RC15" s="1596" t="s">
        <v>601</v>
      </c>
      <c r="RD15" s="862"/>
      <c r="RE15" s="1597">
        <v>7</v>
      </c>
      <c r="RF15" s="1598">
        <v>45</v>
      </c>
      <c r="RG15" s="1597">
        <v>38</v>
      </c>
      <c r="RH15" s="1599">
        <v>45</v>
      </c>
      <c r="RI15" s="862">
        <v>4</v>
      </c>
      <c r="RJ15" s="1600">
        <v>0</v>
      </c>
      <c r="RK15" s="1601">
        <v>20</v>
      </c>
      <c r="RL15" s="862">
        <v>0</v>
      </c>
      <c r="RM15" s="1602" t="s">
        <v>600</v>
      </c>
      <c r="RN15" s="1601"/>
      <c r="RO15" s="1603"/>
      <c r="RP15" s="1604"/>
      <c r="RQ15" s="1456"/>
      <c r="RR15" s="1349"/>
      <c r="RS15" s="1455" t="s">
        <v>705</v>
      </c>
      <c r="RT15" s="1456">
        <v>121496</v>
      </c>
      <c r="RU15" s="1349">
        <v>1446</v>
      </c>
      <c r="RV15" s="1457" t="s">
        <v>705</v>
      </c>
      <c r="RW15" s="1456">
        <v>121496</v>
      </c>
      <c r="RX15" s="1458">
        <v>1446</v>
      </c>
      <c r="RY15" s="1605" t="s">
        <v>626</v>
      </c>
      <c r="RZ15" s="1606"/>
      <c r="SA15" s="1607"/>
      <c r="SB15" s="935"/>
      <c r="SC15" s="1608"/>
      <c r="SD15" s="1529"/>
      <c r="SE15" s="1609" t="s">
        <v>214</v>
      </c>
      <c r="SF15" s="1349"/>
      <c r="SG15" s="1610"/>
      <c r="SH15" s="1609" t="s">
        <v>214</v>
      </c>
      <c r="SI15" s="1349"/>
      <c r="SJ15" s="1611"/>
      <c r="SK15" s="1611"/>
      <c r="SL15" s="1612"/>
      <c r="SM15" s="1607"/>
      <c r="SN15" s="833"/>
      <c r="SO15" s="1529"/>
      <c r="SP15" s="1609" t="s">
        <v>214</v>
      </c>
      <c r="SQ15" s="1349"/>
      <c r="SR15" s="1610"/>
      <c r="SS15" s="1609" t="s">
        <v>214</v>
      </c>
      <c r="ST15" s="1349"/>
      <c r="SU15" s="1611"/>
      <c r="SV15" s="1611"/>
      <c r="SW15" s="1594"/>
      <c r="SX15" s="1606"/>
      <c r="SY15" s="1608"/>
      <c r="SZ15" s="288"/>
      <c r="TA15" s="1538"/>
      <c r="TB15" s="1349"/>
      <c r="TC15" s="1609" t="s">
        <v>214</v>
      </c>
      <c r="TD15" s="1349"/>
      <c r="TE15" s="1613"/>
      <c r="TF15" s="1609" t="s">
        <v>214</v>
      </c>
      <c r="TG15" s="1349"/>
      <c r="TH15" s="1611"/>
      <c r="TI15" s="1614"/>
      <c r="TJ15" s="1608"/>
      <c r="TK15" s="1615"/>
      <c r="TL15" s="251"/>
      <c r="TM15" s="833"/>
      <c r="TN15" s="195"/>
      <c r="TO15" s="1349" t="s">
        <v>389</v>
      </c>
      <c r="TP15" s="1613"/>
      <c r="TQ15" s="1609"/>
      <c r="TR15" s="141" t="s">
        <v>389</v>
      </c>
      <c r="TS15" s="1616"/>
      <c r="TT15" s="1611"/>
      <c r="TU15" s="1611"/>
      <c r="TV15" s="4622"/>
      <c r="TW15" s="1617" t="s">
        <v>606</v>
      </c>
      <c r="TX15" s="1618"/>
      <c r="TY15" s="1619" t="s">
        <v>606</v>
      </c>
      <c r="TZ15" s="1620"/>
      <c r="UA15" s="1621" t="s">
        <v>604</v>
      </c>
      <c r="UB15" s="1622" t="s">
        <v>981</v>
      </c>
      <c r="UC15" s="427"/>
      <c r="UD15" s="427"/>
      <c r="UE15" s="427"/>
      <c r="UF15" s="427"/>
      <c r="UG15" s="427"/>
      <c r="UH15" s="427"/>
      <c r="UI15" s="427"/>
      <c r="UJ15" s="427"/>
      <c r="UK15" s="427"/>
      <c r="UL15" s="427"/>
      <c r="UM15" s="427"/>
      <c r="UN15" s="427"/>
      <c r="UO15" s="427"/>
      <c r="UP15" s="427"/>
      <c r="UQ15" s="427"/>
      <c r="UR15" s="427"/>
      <c r="US15" s="427"/>
      <c r="UT15" s="427"/>
      <c r="UU15" s="427"/>
      <c r="UV15" s="427"/>
      <c r="UW15" s="427"/>
      <c r="UX15" s="427"/>
      <c r="UY15" s="427"/>
      <c r="UZ15" s="427"/>
      <c r="VA15" s="427"/>
      <c r="VB15" s="427"/>
      <c r="VC15" s="427"/>
      <c r="VD15" s="427"/>
      <c r="VE15" s="427"/>
      <c r="VF15" s="427"/>
      <c r="VG15" s="427"/>
      <c r="VH15" s="427"/>
      <c r="VI15" s="427"/>
      <c r="VJ15" s="427"/>
      <c r="VK15" s="427"/>
      <c r="VL15" s="427"/>
      <c r="VM15" s="427"/>
      <c r="VN15" s="427"/>
      <c r="VO15" s="427"/>
      <c r="VP15" s="427"/>
      <c r="VQ15" s="427"/>
      <c r="VR15" s="427"/>
      <c r="VS15" s="427"/>
      <c r="VT15" s="427"/>
      <c r="VU15" s="427"/>
      <c r="VV15" s="427"/>
      <c r="VW15" s="427"/>
      <c r="VX15" s="427"/>
      <c r="VY15" s="427"/>
      <c r="VZ15" s="427"/>
      <c r="WA15" s="427"/>
      <c r="WB15" s="427"/>
      <c r="WC15" s="427"/>
      <c r="WD15" s="427"/>
      <c r="WE15" s="427"/>
      <c r="WF15" s="427"/>
      <c r="WG15" s="427"/>
      <c r="WH15" s="427"/>
      <c r="WI15" s="427"/>
      <c r="WJ15" s="427"/>
      <c r="WK15" s="427"/>
      <c r="WL15" s="427"/>
      <c r="WM15" s="427"/>
      <c r="WN15" s="5"/>
      <c r="WO15" s="5"/>
      <c r="WP15" s="5"/>
      <c r="WQ15" s="5"/>
      <c r="WR15" s="5"/>
      <c r="WS15" s="5"/>
      <c r="WT15" s="5"/>
      <c r="WU15" s="5"/>
      <c r="WV15" s="5"/>
      <c r="WW15" s="5"/>
      <c r="WX15" s="5"/>
      <c r="WY15" s="5"/>
      <c r="WZ15" s="5"/>
      <c r="XA15" s="5"/>
      <c r="XB15" s="5"/>
      <c r="XC15" s="5"/>
      <c r="XD15" s="5"/>
      <c r="XE15" s="5"/>
      <c r="XF15" s="5"/>
      <c r="XG15" s="5"/>
      <c r="XH15" s="5"/>
      <c r="XI15" s="5"/>
      <c r="XJ15" s="5"/>
      <c r="XK15" s="5"/>
      <c r="XL15" s="5"/>
      <c r="XM15" s="5"/>
      <c r="XN15" s="5"/>
      <c r="XO15" s="5"/>
      <c r="XP15" s="5"/>
      <c r="XQ15" s="5"/>
      <c r="XR15" s="5"/>
      <c r="XS15" s="5"/>
      <c r="XT15" s="5"/>
      <c r="XU15" s="5"/>
      <c r="XV15" s="5"/>
      <c r="XW15" s="5"/>
      <c r="XX15" s="5"/>
      <c r="XY15" s="5"/>
      <c r="XZ15" s="5"/>
      <c r="YA15" s="5"/>
      <c r="YB15" s="5"/>
      <c r="YC15" s="5"/>
      <c r="YD15" s="5"/>
      <c r="YE15" s="5"/>
      <c r="YF15" s="5"/>
      <c r="YG15" s="5"/>
      <c r="YH15" s="5"/>
      <c r="YI15" s="5"/>
      <c r="YJ15" s="5"/>
      <c r="YK15" s="5"/>
      <c r="YL15" s="5"/>
      <c r="YM15" s="5"/>
      <c r="YN15" s="5"/>
      <c r="YO15" s="5"/>
      <c r="YP15" s="5"/>
      <c r="YQ15" s="5"/>
      <c r="YR15" s="5"/>
      <c r="YS15" s="5"/>
      <c r="YT15" s="5"/>
      <c r="YU15" s="5"/>
      <c r="YV15" s="5"/>
      <c r="YW15" s="5"/>
      <c r="YX15" s="5"/>
      <c r="YY15" s="5"/>
      <c r="YZ15" s="5"/>
      <c r="ZA15" s="5"/>
      <c r="ZB15" s="5"/>
      <c r="ZC15" s="5"/>
      <c r="ZD15" s="5"/>
      <c r="ZE15" s="5"/>
      <c r="ZF15" s="5"/>
      <c r="ZG15" s="5"/>
      <c r="ZH15" s="5"/>
      <c r="ZI15" s="5"/>
      <c r="ZJ15" s="5"/>
      <c r="ZK15" s="5"/>
      <c r="ZL15" s="5"/>
      <c r="ZM15" s="5"/>
      <c r="ZN15" s="5"/>
      <c r="ZO15" s="5"/>
      <c r="ZP15" s="5"/>
      <c r="ZQ15" s="5"/>
      <c r="ZR15" s="5"/>
      <c r="ZS15" s="5"/>
      <c r="ZT15" s="5"/>
      <c r="ZU15" s="5"/>
      <c r="ZV15" s="5"/>
      <c r="ZW15" s="5"/>
      <c r="ZX15" s="5"/>
      <c r="ZY15" s="5"/>
      <c r="ZZ15" s="5"/>
      <c r="AAA15" s="5"/>
      <c r="AAB15" s="5"/>
      <c r="AAC15" s="5"/>
      <c r="AAD15" s="5"/>
      <c r="AAE15" s="5"/>
      <c r="AAF15" s="5"/>
      <c r="AAG15" s="5"/>
      <c r="AAH15" s="5"/>
      <c r="AAI15" s="5"/>
      <c r="AAJ15" s="5"/>
      <c r="AAK15" s="5"/>
      <c r="AAL15" s="5"/>
      <c r="AAM15" s="5"/>
      <c r="AAN15" s="5"/>
      <c r="AAO15" s="5"/>
      <c r="AAP15" s="5"/>
      <c r="AAQ15" s="5"/>
      <c r="AAR15" s="5"/>
      <c r="AAS15" s="5"/>
      <c r="AAT15" s="5"/>
      <c r="AAU15" s="5"/>
      <c r="AAV15" s="5"/>
      <c r="AAW15" s="5"/>
      <c r="AAX15" s="5"/>
      <c r="AAY15" s="5"/>
      <c r="AAZ15" s="5"/>
      <c r="ABA15" s="5"/>
      <c r="ABB15" s="5"/>
      <c r="ABC15" s="5"/>
      <c r="ABD15" s="5"/>
      <c r="ABE15" s="5"/>
      <c r="ABF15" s="5"/>
      <c r="ABG15" s="5"/>
      <c r="ABH15" s="5"/>
      <c r="ABI15" s="5"/>
      <c r="ABJ15" s="5"/>
      <c r="ABK15" s="5"/>
      <c r="ABL15" s="5"/>
      <c r="ABM15" s="5"/>
      <c r="ABN15" s="5"/>
      <c r="ABO15" s="5"/>
      <c r="ABP15" s="5"/>
      <c r="ABQ15" s="5"/>
      <c r="ABR15" s="5"/>
      <c r="ABS15" s="5"/>
      <c r="ABT15" s="5"/>
      <c r="ABU15" s="5"/>
      <c r="ABV15" s="5"/>
      <c r="ABW15" s="5"/>
      <c r="ABX15" s="5"/>
      <c r="ABY15" s="5"/>
      <c r="ABZ15" s="5"/>
      <c r="ACA15" s="5"/>
      <c r="ACB15" s="5"/>
      <c r="ACC15" s="5"/>
      <c r="ACD15" s="5"/>
      <c r="ACE15" s="5"/>
      <c r="ACF15" s="5"/>
      <c r="ACG15" s="5"/>
      <c r="ACH15" s="5"/>
      <c r="ACI15" s="5"/>
      <c r="ACJ15" s="5"/>
      <c r="ACK15" s="5"/>
      <c r="ACL15" s="5"/>
      <c r="ACM15" s="5"/>
      <c r="ACN15" s="5"/>
      <c r="ACO15" s="5"/>
      <c r="ACP15" s="5"/>
      <c r="ACQ15" s="5"/>
      <c r="ACR15" s="5"/>
      <c r="ACS15" s="5"/>
      <c r="ACT15" s="5"/>
      <c r="ACU15" s="5"/>
      <c r="ACV15" s="5"/>
      <c r="ACW15" s="5"/>
      <c r="ACX15" s="5"/>
      <c r="ACY15" s="5"/>
      <c r="ACZ15" s="5"/>
      <c r="ADA15" s="5"/>
      <c r="ADB15" s="5"/>
      <c r="ADC15" s="5"/>
      <c r="ADD15" s="5"/>
      <c r="ADE15" s="5"/>
      <c r="ADF15" s="5"/>
      <c r="ADG15" s="5"/>
      <c r="ADH15" s="5"/>
      <c r="ADI15" s="5"/>
      <c r="ADJ15" s="5"/>
      <c r="ADK15" s="5"/>
      <c r="ADL15" s="5"/>
      <c r="ADM15" s="5"/>
      <c r="ADN15" s="5"/>
      <c r="ADO15" s="5"/>
      <c r="ADP15" s="5"/>
      <c r="ADQ15" s="5"/>
      <c r="ADR15" s="5"/>
      <c r="ADS15" s="5"/>
      <c r="ADT15" s="5"/>
      <c r="ADU15" s="5"/>
      <c r="ADV15" s="5"/>
      <c r="ADW15" s="5"/>
      <c r="ADX15" s="5"/>
      <c r="ADY15" s="5"/>
      <c r="ADZ15" s="5"/>
      <c r="AEA15" s="5"/>
      <c r="AEB15" s="5"/>
      <c r="AEC15" s="5"/>
      <c r="AED15" s="5"/>
      <c r="AEE15" s="5"/>
      <c r="AEF15" s="5"/>
      <c r="AEG15" s="5"/>
      <c r="AEH15" s="5"/>
      <c r="AEI15" s="5"/>
      <c r="AEJ15" s="5"/>
      <c r="AEK15" s="5"/>
      <c r="AEL15" s="5"/>
      <c r="AEM15" s="5"/>
      <c r="AEN15" s="5"/>
      <c r="AEO15" s="5"/>
      <c r="AEP15" s="5"/>
      <c r="AEQ15" s="5"/>
      <c r="AER15" s="5"/>
      <c r="AES15" s="5"/>
      <c r="AET15" s="5"/>
      <c r="AEU15" s="5"/>
      <c r="AEV15" s="5"/>
      <c r="AEW15" s="5"/>
      <c r="AEX15" s="5"/>
      <c r="AEY15" s="5"/>
      <c r="AEZ15" s="5"/>
      <c r="AFA15" s="5"/>
      <c r="AFB15" s="5"/>
      <c r="AFC15" s="5"/>
      <c r="AFD15" s="5"/>
      <c r="AFE15" s="5"/>
      <c r="AFF15" s="5"/>
      <c r="AFG15" s="5"/>
      <c r="AFH15" s="5"/>
      <c r="AFI15" s="5"/>
      <c r="AFJ15" s="5"/>
      <c r="AFK15" s="5"/>
      <c r="AFL15" s="5"/>
      <c r="AFM15" s="5"/>
      <c r="AFN15" s="5"/>
      <c r="AFO15" s="5"/>
      <c r="AFP15" s="5"/>
      <c r="AFQ15" s="5"/>
      <c r="AFR15" s="5"/>
      <c r="AFS15" s="5"/>
      <c r="AFT15" s="5"/>
      <c r="AFU15" s="5"/>
      <c r="AFV15" s="5"/>
      <c r="AFW15" s="5"/>
      <c r="AFX15" s="5"/>
      <c r="AFY15" s="5"/>
      <c r="AFZ15" s="5"/>
      <c r="AGA15" s="5"/>
      <c r="AGB15" s="5"/>
      <c r="AGC15" s="5"/>
      <c r="AGD15" s="5"/>
      <c r="AGE15" s="5"/>
      <c r="AGF15" s="5"/>
      <c r="AGG15" s="5"/>
      <c r="AGH15" s="5"/>
      <c r="AGI15" s="5"/>
      <c r="AGJ15" s="5"/>
      <c r="AGK15" s="5"/>
      <c r="AGL15" s="5"/>
      <c r="AGM15" s="5"/>
      <c r="AGN15" s="5"/>
      <c r="AGO15" s="5"/>
      <c r="AGP15" s="5"/>
      <c r="AGQ15" s="5"/>
      <c r="AGR15" s="5"/>
      <c r="AGS15" s="5"/>
      <c r="AGT15" s="5"/>
      <c r="AGU15" s="5"/>
      <c r="AGV15" s="5"/>
      <c r="AGW15" s="5"/>
      <c r="AGX15" s="5"/>
      <c r="AGY15" s="5"/>
      <c r="AGZ15" s="5"/>
      <c r="AHA15" s="5"/>
      <c r="AHB15" s="5"/>
      <c r="AHC15" s="5"/>
      <c r="AHD15" s="5"/>
      <c r="AHE15" s="5"/>
      <c r="AHF15" s="5"/>
      <c r="AHG15" s="5"/>
      <c r="AHH15" s="5"/>
      <c r="AHI15" s="5"/>
      <c r="AHJ15" s="5"/>
      <c r="AHK15" s="5"/>
      <c r="AHL15" s="5"/>
      <c r="AHM15" s="5"/>
      <c r="AHN15" s="5"/>
      <c r="AHO15" s="5"/>
      <c r="AHP15" s="5"/>
      <c r="AHQ15" s="5"/>
      <c r="AHR15" s="5"/>
      <c r="AHS15" s="5"/>
      <c r="AHT15" s="5"/>
      <c r="AHU15" s="5"/>
      <c r="AHV15" s="5"/>
      <c r="AHW15" s="5"/>
      <c r="AHX15" s="5"/>
      <c r="AHY15" s="5"/>
      <c r="AHZ15" s="5"/>
      <c r="AIA15" s="5"/>
      <c r="AIB15" s="5"/>
      <c r="AIC15" s="5"/>
      <c r="AID15" s="5"/>
      <c r="AIE15" s="5"/>
      <c r="AIF15" s="5"/>
      <c r="AIG15" s="5"/>
      <c r="AIH15" s="5"/>
      <c r="AII15" s="5"/>
      <c r="AIJ15" s="5"/>
      <c r="AIK15" s="5"/>
      <c r="AIL15" s="5"/>
      <c r="AIM15" s="5"/>
      <c r="AIN15" s="5"/>
      <c r="AIO15" s="5"/>
      <c r="AIP15" s="5"/>
      <c r="AIQ15" s="5"/>
      <c r="AIR15" s="5"/>
      <c r="AIS15" s="5"/>
      <c r="AIT15" s="5"/>
      <c r="AIU15" s="5"/>
      <c r="AIV15" s="5"/>
      <c r="AIW15" s="5"/>
      <c r="AIX15" s="5"/>
      <c r="AIY15" s="5"/>
      <c r="AIZ15" s="5"/>
      <c r="AJA15" s="5"/>
      <c r="AJB15" s="5"/>
      <c r="AJC15" s="5"/>
      <c r="AJD15" s="5"/>
      <c r="AJE15" s="5"/>
      <c r="AJF15" s="5"/>
      <c r="AJG15" s="5"/>
      <c r="AJH15" s="5"/>
      <c r="AJI15" s="5"/>
      <c r="AJJ15" s="5"/>
      <c r="AJK15" s="5"/>
      <c r="AJL15" s="5"/>
      <c r="AJM15" s="5"/>
      <c r="AJN15" s="5"/>
      <c r="AJO15" s="5"/>
      <c r="AJP15" s="5"/>
      <c r="AJQ15" s="5"/>
      <c r="AJR15" s="5"/>
      <c r="AJS15" s="5"/>
      <c r="AJT15" s="5"/>
      <c r="AJU15" s="5"/>
      <c r="AJV15" s="5"/>
      <c r="AJW15" s="5"/>
      <c r="AJX15" s="5"/>
      <c r="AJY15" s="5"/>
      <c r="AJZ15" s="5"/>
      <c r="AKA15" s="5"/>
      <c r="AKB15" s="5"/>
      <c r="AKC15" s="5"/>
      <c r="AKD15" s="5"/>
      <c r="AKE15" s="5"/>
      <c r="AKF15" s="5"/>
      <c r="AKG15" s="5"/>
      <c r="AKH15" s="5"/>
      <c r="AKI15" s="5"/>
      <c r="AKJ15" s="5"/>
      <c r="AKK15" s="5"/>
      <c r="AKL15" s="5"/>
      <c r="AKM15" s="5"/>
      <c r="AKN15" s="5"/>
      <c r="AKO15" s="5"/>
      <c r="AKP15" s="5"/>
      <c r="AKQ15" s="5"/>
      <c r="AKR15" s="5"/>
      <c r="AKS15" s="5"/>
      <c r="AKT15" s="5"/>
      <c r="AKU15" s="5"/>
      <c r="AKV15" s="5"/>
      <c r="AKW15" s="5"/>
      <c r="AKX15" s="5"/>
      <c r="AKY15" s="5"/>
      <c r="AKZ15" s="5"/>
      <c r="ALA15" s="5"/>
      <c r="ALB15" s="5"/>
      <c r="ALC15" s="5"/>
      <c r="ALD15" s="5"/>
      <c r="ALE15" s="5"/>
      <c r="ALF15" s="5"/>
      <c r="ALG15" s="5"/>
      <c r="ALH15" s="5"/>
      <c r="ALI15" s="5"/>
      <c r="ALJ15" s="5"/>
      <c r="ALK15" s="5"/>
      <c r="ALL15" s="5"/>
      <c r="ALM15" s="5"/>
      <c r="ALN15" s="5"/>
      <c r="ALO15" s="5"/>
      <c r="ALP15" s="5"/>
      <c r="ALQ15" s="5"/>
      <c r="ALR15" s="5"/>
      <c r="ALS15" s="5"/>
      <c r="ALT15" s="5"/>
      <c r="ALU15" s="5"/>
      <c r="ALV15" s="5"/>
      <c r="ALW15" s="5"/>
      <c r="ALX15" s="5"/>
      <c r="ALY15" s="5"/>
      <c r="ALZ15" s="5"/>
      <c r="AMA15" s="5"/>
      <c r="AMB15" s="5"/>
      <c r="AMC15" s="5"/>
      <c r="AMD15" s="5"/>
      <c r="AME15" s="5"/>
      <c r="AMF15" s="5"/>
      <c r="AMG15" s="5"/>
      <c r="AMH15" s="5"/>
      <c r="AMI15" s="5"/>
      <c r="AMJ15" s="5"/>
      <c r="AMK15" s="5"/>
      <c r="AML15" s="5"/>
      <c r="AMM15" s="5"/>
      <c r="AMN15" s="5"/>
      <c r="AMO15" s="5"/>
      <c r="AMP15" s="5"/>
      <c r="AMQ15" s="5"/>
      <c r="AMR15" s="5"/>
      <c r="AMS15" s="5"/>
      <c r="AMT15" s="5"/>
      <c r="AMU15" s="5"/>
      <c r="AMV15" s="5"/>
      <c r="AMW15" s="5"/>
      <c r="AMX15" s="5"/>
      <c r="AMY15" s="5"/>
      <c r="AMZ15" s="5"/>
      <c r="ANA15" s="5"/>
      <c r="ANB15" s="5"/>
      <c r="ANC15" s="5"/>
      <c r="AND15" s="5"/>
      <c r="ANE15" s="5"/>
      <c r="ANF15" s="5"/>
      <c r="ANG15" s="5"/>
      <c r="ANH15" s="5"/>
      <c r="ANI15" s="5"/>
      <c r="ANJ15" s="5"/>
      <c r="ANK15" s="5"/>
      <c r="ANL15" s="5"/>
      <c r="ANM15" s="5"/>
      <c r="ANN15" s="5"/>
      <c r="ANO15" s="5"/>
      <c r="ANP15" s="5"/>
      <c r="ANQ15" s="5"/>
      <c r="ANR15" s="5"/>
      <c r="ANS15" s="5"/>
      <c r="ANT15" s="5"/>
      <c r="ANU15" s="5"/>
      <c r="ANV15" s="5"/>
      <c r="ANW15" s="5"/>
      <c r="ANX15" s="5"/>
      <c r="ANY15" s="5"/>
      <c r="ANZ15" s="5"/>
      <c r="AOA15" s="5"/>
      <c r="AOB15" s="5"/>
      <c r="AOC15" s="5"/>
      <c r="AOD15" s="5"/>
      <c r="AOE15" s="5"/>
      <c r="AOF15" s="5"/>
      <c r="AOG15" s="5"/>
      <c r="AOH15" s="5"/>
      <c r="AOI15" s="5"/>
      <c r="AOJ15" s="5"/>
      <c r="AOK15" s="5"/>
      <c r="AOL15" s="5"/>
      <c r="AOM15" s="5"/>
      <c r="AON15" s="5"/>
      <c r="AOO15" s="5"/>
      <c r="AOP15" s="5"/>
      <c r="AOQ15" s="5"/>
      <c r="AOR15" s="5"/>
      <c r="AOS15" s="5"/>
      <c r="AOT15" s="5"/>
      <c r="AOU15" s="5"/>
      <c r="AOV15" s="5"/>
      <c r="AOW15" s="5"/>
      <c r="AOX15" s="5"/>
      <c r="AOY15" s="5"/>
      <c r="AOZ15" s="5"/>
      <c r="APA15" s="5"/>
      <c r="APB15" s="5"/>
      <c r="APC15" s="5"/>
      <c r="APD15" s="5"/>
      <c r="APE15" s="5"/>
      <c r="APF15" s="5"/>
      <c r="APG15" s="5"/>
      <c r="APH15" s="5"/>
      <c r="API15" s="5"/>
      <c r="APJ15" s="5"/>
      <c r="APK15" s="5"/>
      <c r="APL15" s="5"/>
      <c r="APM15" s="5"/>
      <c r="APN15" s="5"/>
      <c r="APO15" s="5"/>
      <c r="APP15" s="5"/>
      <c r="APQ15" s="5"/>
      <c r="APR15" s="5"/>
      <c r="APS15" s="5"/>
      <c r="APT15" s="5"/>
      <c r="APU15" s="5"/>
      <c r="APV15" s="5"/>
      <c r="APW15" s="5"/>
      <c r="APX15" s="5"/>
      <c r="APY15" s="5"/>
      <c r="APZ15" s="5"/>
      <c r="AQA15" s="5"/>
      <c r="AQB15" s="5"/>
      <c r="AQC15" s="5"/>
      <c r="AQD15" s="5"/>
      <c r="AQE15" s="5"/>
      <c r="AQF15" s="5"/>
      <c r="AQG15" s="5"/>
      <c r="AQH15" s="5"/>
      <c r="AQI15" s="5"/>
      <c r="AQJ15" s="5"/>
      <c r="AQK15" s="5"/>
      <c r="AQL15" s="5"/>
      <c r="AQM15" s="5"/>
      <c r="AQN15" s="5"/>
      <c r="AQO15" s="5"/>
      <c r="AQP15" s="5"/>
      <c r="AQQ15" s="5"/>
      <c r="AQR15" s="5"/>
      <c r="AQS15" s="5"/>
      <c r="AQT15" s="5"/>
      <c r="AQU15" s="5"/>
      <c r="AQV15" s="5"/>
      <c r="AQW15" s="5"/>
      <c r="AQX15" s="5"/>
      <c r="AQY15" s="5"/>
      <c r="AQZ15" s="5"/>
      <c r="ARA15" s="5"/>
      <c r="ARB15" s="5"/>
      <c r="ARC15" s="5"/>
      <c r="ARD15" s="5"/>
      <c r="ARE15" s="5"/>
      <c r="ARF15" s="5"/>
      <c r="ARG15" s="5"/>
      <c r="ARH15" s="5"/>
      <c r="ARI15" s="5"/>
      <c r="ARJ15" s="5"/>
      <c r="ARK15" s="5"/>
      <c r="ARL15" s="5"/>
      <c r="ARM15" s="5"/>
      <c r="ARN15" s="5"/>
      <c r="ARO15" s="5"/>
      <c r="ARP15" s="5"/>
      <c r="ARQ15" s="5"/>
      <c r="ARR15" s="5"/>
      <c r="ARS15" s="5"/>
      <c r="ART15" s="5"/>
      <c r="ARU15" s="5"/>
      <c r="ARV15" s="5"/>
      <c r="ARW15" s="5"/>
      <c r="ARX15" s="5"/>
      <c r="ARY15" s="5"/>
      <c r="ARZ15" s="5"/>
      <c r="ASA15" s="5"/>
      <c r="ASB15" s="5"/>
      <c r="ASC15" s="5"/>
      <c r="ASD15" s="5"/>
      <c r="ASE15" s="5"/>
      <c r="ASF15" s="5"/>
      <c r="ASG15" s="5"/>
      <c r="ASH15" s="5"/>
      <c r="ASI15" s="5"/>
      <c r="ASJ15" s="5"/>
      <c r="ASK15" s="5"/>
      <c r="ASL15" s="5"/>
      <c r="ASM15" s="5"/>
      <c r="ASN15" s="5"/>
      <c r="ASO15" s="5"/>
      <c r="ASP15" s="5"/>
      <c r="ASQ15" s="5"/>
      <c r="ASR15" s="5"/>
      <c r="ASS15" s="5"/>
      <c r="AST15" s="5"/>
      <c r="ASU15" s="5"/>
      <c r="ASV15" s="5"/>
      <c r="ASW15" s="5"/>
      <c r="ASX15" s="5"/>
      <c r="ASY15" s="5"/>
      <c r="ASZ15" s="5"/>
      <c r="ATA15" s="5"/>
      <c r="ATB15" s="5"/>
      <c r="ATC15" s="5"/>
      <c r="ATD15" s="5"/>
      <c r="ATE15" s="5"/>
      <c r="ATF15" s="5"/>
      <c r="ATG15" s="5"/>
      <c r="ATH15" s="5"/>
      <c r="ATI15" s="5"/>
      <c r="ATJ15" s="5"/>
      <c r="ATK15" s="5"/>
      <c r="ATL15" s="5"/>
      <c r="ATM15" s="5"/>
      <c r="ATN15" s="5"/>
      <c r="ATO15" s="5"/>
      <c r="ATP15" s="5"/>
      <c r="ATQ15" s="5"/>
      <c r="ATR15" s="5"/>
      <c r="ATS15" s="5"/>
      <c r="ATT15" s="5"/>
      <c r="ATU15" s="5"/>
      <c r="ATV15" s="5"/>
      <c r="ATW15" s="5"/>
      <c r="ATX15" s="5"/>
      <c r="ATY15" s="5"/>
      <c r="ATZ15" s="5"/>
      <c r="AUA15" s="5"/>
      <c r="AUB15" s="5"/>
      <c r="AUC15" s="5"/>
      <c r="AUD15" s="5"/>
      <c r="AUE15" s="5"/>
      <c r="AUF15" s="5"/>
      <c r="AUG15" s="5"/>
      <c r="AUH15" s="5"/>
      <c r="AUI15" s="5"/>
      <c r="AUJ15" s="5"/>
      <c r="AUK15" s="5"/>
      <c r="AUL15" s="5"/>
      <c r="AUM15" s="5"/>
      <c r="AUN15" s="5"/>
      <c r="AUO15" s="5"/>
      <c r="AUP15" s="5"/>
      <c r="AUQ15" s="5"/>
      <c r="AUR15" s="5"/>
      <c r="AUS15" s="5"/>
      <c r="AUT15" s="5"/>
      <c r="AUU15" s="5"/>
      <c r="AUV15" s="5"/>
      <c r="AUW15" s="5"/>
      <c r="AUX15" s="5"/>
      <c r="AUY15" s="5"/>
      <c r="AUZ15" s="5"/>
      <c r="AVA15" s="5"/>
      <c r="AVB15" s="5"/>
      <c r="AVC15" s="5"/>
      <c r="AVD15" s="5"/>
      <c r="AVE15" s="5"/>
      <c r="AVF15" s="5"/>
      <c r="AVG15" s="5"/>
      <c r="AVH15" s="5"/>
      <c r="AVI15" s="5"/>
      <c r="AVJ15" s="5"/>
      <c r="AVK15" s="5"/>
      <c r="AVL15" s="5"/>
      <c r="AVM15" s="5"/>
      <c r="AVN15" s="5"/>
      <c r="AVO15" s="5"/>
      <c r="AVP15" s="5"/>
      <c r="AVQ15" s="5"/>
      <c r="AVR15" s="5"/>
      <c r="AVS15" s="5"/>
      <c r="AVT15" s="5"/>
      <c r="AVU15" s="5"/>
      <c r="AVV15" s="5"/>
      <c r="AVW15" s="5"/>
      <c r="AVX15" s="5"/>
      <c r="AVY15" s="5"/>
      <c r="AVZ15" s="5"/>
      <c r="AWA15" s="5"/>
      <c r="AWB15" s="5"/>
      <c r="AWC15" s="5"/>
      <c r="AWD15" s="5"/>
      <c r="AWE15" s="5"/>
      <c r="AWF15" s="5"/>
      <c r="AWG15" s="5"/>
      <c r="AWH15" s="5"/>
      <c r="AWI15" s="5"/>
      <c r="AWJ15" s="5"/>
      <c r="AWK15" s="5"/>
      <c r="AWL15" s="5"/>
      <c r="AWM15" s="5"/>
      <c r="AWN15" s="5"/>
      <c r="AWO15" s="5"/>
      <c r="AWP15" s="5"/>
      <c r="AWQ15" s="5"/>
      <c r="AWR15" s="5"/>
      <c r="AWS15" s="5"/>
      <c r="AWT15" s="5"/>
      <c r="AWU15" s="5"/>
      <c r="AWV15" s="5"/>
      <c r="AWW15" s="5"/>
      <c r="AWX15" s="5"/>
      <c r="AWY15" s="5"/>
      <c r="AWZ15" s="5"/>
      <c r="AXA15" s="5"/>
      <c r="AXB15" s="5"/>
      <c r="AXC15" s="5"/>
      <c r="AXD15" s="5"/>
      <c r="AXE15" s="5"/>
      <c r="AXF15" s="5"/>
      <c r="AXG15" s="5"/>
      <c r="AXH15" s="5"/>
      <c r="AXI15" s="5"/>
      <c r="AXJ15" s="5"/>
      <c r="AXK15" s="5"/>
      <c r="AXL15" s="5"/>
      <c r="AXM15" s="5"/>
      <c r="AXN15" s="5"/>
      <c r="AXO15" s="5"/>
      <c r="AXP15" s="5"/>
      <c r="AXQ15" s="5"/>
      <c r="AXR15" s="5"/>
      <c r="AXS15" s="5"/>
      <c r="AXT15" s="5"/>
      <c r="AXU15" s="5"/>
      <c r="AXV15" s="5"/>
      <c r="AXW15" s="5"/>
      <c r="AXX15" s="5"/>
      <c r="AXY15" s="5"/>
      <c r="AXZ15" s="5"/>
      <c r="AYA15" s="5"/>
      <c r="AYB15" s="5"/>
      <c r="AYC15" s="5"/>
      <c r="AYD15" s="5"/>
      <c r="AYE15" s="5"/>
      <c r="AYF15" s="5"/>
      <c r="AYG15" s="5"/>
      <c r="AYH15" s="5"/>
      <c r="AYI15" s="5"/>
      <c r="AYJ15" s="5"/>
      <c r="AYK15" s="5"/>
      <c r="AYL15" s="5"/>
      <c r="AYM15" s="5"/>
      <c r="AYN15" s="5"/>
      <c r="AYO15" s="5"/>
      <c r="AYP15" s="5"/>
      <c r="AYQ15" s="5"/>
      <c r="AYR15" s="5"/>
      <c r="AYS15" s="5"/>
      <c r="AYT15" s="5"/>
      <c r="AYU15" s="5"/>
      <c r="AYV15" s="5"/>
      <c r="AYW15" s="5"/>
      <c r="AYX15" s="5"/>
      <c r="AYY15" s="5"/>
      <c r="AYZ15" s="5"/>
      <c r="AZA15" s="5"/>
      <c r="AZB15" s="5"/>
      <c r="AZC15" s="5"/>
      <c r="AZD15" s="5"/>
      <c r="AZE15" s="5"/>
      <c r="AZF15" s="5"/>
      <c r="AZG15" s="5"/>
      <c r="AZH15" s="5"/>
      <c r="AZI15" s="5"/>
      <c r="AZJ15" s="5"/>
      <c r="AZK15" s="5"/>
      <c r="AZL15" s="5"/>
      <c r="AZM15" s="5"/>
      <c r="AZN15" s="5"/>
      <c r="AZO15" s="5"/>
      <c r="AZP15" s="5"/>
      <c r="AZQ15" s="5"/>
      <c r="AZR15" s="5"/>
      <c r="AZS15" s="5"/>
      <c r="AZT15" s="5"/>
      <c r="AZU15" s="5"/>
      <c r="AZV15" s="5"/>
      <c r="AZW15" s="5"/>
      <c r="AZX15" s="5"/>
      <c r="AZY15" s="5"/>
      <c r="AZZ15" s="5"/>
      <c r="BAA15" s="5"/>
      <c r="BAB15" s="5"/>
      <c r="BAC15" s="5"/>
      <c r="BAD15" s="5"/>
      <c r="BAE15" s="5"/>
      <c r="BAF15" s="5"/>
      <c r="BAG15" s="5"/>
      <c r="BAH15" s="5"/>
      <c r="BAI15" s="5"/>
      <c r="BAJ15" s="5"/>
      <c r="BAK15" s="5"/>
      <c r="BAL15" s="5"/>
      <c r="BAM15" s="5"/>
      <c r="BAN15" s="5"/>
      <c r="BAO15" s="5"/>
      <c r="BAP15" s="5"/>
      <c r="BAQ15" s="5"/>
      <c r="BAR15" s="5"/>
      <c r="BAS15" s="5"/>
      <c r="BAT15" s="5"/>
      <c r="BAU15" s="5"/>
      <c r="BAV15" s="5"/>
      <c r="BAW15" s="5"/>
      <c r="BAX15" s="5"/>
      <c r="BAY15" s="5"/>
      <c r="BAZ15" s="5"/>
      <c r="BBA15" s="5"/>
      <c r="BBB15" s="5"/>
      <c r="BBC15" s="5"/>
      <c r="BBD15" s="5"/>
      <c r="BBE15" s="5"/>
      <c r="BBF15" s="5"/>
      <c r="BBG15" s="5"/>
      <c r="BBH15" s="5"/>
      <c r="BBI15" s="5"/>
      <c r="BBJ15" s="5"/>
      <c r="BBK15" s="5"/>
      <c r="BBL15" s="5"/>
      <c r="BBM15" s="5"/>
      <c r="BBN15" s="5"/>
      <c r="BBO15" s="5"/>
      <c r="BBP15" s="5"/>
      <c r="BBQ15" s="5"/>
      <c r="BBR15" s="5"/>
      <c r="BBS15" s="5"/>
      <c r="BBT15" s="5"/>
      <c r="BBU15" s="5"/>
      <c r="BBV15" s="5"/>
      <c r="BBW15" s="5"/>
      <c r="BBX15" s="5"/>
      <c r="BBY15" s="5"/>
      <c r="BBZ15" s="5"/>
      <c r="BCA15" s="5"/>
      <c r="BCB15" s="5"/>
      <c r="BCC15" s="5"/>
      <c r="BCD15" s="5"/>
      <c r="BCE15" s="5"/>
      <c r="BCF15" s="5"/>
      <c r="BCG15" s="5"/>
      <c r="BCH15" s="5"/>
      <c r="BCI15" s="5"/>
      <c r="BCJ15" s="5"/>
      <c r="BCK15" s="5"/>
      <c r="BCL15" s="5"/>
      <c r="BCM15" s="5"/>
      <c r="BCN15" s="5"/>
      <c r="BCO15" s="5"/>
      <c r="BCP15" s="5"/>
      <c r="BCQ15" s="5"/>
      <c r="BCR15" s="5"/>
      <c r="BCS15" s="5"/>
      <c r="BCT15" s="5"/>
    </row>
    <row r="16" spans="1:1450" s="99" customFormat="1" ht="9" customHeight="1">
      <c r="A16" s="4126"/>
      <c r="B16" s="2235"/>
      <c r="C16" s="4128"/>
      <c r="D16" s="3842"/>
      <c r="E16" s="1478"/>
      <c r="F16" s="725"/>
      <c r="G16" s="725"/>
      <c r="H16" s="725"/>
      <c r="I16" s="726"/>
      <c r="J16" s="714"/>
      <c r="K16" s="4122"/>
      <c r="L16" s="52"/>
      <c r="M16" s="3537"/>
      <c r="N16" s="53"/>
      <c r="O16" s="54"/>
      <c r="P16" s="2886"/>
      <c r="Q16" s="2887"/>
      <c r="R16" s="2888"/>
      <c r="S16" s="756"/>
      <c r="T16" s="757"/>
      <c r="U16" s="758"/>
      <c r="V16" s="762"/>
      <c r="W16" s="763"/>
      <c r="X16" s="591"/>
      <c r="Y16" s="55"/>
      <c r="Z16" s="56"/>
      <c r="AA16" s="57"/>
      <c r="AB16" s="58"/>
      <c r="AC16" s="2239"/>
      <c r="AD16" s="2240"/>
      <c r="AE16" s="2241"/>
      <c r="AF16" s="2242"/>
      <c r="AG16" s="2243"/>
      <c r="AH16" s="2244"/>
      <c r="AI16" s="2243"/>
      <c r="AJ16" s="2245"/>
      <c r="AK16" s="673"/>
      <c r="AL16" s="649"/>
      <c r="AM16" s="649"/>
      <c r="AN16" s="652"/>
      <c r="AO16" s="2476"/>
      <c r="AP16" s="649"/>
      <c r="AQ16" s="649"/>
      <c r="AR16" s="2246"/>
      <c r="AS16" s="2247"/>
      <c r="AT16" s="2248"/>
      <c r="AU16" s="3318"/>
      <c r="AV16" s="297"/>
      <c r="AW16" s="2358"/>
      <c r="AX16" s="2249"/>
      <c r="AY16" s="2358"/>
      <c r="AZ16" s="2249"/>
      <c r="BA16" s="2358"/>
      <c r="BB16" s="2250"/>
      <c r="BC16" s="2358"/>
      <c r="BD16" s="2249"/>
      <c r="BE16" s="2358"/>
      <c r="BF16" s="2250"/>
      <c r="BG16" s="2358"/>
      <c r="BH16" s="2249"/>
      <c r="BI16" s="2358"/>
      <c r="BJ16" s="2250"/>
      <c r="BK16" s="95"/>
      <c r="BL16" s="3337"/>
      <c r="BM16" s="2251"/>
      <c r="BN16" s="2252"/>
      <c r="BO16" s="2359"/>
      <c r="BP16" s="2360"/>
      <c r="BQ16" s="92"/>
      <c r="BR16" s="2253"/>
      <c r="BS16" s="2254"/>
      <c r="BT16" s="2255"/>
      <c r="BU16" s="2254"/>
      <c r="BV16" s="2255"/>
      <c r="BW16" s="2256"/>
      <c r="BX16" s="2241"/>
      <c r="BY16" s="2257"/>
      <c r="BZ16" s="2258"/>
      <c r="CA16" s="92"/>
      <c r="CB16" s="297"/>
      <c r="CC16" s="2259"/>
      <c r="CD16" s="2259"/>
      <c r="CE16" s="2260"/>
      <c r="CF16" s="3390"/>
      <c r="CG16" s="3391"/>
      <c r="CH16" s="2263"/>
      <c r="CI16" s="2361"/>
      <c r="CJ16" s="2262"/>
      <c r="CK16" s="2361"/>
      <c r="CL16" s="3358"/>
      <c r="CM16" s="2361"/>
      <c r="CN16" s="3365"/>
      <c r="CO16" s="2361"/>
      <c r="CP16" s="3365"/>
      <c r="CQ16" s="2361"/>
      <c r="CR16" s="2262"/>
      <c r="CS16" s="2361"/>
      <c r="CT16" s="2262"/>
      <c r="CU16" s="2361"/>
      <c r="CV16" s="2262"/>
      <c r="CW16" s="2591"/>
      <c r="CX16" s="2241"/>
      <c r="CY16" s="2263"/>
      <c r="CZ16" s="2264"/>
      <c r="DA16" s="93"/>
      <c r="DB16" s="91"/>
      <c r="DC16" s="92"/>
      <c r="DD16" s="2265"/>
      <c r="DE16" s="2254"/>
      <c r="DF16" s="2255"/>
      <c r="DG16" s="2243"/>
      <c r="DH16" s="2266"/>
      <c r="DI16" s="2267"/>
      <c r="DJ16" s="2898"/>
      <c r="DK16" s="2899"/>
      <c r="DL16" s="2900"/>
      <c r="DM16" s="2898"/>
      <c r="DN16" s="2362"/>
      <c r="DO16" s="2936"/>
      <c r="DP16" s="3098"/>
      <c r="DQ16" s="3098"/>
      <c r="DR16" s="3099"/>
      <c r="DS16" s="3096"/>
      <c r="DT16" s="948"/>
      <c r="DU16" s="2268"/>
      <c r="DV16" s="2921"/>
      <c r="DW16" s="2922"/>
      <c r="DX16" s="2922"/>
      <c r="DY16" s="2923"/>
      <c r="DZ16" s="2924"/>
      <c r="EA16" s="817"/>
      <c r="EB16" s="2269"/>
      <c r="EC16" s="2936"/>
      <c r="ED16" s="2272"/>
      <c r="EE16" s="2272"/>
      <c r="EF16" s="2937"/>
      <c r="EG16" s="2938"/>
      <c r="EH16" s="948"/>
      <c r="EI16" s="2270"/>
      <c r="EJ16" s="2922"/>
      <c r="EK16" s="2922"/>
      <c r="EL16" s="2946"/>
      <c r="EM16" s="2947"/>
      <c r="EN16" s="821"/>
      <c r="EO16" s="2271"/>
      <c r="EP16" s="2922"/>
      <c r="EQ16" s="2922"/>
      <c r="ER16" s="2923"/>
      <c r="ES16" s="2947"/>
      <c r="ET16" s="823"/>
      <c r="EU16" s="2924"/>
      <c r="EV16" s="828"/>
      <c r="EW16" s="2272"/>
      <c r="EX16" s="2272"/>
      <c r="EY16" s="692"/>
      <c r="EZ16" s="600"/>
      <c r="FA16" s="672"/>
      <c r="FB16" s="828"/>
      <c r="FC16" s="682"/>
      <c r="FD16" s="2273"/>
      <c r="FE16" s="692"/>
      <c r="FF16" s="600"/>
      <c r="FG16" s="672"/>
      <c r="FH16" s="2363"/>
      <c r="FI16" s="2364"/>
      <c r="FJ16" s="2365"/>
      <c r="FK16" s="2366"/>
      <c r="FL16" s="2365"/>
      <c r="FM16" s="2366"/>
      <c r="FN16" s="3531"/>
      <c r="FO16" s="3532"/>
      <c r="FP16" s="2274"/>
      <c r="FQ16" s="2275"/>
      <c r="FR16" s="2958"/>
      <c r="FS16" s="2959"/>
      <c r="FT16" s="2276"/>
      <c r="FU16" s="2277"/>
      <c r="FV16" s="848"/>
      <c r="FW16" s="849"/>
      <c r="FX16" s="2973"/>
      <c r="FY16" s="2970"/>
      <c r="FZ16" s="129"/>
      <c r="GA16" s="2981"/>
      <c r="GB16" s="2982"/>
      <c r="GC16" s="2991"/>
      <c r="GD16" s="2992"/>
      <c r="GE16" s="2992"/>
      <c r="GF16" s="2992"/>
      <c r="GG16" s="2992"/>
      <c r="GH16" s="2992"/>
      <c r="GI16" s="2991"/>
      <c r="GJ16" s="2991"/>
      <c r="GK16" s="2991"/>
      <c r="GL16" s="2991"/>
      <c r="GM16" s="2991"/>
      <c r="GN16" s="2991"/>
      <c r="GO16" s="2991"/>
      <c r="GP16" s="3209"/>
      <c r="GQ16" s="2993"/>
      <c r="GR16" s="3036"/>
      <c r="GS16" s="3036"/>
      <c r="GT16" s="2991"/>
      <c r="GU16" s="294"/>
      <c r="GV16" s="3036"/>
      <c r="GW16" s="3977"/>
      <c r="GX16" s="3035"/>
      <c r="GY16" s="3036"/>
      <c r="GZ16" s="3036"/>
      <c r="HA16" s="3036"/>
      <c r="HB16" s="3023"/>
      <c r="HC16" s="2330"/>
      <c r="HD16" s="2331"/>
      <c r="HE16" s="2331"/>
      <c r="HF16" s="2331"/>
      <c r="HG16" s="2331"/>
      <c r="HH16" s="189"/>
      <c r="HI16" s="2332"/>
      <c r="HJ16" s="2333"/>
      <c r="HK16" s="2332"/>
      <c r="HL16" s="2332"/>
      <c r="HM16" s="2332"/>
      <c r="HN16" s="2332"/>
      <c r="HO16" s="189"/>
      <c r="HP16" s="3416"/>
      <c r="HQ16" s="2335"/>
      <c r="HR16" s="2329"/>
      <c r="HS16" s="294"/>
      <c r="HT16" s="743"/>
      <c r="HU16" s="2371"/>
      <c r="HV16" s="2281"/>
      <c r="HW16" s="2282"/>
      <c r="HX16" s="348"/>
      <c r="HY16" s="349"/>
      <c r="HZ16" s="296"/>
      <c r="IA16" s="348"/>
      <c r="IB16" s="296"/>
      <c r="IC16" s="2282"/>
      <c r="ID16" s="348"/>
      <c r="IE16" s="349"/>
      <c r="IF16" s="296"/>
      <c r="IG16" s="348"/>
      <c r="IH16" s="296"/>
      <c r="II16" s="2283"/>
      <c r="IJ16" s="350"/>
      <c r="IK16" s="351"/>
      <c r="IL16" s="2284"/>
      <c r="IM16" s="352"/>
      <c r="IN16" s="353"/>
      <c r="IO16" s="296"/>
      <c r="IP16" s="350"/>
      <c r="IQ16" s="354"/>
      <c r="IR16" s="2284"/>
      <c r="IS16" s="355"/>
      <c r="IT16" s="356"/>
      <c r="IU16" s="2285"/>
      <c r="IV16" s="350"/>
      <c r="IW16" s="354"/>
      <c r="IX16" s="351"/>
      <c r="IY16" s="350"/>
      <c r="IZ16" s="351"/>
      <c r="JA16" s="2286"/>
      <c r="JB16" s="357"/>
      <c r="JC16" s="358"/>
      <c r="JD16" s="359"/>
      <c r="JE16" s="357"/>
      <c r="JF16" s="359"/>
      <c r="JG16" s="2287"/>
      <c r="JH16" s="1497"/>
      <c r="JI16" s="1498"/>
      <c r="JJ16" s="1499"/>
      <c r="JK16" s="1500"/>
      <c r="JL16" s="2372"/>
      <c r="JM16" s="2373"/>
      <c r="JN16" s="3116"/>
      <c r="JO16" s="2241"/>
      <c r="JP16" s="2288"/>
      <c r="JQ16" s="2289"/>
      <c r="JR16" s="2290"/>
      <c r="JS16" s="2374"/>
      <c r="JT16" s="2375"/>
      <c r="JU16" s="2376"/>
      <c r="JV16" s="2376"/>
      <c r="JW16" s="2291"/>
      <c r="JX16" s="383"/>
      <c r="JY16" s="384"/>
      <c r="JZ16" s="2292"/>
      <c r="KA16" s="856"/>
      <c r="KB16" s="744"/>
      <c r="KC16" s="857"/>
      <c r="KD16" s="924"/>
      <c r="KE16" s="744"/>
      <c r="KF16" s="926"/>
      <c r="KG16" s="744"/>
      <c r="KH16" s="864"/>
      <c r="KI16" s="4122"/>
      <c r="KJ16" s="904"/>
      <c r="KK16" s="3159"/>
      <c r="KL16" s="3243"/>
      <c r="KM16" s="865"/>
      <c r="KN16" s="863"/>
      <c r="KO16" s="866"/>
      <c r="KP16" s="863"/>
      <c r="KQ16" s="926"/>
      <c r="KR16" s="863"/>
      <c r="KS16" s="866"/>
      <c r="KT16" s="867"/>
      <c r="KU16" s="863"/>
      <c r="KV16" s="868"/>
      <c r="KW16" s="422"/>
      <c r="KX16" s="422"/>
      <c r="KY16" s="745"/>
      <c r="KZ16" s="745"/>
      <c r="LA16" s="422"/>
      <c r="LB16" s="422"/>
      <c r="LC16" s="430"/>
      <c r="LD16" s="422"/>
      <c r="LE16" s="422"/>
      <c r="LF16" s="745"/>
      <c r="LG16" s="422"/>
      <c r="LH16" s="431"/>
      <c r="LI16" s="422"/>
      <c r="LJ16" s="422"/>
      <c r="LK16" s="422"/>
      <c r="LL16" s="745"/>
      <c r="LM16" s="422"/>
      <c r="LN16" s="422"/>
      <c r="LO16" s="430"/>
      <c r="LP16" s="422"/>
      <c r="LQ16" s="746"/>
      <c r="LR16" s="745"/>
      <c r="LS16" s="422"/>
      <c r="LT16" s="426"/>
      <c r="LU16" s="421"/>
      <c r="LV16" s="428"/>
      <c r="LW16" s="422"/>
      <c r="LX16" s="422"/>
      <c r="LY16" s="422"/>
      <c r="LZ16" s="745"/>
      <c r="MA16" s="745"/>
      <c r="MB16" s="422"/>
      <c r="MC16" s="422"/>
      <c r="MD16" s="430"/>
      <c r="ME16" s="422"/>
      <c r="MF16" s="422"/>
      <c r="MG16" s="745"/>
      <c r="MH16" s="422"/>
      <c r="MI16" s="431"/>
      <c r="MJ16" s="422"/>
      <c r="MK16" s="422"/>
      <c r="ML16" s="422"/>
      <c r="MM16" s="745"/>
      <c r="MN16" s="422"/>
      <c r="MO16" s="422"/>
      <c r="MP16" s="430"/>
      <c r="MQ16" s="422"/>
      <c r="MR16" s="746"/>
      <c r="MS16" s="745"/>
      <c r="MT16" s="422"/>
      <c r="MU16" s="426"/>
      <c r="MV16" s="422"/>
      <c r="MW16" s="3512"/>
      <c r="MX16" s="422"/>
      <c r="MY16" s="423"/>
      <c r="MZ16" s="422"/>
      <c r="NA16" s="426"/>
      <c r="NB16" s="422"/>
      <c r="NC16" s="1372"/>
      <c r="ND16" s="3157"/>
      <c r="NE16" s="428"/>
      <c r="NF16" s="3138"/>
      <c r="NG16" s="422"/>
      <c r="NH16" s="3135"/>
      <c r="NI16" s="422"/>
      <c r="NJ16" s="3135"/>
      <c r="NK16" s="422"/>
      <c r="NL16" s="3138"/>
      <c r="NM16" s="422"/>
      <c r="NN16" s="3135"/>
      <c r="NO16" s="422"/>
      <c r="NP16" s="3135"/>
      <c r="NQ16" s="426"/>
      <c r="NR16" s="3138"/>
      <c r="NS16" s="422"/>
      <c r="NT16" s="3135"/>
      <c r="NU16" s="422"/>
      <c r="NV16" s="3135"/>
      <c r="NW16" s="422"/>
      <c r="NX16" s="421"/>
      <c r="NY16" s="3142"/>
      <c r="NZ16" s="422"/>
      <c r="OA16" s="428"/>
      <c r="OB16" s="3138"/>
      <c r="OC16" s="422"/>
      <c r="OD16" s="3135"/>
      <c r="OE16" s="422"/>
      <c r="OF16" s="3135"/>
      <c r="OG16" s="428"/>
      <c r="OH16" s="3201"/>
      <c r="OI16" s="4589"/>
      <c r="OJ16" s="2377"/>
      <c r="OK16" s="2378"/>
      <c r="OL16" s="734"/>
      <c r="OM16" s="4584"/>
      <c r="ON16" s="2379"/>
      <c r="OO16" s="2380"/>
      <c r="OP16" s="3534"/>
      <c r="OQ16" s="2382"/>
      <c r="OR16" s="2382"/>
      <c r="OS16" s="2382"/>
      <c r="OT16" s="2383"/>
      <c r="OU16" s="3535"/>
      <c r="OV16" s="3466"/>
      <c r="OW16" s="3536"/>
      <c r="OX16" s="2309"/>
      <c r="OY16" s="2385"/>
      <c r="OZ16" s="2386"/>
      <c r="PA16" s="2383"/>
      <c r="PB16" s="2382"/>
      <c r="PC16" s="2383"/>
      <c r="PD16" s="2387"/>
      <c r="PE16" s="2387"/>
      <c r="PF16" s="2388"/>
      <c r="PG16" s="2310"/>
      <c r="PH16" s="591"/>
      <c r="PI16" s="2311"/>
      <c r="PJ16" s="2259"/>
      <c r="PK16" s="2389"/>
      <c r="PL16" s="2312"/>
      <c r="PM16" s="2313"/>
      <c r="PN16" s="934"/>
      <c r="PO16" s="2314"/>
      <c r="PP16" s="2312"/>
      <c r="PQ16" s="2313"/>
      <c r="PR16" s="894"/>
      <c r="PS16" s="2390"/>
      <c r="PT16" s="2315"/>
      <c r="PU16" s="2313"/>
      <c r="PV16" s="1385"/>
      <c r="PW16" s="2316"/>
      <c r="PX16" s="2317"/>
      <c r="PY16" s="1385"/>
      <c r="PZ16" s="1385"/>
      <c r="QA16" s="2391"/>
      <c r="QB16" s="2318"/>
      <c r="QC16" s="808"/>
      <c r="QD16" s="2319"/>
      <c r="QE16" s="598"/>
      <c r="QF16" s="2320"/>
      <c r="QG16" s="808"/>
      <c r="QH16" s="2319"/>
      <c r="QI16" s="598"/>
      <c r="QJ16" s="2320"/>
      <c r="QK16" s="808"/>
      <c r="QL16" s="2319"/>
      <c r="QM16" s="598"/>
      <c r="QN16" s="2243"/>
      <c r="QO16" s="2390"/>
      <c r="QP16" s="2321"/>
      <c r="QQ16" s="2322"/>
      <c r="QR16" s="2323"/>
      <c r="QS16" s="599"/>
      <c r="QT16" s="1385"/>
      <c r="QU16" s="1386"/>
      <c r="QV16" s="648"/>
      <c r="QW16" s="2324"/>
      <c r="QX16" s="3687"/>
      <c r="QY16" s="3694"/>
      <c r="QZ16" s="4588"/>
      <c r="RA16" s="877"/>
      <c r="RB16" s="878"/>
      <c r="RC16" s="879"/>
      <c r="RD16" s="880"/>
      <c r="RE16" s="881"/>
      <c r="RF16" s="882"/>
      <c r="RG16" s="881"/>
      <c r="RH16" s="883"/>
      <c r="RI16" s="880"/>
      <c r="RJ16" s="884"/>
      <c r="RK16" s="885"/>
      <c r="RL16" s="880"/>
      <c r="RM16" s="886"/>
      <c r="RN16" s="885"/>
      <c r="RO16" s="887"/>
      <c r="RP16" s="2392"/>
      <c r="RQ16" s="2393"/>
      <c r="RR16" s="796"/>
      <c r="RS16" s="2392"/>
      <c r="RT16" s="2393"/>
      <c r="RU16" s="796"/>
      <c r="RV16" s="2394"/>
      <c r="RW16" s="2393"/>
      <c r="RX16" s="2395"/>
      <c r="RY16" s="877"/>
      <c r="RZ16" s="2396"/>
      <c r="SA16" s="2397"/>
      <c r="SB16" s="671"/>
      <c r="SC16" s="672"/>
      <c r="SD16" s="673"/>
      <c r="SE16" s="295"/>
      <c r="SF16" s="57"/>
      <c r="SG16" s="674"/>
      <c r="SH16" s="295"/>
      <c r="SI16" s="57"/>
      <c r="SJ16" s="675"/>
      <c r="SK16" s="675"/>
      <c r="SL16" s="2396"/>
      <c r="SM16" s="670"/>
      <c r="SN16" s="3079"/>
      <c r="SO16" s="673"/>
      <c r="SP16" s="295"/>
      <c r="SQ16" s="57"/>
      <c r="SR16" s="674"/>
      <c r="SS16" s="295"/>
      <c r="ST16" s="57"/>
      <c r="SU16" s="675"/>
      <c r="SV16" s="675"/>
      <c r="SW16" s="877"/>
      <c r="SX16" s="889"/>
      <c r="SY16" s="2398"/>
      <c r="SZ16" s="2350"/>
      <c r="TA16" s="2398"/>
      <c r="TB16" s="2352"/>
      <c r="TC16" s="2399"/>
      <c r="TD16" s="2354"/>
      <c r="TE16" s="2355"/>
      <c r="TF16" s="2399"/>
      <c r="TG16" s="2354"/>
      <c r="TH16" s="2356"/>
      <c r="TI16" s="2357"/>
      <c r="TJ16" s="2398"/>
      <c r="TK16" s="670"/>
      <c r="TL16" s="682"/>
      <c r="TM16" s="57"/>
      <c r="TN16" s="742"/>
      <c r="TO16" s="57"/>
      <c r="TP16" s="674"/>
      <c r="TQ16" s="295"/>
      <c r="TR16" s="57"/>
      <c r="TS16" s="675"/>
      <c r="TT16" s="675"/>
      <c r="TU16" s="675"/>
      <c r="TV16" s="4622"/>
      <c r="TW16" s="427"/>
      <c r="TX16" s="427"/>
      <c r="TY16" s="890"/>
      <c r="TZ16" s="427"/>
      <c r="UA16" s="891"/>
      <c r="UB16" s="891"/>
      <c r="UC16" s="427"/>
      <c r="UD16" s="427"/>
      <c r="UE16" s="427"/>
      <c r="UF16" s="427"/>
      <c r="UG16" s="427"/>
      <c r="UH16" s="427"/>
      <c r="UI16" s="427"/>
      <c r="UJ16" s="427"/>
      <c r="UK16" s="427"/>
      <c r="UL16" s="427"/>
      <c r="UM16" s="427"/>
      <c r="UN16" s="427"/>
      <c r="UO16" s="427"/>
      <c r="UP16" s="427"/>
      <c r="UQ16" s="427"/>
      <c r="UR16" s="427"/>
      <c r="US16" s="427"/>
      <c r="UT16" s="427"/>
      <c r="UU16" s="427"/>
      <c r="UV16" s="427"/>
      <c r="UW16" s="427"/>
      <c r="UX16" s="427"/>
      <c r="UY16" s="427"/>
      <c r="UZ16" s="427"/>
      <c r="VA16" s="427"/>
      <c r="VB16" s="427"/>
      <c r="VC16" s="427"/>
      <c r="VD16" s="427"/>
      <c r="VE16" s="427"/>
      <c r="VF16" s="427"/>
      <c r="VG16" s="427"/>
      <c r="VH16" s="427"/>
      <c r="VI16" s="427"/>
      <c r="VJ16" s="427"/>
      <c r="VK16" s="427"/>
      <c r="VL16" s="427"/>
      <c r="VM16" s="427"/>
      <c r="VN16" s="427"/>
      <c r="VO16" s="427"/>
      <c r="VP16" s="427"/>
      <c r="VQ16" s="427"/>
      <c r="VR16" s="427"/>
      <c r="VS16" s="427"/>
      <c r="VT16" s="427"/>
      <c r="VU16" s="427"/>
      <c r="VV16" s="427"/>
      <c r="VW16" s="427"/>
      <c r="VX16" s="427"/>
      <c r="VY16" s="427"/>
      <c r="VZ16" s="427"/>
      <c r="WA16" s="427"/>
      <c r="WB16" s="427"/>
      <c r="WC16" s="427"/>
      <c r="WD16" s="427"/>
      <c r="WE16" s="427"/>
      <c r="WF16" s="427"/>
      <c r="WG16" s="427"/>
      <c r="WH16" s="427"/>
      <c r="WI16" s="427"/>
      <c r="WJ16" s="427"/>
      <c r="WK16" s="427"/>
      <c r="WL16" s="427"/>
      <c r="WM16" s="427"/>
      <c r="WN16" s="5"/>
      <c r="WO16" s="5"/>
      <c r="WP16" s="5"/>
      <c r="WQ16" s="5"/>
      <c r="WR16" s="5"/>
      <c r="WS16" s="5"/>
      <c r="WT16" s="5"/>
      <c r="WU16" s="5"/>
      <c r="WV16" s="5"/>
      <c r="WW16" s="5"/>
      <c r="WX16" s="5"/>
      <c r="WY16" s="5"/>
      <c r="WZ16" s="5"/>
      <c r="XA16" s="5"/>
      <c r="XB16" s="5"/>
      <c r="XC16" s="5"/>
      <c r="XD16" s="5"/>
      <c r="XE16" s="5"/>
      <c r="XF16" s="5"/>
      <c r="XG16" s="5"/>
      <c r="XH16" s="5"/>
      <c r="XI16" s="5"/>
      <c r="XJ16" s="5"/>
      <c r="XK16" s="5"/>
      <c r="XL16" s="5"/>
      <c r="XM16" s="5"/>
      <c r="XN16" s="5"/>
      <c r="XO16" s="5"/>
      <c r="XP16" s="5"/>
      <c r="XQ16" s="5"/>
      <c r="XR16" s="5"/>
      <c r="XS16" s="5"/>
      <c r="XT16" s="5"/>
      <c r="XU16" s="5"/>
      <c r="XV16" s="5"/>
      <c r="XW16" s="5"/>
      <c r="XX16" s="5"/>
      <c r="XY16" s="5"/>
      <c r="XZ16" s="5"/>
      <c r="YA16" s="5"/>
      <c r="YB16" s="5"/>
      <c r="YC16" s="5"/>
      <c r="YD16" s="5"/>
      <c r="YE16" s="5"/>
      <c r="YF16" s="5"/>
      <c r="YG16" s="5"/>
      <c r="YH16" s="5"/>
      <c r="YI16" s="5"/>
      <c r="YJ16" s="5"/>
      <c r="YK16" s="5"/>
      <c r="YL16" s="5"/>
      <c r="YM16" s="5"/>
      <c r="YN16" s="5"/>
      <c r="YO16" s="5"/>
      <c r="YP16" s="5"/>
      <c r="YQ16" s="5"/>
      <c r="YR16" s="5"/>
      <c r="YS16" s="5"/>
      <c r="YT16" s="5"/>
      <c r="YU16" s="5"/>
      <c r="YV16" s="5"/>
      <c r="YW16" s="5"/>
      <c r="YX16" s="5"/>
      <c r="YY16" s="5"/>
      <c r="YZ16" s="5"/>
      <c r="ZA16" s="5"/>
      <c r="ZB16" s="5"/>
      <c r="ZC16" s="5"/>
      <c r="ZD16" s="5"/>
      <c r="ZE16" s="5"/>
      <c r="ZF16" s="5"/>
      <c r="ZG16" s="5"/>
      <c r="ZH16" s="5"/>
      <c r="ZI16" s="5"/>
      <c r="ZJ16" s="5"/>
      <c r="ZK16" s="5"/>
      <c r="ZL16" s="5"/>
      <c r="ZM16" s="5"/>
      <c r="ZN16" s="5"/>
      <c r="ZO16" s="5"/>
      <c r="ZP16" s="5"/>
      <c r="ZQ16" s="5"/>
      <c r="ZR16" s="5"/>
      <c r="ZS16" s="5"/>
      <c r="ZT16" s="5"/>
      <c r="ZU16" s="5"/>
      <c r="ZV16" s="5"/>
      <c r="ZW16" s="5"/>
      <c r="ZX16" s="5"/>
      <c r="ZY16" s="5"/>
      <c r="ZZ16" s="5"/>
      <c r="AAA16" s="5"/>
      <c r="AAB16" s="5"/>
      <c r="AAC16" s="5"/>
      <c r="AAD16" s="5"/>
      <c r="AAE16" s="5"/>
      <c r="AAF16" s="5"/>
      <c r="AAG16" s="5"/>
      <c r="AAH16" s="5"/>
      <c r="AAI16" s="5"/>
      <c r="AAJ16" s="5"/>
      <c r="AAK16" s="5"/>
      <c r="AAL16" s="5"/>
      <c r="AAM16" s="5"/>
      <c r="AAN16" s="5"/>
      <c r="AAO16" s="5"/>
      <c r="AAP16" s="5"/>
      <c r="AAQ16" s="5"/>
      <c r="AAR16" s="5"/>
      <c r="AAS16" s="5"/>
      <c r="AAT16" s="5"/>
      <c r="AAU16" s="5"/>
      <c r="AAV16" s="5"/>
      <c r="AAW16" s="5"/>
      <c r="AAX16" s="5"/>
      <c r="AAY16" s="5"/>
      <c r="AAZ16" s="5"/>
      <c r="ABA16" s="5"/>
      <c r="ABB16" s="5"/>
      <c r="ABC16" s="5"/>
      <c r="ABD16" s="5"/>
      <c r="ABE16" s="5"/>
      <c r="ABF16" s="5"/>
      <c r="ABG16" s="5"/>
      <c r="ABH16" s="5"/>
      <c r="ABI16" s="5"/>
      <c r="ABJ16" s="5"/>
      <c r="ABK16" s="5"/>
      <c r="ABL16" s="5"/>
      <c r="ABM16" s="5"/>
      <c r="ABN16" s="5"/>
      <c r="ABO16" s="5"/>
      <c r="ABP16" s="5"/>
      <c r="ABQ16" s="5"/>
      <c r="ABR16" s="5"/>
      <c r="ABS16" s="5"/>
      <c r="ABT16" s="5"/>
      <c r="ABU16" s="5"/>
      <c r="ABV16" s="5"/>
      <c r="ABW16" s="5"/>
      <c r="ABX16" s="5"/>
      <c r="ABY16" s="5"/>
      <c r="ABZ16" s="5"/>
      <c r="ACA16" s="5"/>
      <c r="ACB16" s="5"/>
      <c r="ACC16" s="5"/>
      <c r="ACD16" s="5"/>
      <c r="ACE16" s="5"/>
      <c r="ACF16" s="5"/>
      <c r="ACG16" s="5"/>
      <c r="ACH16" s="5"/>
      <c r="ACI16" s="5"/>
      <c r="ACJ16" s="5"/>
      <c r="ACK16" s="5"/>
      <c r="ACL16" s="5"/>
      <c r="ACM16" s="5"/>
      <c r="ACN16" s="5"/>
      <c r="ACO16" s="5"/>
      <c r="ACP16" s="5"/>
      <c r="ACQ16" s="5"/>
      <c r="ACR16" s="5"/>
      <c r="ACS16" s="5"/>
      <c r="ACT16" s="5"/>
      <c r="ACU16" s="5"/>
      <c r="ACV16" s="5"/>
      <c r="ACW16" s="5"/>
      <c r="ACX16" s="5"/>
      <c r="ACY16" s="5"/>
      <c r="ACZ16" s="5"/>
      <c r="ADA16" s="5"/>
      <c r="ADB16" s="5"/>
      <c r="ADC16" s="5"/>
      <c r="ADD16" s="5"/>
      <c r="ADE16" s="5"/>
      <c r="ADF16" s="5"/>
      <c r="ADG16" s="5"/>
      <c r="ADH16" s="5"/>
      <c r="ADI16" s="5"/>
      <c r="ADJ16" s="5"/>
      <c r="ADK16" s="5"/>
      <c r="ADL16" s="5"/>
      <c r="ADM16" s="5"/>
      <c r="ADN16" s="5"/>
      <c r="ADO16" s="5"/>
      <c r="ADP16" s="5"/>
      <c r="ADQ16" s="5"/>
      <c r="ADR16" s="5"/>
      <c r="ADS16" s="5"/>
      <c r="ADT16" s="5"/>
      <c r="ADU16" s="5"/>
      <c r="ADV16" s="5"/>
      <c r="ADW16" s="5"/>
      <c r="ADX16" s="5"/>
      <c r="ADY16" s="5"/>
      <c r="ADZ16" s="5"/>
      <c r="AEA16" s="5"/>
      <c r="AEB16" s="5"/>
      <c r="AEC16" s="5"/>
      <c r="AED16" s="5"/>
      <c r="AEE16" s="5"/>
      <c r="AEF16" s="5"/>
      <c r="AEG16" s="5"/>
      <c r="AEH16" s="5"/>
      <c r="AEI16" s="5"/>
      <c r="AEJ16" s="5"/>
      <c r="AEK16" s="5"/>
      <c r="AEL16" s="5"/>
      <c r="AEM16" s="5"/>
      <c r="AEN16" s="5"/>
      <c r="AEO16" s="5"/>
      <c r="AEP16" s="5"/>
      <c r="AEQ16" s="5"/>
      <c r="AER16" s="5"/>
      <c r="AES16" s="5"/>
      <c r="AET16" s="5"/>
      <c r="AEU16" s="5"/>
      <c r="AEV16" s="5"/>
      <c r="AEW16" s="5"/>
      <c r="AEX16" s="5"/>
      <c r="AEY16" s="5"/>
      <c r="AEZ16" s="5"/>
      <c r="AFA16" s="5"/>
      <c r="AFB16" s="5"/>
      <c r="AFC16" s="5"/>
      <c r="AFD16" s="5"/>
      <c r="AFE16" s="5"/>
      <c r="AFF16" s="5"/>
      <c r="AFG16" s="5"/>
      <c r="AFH16" s="5"/>
      <c r="AFI16" s="5"/>
      <c r="AFJ16" s="5"/>
      <c r="AFK16" s="5"/>
      <c r="AFL16" s="5"/>
      <c r="AFM16" s="5"/>
      <c r="AFN16" s="5"/>
      <c r="AFO16" s="5"/>
      <c r="AFP16" s="5"/>
      <c r="AFQ16" s="5"/>
      <c r="AFR16" s="5"/>
      <c r="AFS16" s="5"/>
      <c r="AFT16" s="5"/>
      <c r="AFU16" s="5"/>
      <c r="AFV16" s="5"/>
      <c r="AFW16" s="5"/>
      <c r="AFX16" s="5"/>
      <c r="AFY16" s="5"/>
      <c r="AFZ16" s="5"/>
      <c r="AGA16" s="5"/>
      <c r="AGB16" s="5"/>
      <c r="AGC16" s="5"/>
      <c r="AGD16" s="5"/>
      <c r="AGE16" s="5"/>
      <c r="AGF16" s="5"/>
      <c r="AGG16" s="5"/>
      <c r="AGH16" s="5"/>
      <c r="AGI16" s="5"/>
      <c r="AGJ16" s="5"/>
      <c r="AGK16" s="5"/>
      <c r="AGL16" s="5"/>
      <c r="AGM16" s="5"/>
      <c r="AGN16" s="5"/>
      <c r="AGO16" s="5"/>
      <c r="AGP16" s="5"/>
      <c r="AGQ16" s="5"/>
      <c r="AGR16" s="5"/>
      <c r="AGS16" s="5"/>
      <c r="AGT16" s="5"/>
      <c r="AGU16" s="5"/>
      <c r="AGV16" s="5"/>
      <c r="AGW16" s="5"/>
      <c r="AGX16" s="5"/>
      <c r="AGY16" s="5"/>
      <c r="AGZ16" s="5"/>
      <c r="AHA16" s="5"/>
      <c r="AHB16" s="5"/>
      <c r="AHC16" s="5"/>
      <c r="AHD16" s="5"/>
      <c r="AHE16" s="5"/>
      <c r="AHF16" s="5"/>
      <c r="AHG16" s="5"/>
      <c r="AHH16" s="5"/>
      <c r="AHI16" s="5"/>
      <c r="AHJ16" s="5"/>
      <c r="AHK16" s="5"/>
      <c r="AHL16" s="5"/>
      <c r="AHM16" s="5"/>
      <c r="AHN16" s="5"/>
      <c r="AHO16" s="5"/>
      <c r="AHP16" s="5"/>
      <c r="AHQ16" s="5"/>
      <c r="AHR16" s="5"/>
      <c r="AHS16" s="5"/>
      <c r="AHT16" s="5"/>
      <c r="AHU16" s="5"/>
      <c r="AHV16" s="5"/>
      <c r="AHW16" s="5"/>
      <c r="AHX16" s="5"/>
      <c r="AHY16" s="5"/>
      <c r="AHZ16" s="5"/>
      <c r="AIA16" s="5"/>
      <c r="AIB16" s="5"/>
      <c r="AIC16" s="5"/>
      <c r="AID16" s="5"/>
      <c r="AIE16" s="5"/>
      <c r="AIF16" s="5"/>
      <c r="AIG16" s="5"/>
      <c r="AIH16" s="5"/>
      <c r="AII16" s="5"/>
      <c r="AIJ16" s="5"/>
      <c r="AIK16" s="5"/>
      <c r="AIL16" s="5"/>
      <c r="AIM16" s="5"/>
      <c r="AIN16" s="5"/>
      <c r="AIO16" s="5"/>
      <c r="AIP16" s="5"/>
      <c r="AIQ16" s="5"/>
      <c r="AIR16" s="5"/>
      <c r="AIS16" s="5"/>
      <c r="AIT16" s="5"/>
      <c r="AIU16" s="5"/>
      <c r="AIV16" s="5"/>
      <c r="AIW16" s="5"/>
      <c r="AIX16" s="5"/>
      <c r="AIY16" s="5"/>
      <c r="AIZ16" s="5"/>
      <c r="AJA16" s="5"/>
      <c r="AJB16" s="5"/>
      <c r="AJC16" s="5"/>
      <c r="AJD16" s="5"/>
      <c r="AJE16" s="5"/>
      <c r="AJF16" s="5"/>
      <c r="AJG16" s="5"/>
      <c r="AJH16" s="5"/>
      <c r="AJI16" s="5"/>
      <c r="AJJ16" s="5"/>
      <c r="AJK16" s="5"/>
      <c r="AJL16" s="5"/>
      <c r="AJM16" s="5"/>
      <c r="AJN16" s="5"/>
      <c r="AJO16" s="5"/>
      <c r="AJP16" s="5"/>
      <c r="AJQ16" s="5"/>
      <c r="AJR16" s="5"/>
      <c r="AJS16" s="5"/>
      <c r="AJT16" s="5"/>
      <c r="AJU16" s="5"/>
      <c r="AJV16" s="5"/>
      <c r="AJW16" s="5"/>
      <c r="AJX16" s="5"/>
      <c r="AJY16" s="5"/>
      <c r="AJZ16" s="5"/>
      <c r="AKA16" s="5"/>
      <c r="AKB16" s="5"/>
      <c r="AKC16" s="5"/>
      <c r="AKD16" s="5"/>
      <c r="AKE16" s="5"/>
      <c r="AKF16" s="5"/>
      <c r="AKG16" s="5"/>
      <c r="AKH16" s="5"/>
      <c r="AKI16" s="5"/>
      <c r="AKJ16" s="5"/>
      <c r="AKK16" s="5"/>
      <c r="AKL16" s="5"/>
      <c r="AKM16" s="5"/>
      <c r="AKN16" s="5"/>
      <c r="AKO16" s="5"/>
      <c r="AKP16" s="5"/>
      <c r="AKQ16" s="5"/>
      <c r="AKR16" s="5"/>
      <c r="AKS16" s="5"/>
      <c r="AKT16" s="5"/>
      <c r="AKU16" s="5"/>
      <c r="AKV16" s="5"/>
      <c r="AKW16" s="5"/>
      <c r="AKX16" s="5"/>
      <c r="AKY16" s="5"/>
      <c r="AKZ16" s="5"/>
      <c r="ALA16" s="5"/>
      <c r="ALB16" s="5"/>
      <c r="ALC16" s="5"/>
      <c r="ALD16" s="5"/>
      <c r="ALE16" s="5"/>
      <c r="ALF16" s="5"/>
      <c r="ALG16" s="5"/>
      <c r="ALH16" s="5"/>
      <c r="ALI16" s="5"/>
      <c r="ALJ16" s="5"/>
      <c r="ALK16" s="5"/>
      <c r="ALL16" s="5"/>
      <c r="ALM16" s="5"/>
      <c r="ALN16" s="5"/>
      <c r="ALO16" s="5"/>
      <c r="ALP16" s="5"/>
      <c r="ALQ16" s="5"/>
      <c r="ALR16" s="5"/>
      <c r="ALS16" s="5"/>
      <c r="ALT16" s="5"/>
      <c r="ALU16" s="5"/>
      <c r="ALV16" s="5"/>
      <c r="ALW16" s="5"/>
      <c r="ALX16" s="5"/>
      <c r="ALY16" s="5"/>
      <c r="ALZ16" s="5"/>
      <c r="AMA16" s="5"/>
      <c r="AMB16" s="5"/>
      <c r="AMC16" s="5"/>
      <c r="AMD16" s="5"/>
      <c r="AME16" s="5"/>
      <c r="AMF16" s="5"/>
      <c r="AMG16" s="5"/>
      <c r="AMH16" s="5"/>
      <c r="AMI16" s="5"/>
      <c r="AMJ16" s="5"/>
      <c r="AMK16" s="5"/>
      <c r="AML16" s="5"/>
      <c r="AMM16" s="5"/>
      <c r="AMN16" s="5"/>
      <c r="AMO16" s="5"/>
      <c r="AMP16" s="5"/>
      <c r="AMQ16" s="5"/>
      <c r="AMR16" s="5"/>
      <c r="AMS16" s="5"/>
      <c r="AMT16" s="5"/>
      <c r="AMU16" s="5"/>
      <c r="AMV16" s="5"/>
      <c r="AMW16" s="5"/>
      <c r="AMX16" s="5"/>
      <c r="AMY16" s="5"/>
      <c r="AMZ16" s="5"/>
      <c r="ANA16" s="5"/>
      <c r="ANB16" s="5"/>
      <c r="ANC16" s="5"/>
      <c r="AND16" s="5"/>
      <c r="ANE16" s="5"/>
      <c r="ANF16" s="5"/>
      <c r="ANG16" s="5"/>
      <c r="ANH16" s="5"/>
      <c r="ANI16" s="5"/>
      <c r="ANJ16" s="5"/>
      <c r="ANK16" s="5"/>
      <c r="ANL16" s="5"/>
      <c r="ANM16" s="5"/>
      <c r="ANN16" s="5"/>
      <c r="ANO16" s="5"/>
      <c r="ANP16" s="5"/>
      <c r="ANQ16" s="5"/>
      <c r="ANR16" s="5"/>
      <c r="ANS16" s="5"/>
      <c r="ANT16" s="5"/>
      <c r="ANU16" s="5"/>
      <c r="ANV16" s="5"/>
      <c r="ANW16" s="5"/>
      <c r="ANX16" s="5"/>
      <c r="ANY16" s="5"/>
      <c r="ANZ16" s="5"/>
      <c r="AOA16" s="5"/>
      <c r="AOB16" s="5"/>
      <c r="AOC16" s="5"/>
      <c r="AOD16" s="5"/>
      <c r="AOE16" s="5"/>
      <c r="AOF16" s="5"/>
      <c r="AOG16" s="5"/>
      <c r="AOH16" s="5"/>
      <c r="AOI16" s="5"/>
      <c r="AOJ16" s="5"/>
      <c r="AOK16" s="5"/>
      <c r="AOL16" s="5"/>
      <c r="AOM16" s="5"/>
      <c r="AON16" s="5"/>
      <c r="AOO16" s="5"/>
      <c r="AOP16" s="5"/>
      <c r="AOQ16" s="5"/>
      <c r="AOR16" s="5"/>
      <c r="AOS16" s="5"/>
      <c r="AOT16" s="5"/>
      <c r="AOU16" s="5"/>
      <c r="AOV16" s="5"/>
      <c r="AOW16" s="5"/>
      <c r="AOX16" s="5"/>
      <c r="AOY16" s="5"/>
      <c r="AOZ16" s="5"/>
      <c r="APA16" s="5"/>
      <c r="APB16" s="5"/>
      <c r="APC16" s="5"/>
      <c r="APD16" s="5"/>
      <c r="APE16" s="5"/>
      <c r="APF16" s="5"/>
      <c r="APG16" s="5"/>
      <c r="APH16" s="5"/>
      <c r="API16" s="5"/>
      <c r="APJ16" s="5"/>
      <c r="APK16" s="5"/>
      <c r="APL16" s="5"/>
      <c r="APM16" s="5"/>
      <c r="APN16" s="5"/>
      <c r="APO16" s="5"/>
      <c r="APP16" s="5"/>
      <c r="APQ16" s="5"/>
      <c r="APR16" s="5"/>
      <c r="APS16" s="5"/>
      <c r="APT16" s="5"/>
      <c r="APU16" s="5"/>
      <c r="APV16" s="5"/>
      <c r="APW16" s="5"/>
      <c r="APX16" s="5"/>
      <c r="APY16" s="5"/>
      <c r="APZ16" s="5"/>
      <c r="AQA16" s="5"/>
      <c r="AQB16" s="5"/>
      <c r="AQC16" s="5"/>
      <c r="AQD16" s="5"/>
      <c r="AQE16" s="5"/>
      <c r="AQF16" s="5"/>
      <c r="AQG16" s="5"/>
      <c r="AQH16" s="5"/>
      <c r="AQI16" s="5"/>
      <c r="AQJ16" s="5"/>
      <c r="AQK16" s="5"/>
      <c r="AQL16" s="5"/>
      <c r="AQM16" s="5"/>
      <c r="AQN16" s="5"/>
      <c r="AQO16" s="5"/>
      <c r="AQP16" s="5"/>
      <c r="AQQ16" s="5"/>
      <c r="AQR16" s="5"/>
      <c r="AQS16" s="5"/>
      <c r="AQT16" s="5"/>
      <c r="AQU16" s="5"/>
      <c r="AQV16" s="5"/>
      <c r="AQW16" s="5"/>
      <c r="AQX16" s="5"/>
      <c r="AQY16" s="5"/>
      <c r="AQZ16" s="5"/>
      <c r="ARA16" s="5"/>
      <c r="ARB16" s="5"/>
      <c r="ARC16" s="5"/>
      <c r="ARD16" s="5"/>
      <c r="ARE16" s="5"/>
      <c r="ARF16" s="5"/>
      <c r="ARG16" s="5"/>
      <c r="ARH16" s="5"/>
      <c r="ARI16" s="5"/>
      <c r="ARJ16" s="5"/>
      <c r="ARK16" s="5"/>
      <c r="ARL16" s="5"/>
      <c r="ARM16" s="5"/>
      <c r="ARN16" s="5"/>
      <c r="ARO16" s="5"/>
      <c r="ARP16" s="5"/>
      <c r="ARQ16" s="5"/>
      <c r="ARR16" s="5"/>
      <c r="ARS16" s="5"/>
      <c r="ART16" s="5"/>
      <c r="ARU16" s="5"/>
      <c r="ARV16" s="5"/>
      <c r="ARW16" s="5"/>
      <c r="ARX16" s="5"/>
      <c r="ARY16" s="5"/>
      <c r="ARZ16" s="5"/>
      <c r="ASA16" s="5"/>
      <c r="ASB16" s="5"/>
      <c r="ASC16" s="5"/>
      <c r="ASD16" s="5"/>
      <c r="ASE16" s="5"/>
      <c r="ASF16" s="5"/>
      <c r="ASG16" s="5"/>
      <c r="ASH16" s="5"/>
      <c r="ASI16" s="5"/>
      <c r="ASJ16" s="5"/>
      <c r="ASK16" s="5"/>
      <c r="ASL16" s="5"/>
      <c r="ASM16" s="5"/>
      <c r="ASN16" s="5"/>
      <c r="ASO16" s="5"/>
      <c r="ASP16" s="5"/>
      <c r="ASQ16" s="5"/>
      <c r="ASR16" s="5"/>
      <c r="ASS16" s="5"/>
      <c r="AST16" s="5"/>
      <c r="ASU16" s="5"/>
      <c r="ASV16" s="5"/>
      <c r="ASW16" s="5"/>
      <c r="ASX16" s="5"/>
      <c r="ASY16" s="5"/>
      <c r="ASZ16" s="5"/>
      <c r="ATA16" s="5"/>
      <c r="ATB16" s="5"/>
      <c r="ATC16" s="5"/>
      <c r="ATD16" s="5"/>
      <c r="ATE16" s="5"/>
      <c r="ATF16" s="5"/>
      <c r="ATG16" s="5"/>
      <c r="ATH16" s="5"/>
      <c r="ATI16" s="5"/>
      <c r="ATJ16" s="5"/>
      <c r="ATK16" s="5"/>
      <c r="ATL16" s="5"/>
      <c r="ATM16" s="5"/>
      <c r="ATN16" s="5"/>
      <c r="ATO16" s="5"/>
      <c r="ATP16" s="5"/>
      <c r="ATQ16" s="5"/>
      <c r="ATR16" s="5"/>
      <c r="ATS16" s="5"/>
      <c r="ATT16" s="5"/>
      <c r="ATU16" s="5"/>
      <c r="ATV16" s="5"/>
      <c r="ATW16" s="5"/>
      <c r="ATX16" s="5"/>
      <c r="ATY16" s="5"/>
      <c r="ATZ16" s="5"/>
      <c r="AUA16" s="5"/>
      <c r="AUB16" s="5"/>
      <c r="AUC16" s="5"/>
      <c r="AUD16" s="5"/>
      <c r="AUE16" s="5"/>
      <c r="AUF16" s="5"/>
      <c r="AUG16" s="5"/>
      <c r="AUH16" s="5"/>
      <c r="AUI16" s="5"/>
      <c r="AUJ16" s="5"/>
      <c r="AUK16" s="5"/>
      <c r="AUL16" s="5"/>
      <c r="AUM16" s="5"/>
      <c r="AUN16" s="5"/>
      <c r="AUO16" s="5"/>
      <c r="AUP16" s="5"/>
      <c r="AUQ16" s="5"/>
      <c r="AUR16" s="5"/>
      <c r="AUS16" s="5"/>
      <c r="AUT16" s="5"/>
      <c r="AUU16" s="5"/>
      <c r="AUV16" s="5"/>
      <c r="AUW16" s="5"/>
      <c r="AUX16" s="5"/>
      <c r="AUY16" s="5"/>
      <c r="AUZ16" s="5"/>
      <c r="AVA16" s="5"/>
      <c r="AVB16" s="5"/>
      <c r="AVC16" s="5"/>
      <c r="AVD16" s="5"/>
      <c r="AVE16" s="5"/>
      <c r="AVF16" s="5"/>
      <c r="AVG16" s="5"/>
      <c r="AVH16" s="5"/>
      <c r="AVI16" s="5"/>
      <c r="AVJ16" s="5"/>
      <c r="AVK16" s="5"/>
      <c r="AVL16" s="5"/>
      <c r="AVM16" s="5"/>
      <c r="AVN16" s="5"/>
      <c r="AVO16" s="5"/>
      <c r="AVP16" s="5"/>
      <c r="AVQ16" s="5"/>
      <c r="AVR16" s="5"/>
      <c r="AVS16" s="5"/>
      <c r="AVT16" s="5"/>
      <c r="AVU16" s="5"/>
      <c r="AVV16" s="5"/>
      <c r="AVW16" s="5"/>
      <c r="AVX16" s="5"/>
      <c r="AVY16" s="5"/>
      <c r="AVZ16" s="5"/>
      <c r="AWA16" s="5"/>
      <c r="AWB16" s="5"/>
      <c r="AWC16" s="5"/>
      <c r="AWD16" s="5"/>
      <c r="AWE16" s="5"/>
      <c r="AWF16" s="5"/>
      <c r="AWG16" s="5"/>
      <c r="AWH16" s="5"/>
      <c r="AWI16" s="5"/>
      <c r="AWJ16" s="5"/>
      <c r="AWK16" s="5"/>
      <c r="AWL16" s="5"/>
      <c r="AWM16" s="5"/>
      <c r="AWN16" s="5"/>
      <c r="AWO16" s="5"/>
      <c r="AWP16" s="5"/>
      <c r="AWQ16" s="5"/>
      <c r="AWR16" s="5"/>
      <c r="AWS16" s="5"/>
      <c r="AWT16" s="5"/>
      <c r="AWU16" s="5"/>
      <c r="AWV16" s="5"/>
      <c r="AWW16" s="5"/>
      <c r="AWX16" s="5"/>
      <c r="AWY16" s="5"/>
      <c r="AWZ16" s="5"/>
      <c r="AXA16" s="5"/>
      <c r="AXB16" s="5"/>
      <c r="AXC16" s="5"/>
      <c r="AXD16" s="5"/>
      <c r="AXE16" s="5"/>
      <c r="AXF16" s="5"/>
      <c r="AXG16" s="5"/>
      <c r="AXH16" s="5"/>
      <c r="AXI16" s="5"/>
      <c r="AXJ16" s="5"/>
      <c r="AXK16" s="5"/>
      <c r="AXL16" s="5"/>
      <c r="AXM16" s="5"/>
      <c r="AXN16" s="5"/>
      <c r="AXO16" s="5"/>
      <c r="AXP16" s="5"/>
      <c r="AXQ16" s="5"/>
      <c r="AXR16" s="5"/>
      <c r="AXS16" s="5"/>
      <c r="AXT16" s="5"/>
      <c r="AXU16" s="5"/>
      <c r="AXV16" s="5"/>
      <c r="AXW16" s="5"/>
      <c r="AXX16" s="5"/>
      <c r="AXY16" s="5"/>
      <c r="AXZ16" s="5"/>
      <c r="AYA16" s="5"/>
      <c r="AYB16" s="5"/>
      <c r="AYC16" s="5"/>
      <c r="AYD16" s="5"/>
      <c r="AYE16" s="5"/>
      <c r="AYF16" s="5"/>
      <c r="AYG16" s="5"/>
      <c r="AYH16" s="5"/>
      <c r="AYI16" s="5"/>
      <c r="AYJ16" s="5"/>
      <c r="AYK16" s="5"/>
      <c r="AYL16" s="5"/>
      <c r="AYM16" s="5"/>
      <c r="AYN16" s="5"/>
      <c r="AYO16" s="5"/>
      <c r="AYP16" s="5"/>
      <c r="AYQ16" s="5"/>
      <c r="AYR16" s="5"/>
      <c r="AYS16" s="5"/>
      <c r="AYT16" s="5"/>
      <c r="AYU16" s="5"/>
      <c r="AYV16" s="5"/>
      <c r="AYW16" s="5"/>
      <c r="AYX16" s="5"/>
      <c r="AYY16" s="5"/>
      <c r="AYZ16" s="5"/>
      <c r="AZA16" s="5"/>
      <c r="AZB16" s="5"/>
      <c r="AZC16" s="5"/>
      <c r="AZD16" s="5"/>
      <c r="AZE16" s="5"/>
      <c r="AZF16" s="5"/>
      <c r="AZG16" s="5"/>
      <c r="AZH16" s="5"/>
      <c r="AZI16" s="5"/>
      <c r="AZJ16" s="5"/>
      <c r="AZK16" s="5"/>
      <c r="AZL16" s="5"/>
      <c r="AZM16" s="5"/>
      <c r="AZN16" s="5"/>
      <c r="AZO16" s="5"/>
      <c r="AZP16" s="5"/>
      <c r="AZQ16" s="5"/>
      <c r="AZR16" s="5"/>
      <c r="AZS16" s="5"/>
      <c r="AZT16" s="5"/>
      <c r="AZU16" s="5"/>
      <c r="AZV16" s="5"/>
      <c r="AZW16" s="5"/>
      <c r="AZX16" s="5"/>
      <c r="AZY16" s="5"/>
      <c r="AZZ16" s="5"/>
      <c r="BAA16" s="5"/>
      <c r="BAB16" s="5"/>
      <c r="BAC16" s="5"/>
      <c r="BAD16" s="5"/>
      <c r="BAE16" s="5"/>
      <c r="BAF16" s="5"/>
      <c r="BAG16" s="5"/>
      <c r="BAH16" s="5"/>
      <c r="BAI16" s="5"/>
      <c r="BAJ16" s="5"/>
      <c r="BAK16" s="5"/>
      <c r="BAL16" s="5"/>
      <c r="BAM16" s="5"/>
      <c r="BAN16" s="5"/>
      <c r="BAO16" s="5"/>
      <c r="BAP16" s="5"/>
      <c r="BAQ16" s="5"/>
      <c r="BAR16" s="5"/>
      <c r="BAS16" s="5"/>
      <c r="BAT16" s="5"/>
      <c r="BAU16" s="5"/>
      <c r="BAV16" s="5"/>
      <c r="BAW16" s="5"/>
      <c r="BAX16" s="5"/>
      <c r="BAY16" s="5"/>
      <c r="BAZ16" s="5"/>
      <c r="BBA16" s="5"/>
      <c r="BBB16" s="5"/>
      <c r="BBC16" s="5"/>
      <c r="BBD16" s="5"/>
      <c r="BBE16" s="5"/>
      <c r="BBF16" s="5"/>
      <c r="BBG16" s="5"/>
      <c r="BBH16" s="5"/>
      <c r="BBI16" s="5"/>
      <c r="BBJ16" s="5"/>
      <c r="BBK16" s="5"/>
      <c r="BBL16" s="5"/>
      <c r="BBM16" s="5"/>
      <c r="BBN16" s="5"/>
      <c r="BBO16" s="5"/>
      <c r="BBP16" s="5"/>
      <c r="BBQ16" s="5"/>
      <c r="BBR16" s="5"/>
      <c r="BBS16" s="5"/>
      <c r="BBT16" s="5"/>
      <c r="BBU16" s="5"/>
      <c r="BBV16" s="5"/>
      <c r="BBW16" s="5"/>
      <c r="BBX16" s="5"/>
      <c r="BBY16" s="5"/>
      <c r="BBZ16" s="5"/>
      <c r="BCA16" s="5"/>
      <c r="BCB16" s="5"/>
      <c r="BCC16" s="5"/>
      <c r="BCD16" s="5"/>
      <c r="BCE16" s="5"/>
      <c r="BCF16" s="5"/>
      <c r="BCG16" s="5"/>
      <c r="BCH16" s="5"/>
      <c r="BCI16" s="5"/>
      <c r="BCJ16" s="5"/>
      <c r="BCK16" s="5"/>
      <c r="BCL16" s="5"/>
      <c r="BCM16" s="5"/>
      <c r="BCN16" s="5"/>
      <c r="BCO16" s="5"/>
      <c r="BCP16" s="5"/>
      <c r="BCQ16" s="5"/>
      <c r="BCR16" s="5"/>
      <c r="BCS16" s="5"/>
      <c r="BCT16" s="5"/>
    </row>
    <row r="17" spans="1:1450" s="100" customFormat="1" ht="9" customHeight="1" thickBot="1">
      <c r="A17" s="4126"/>
      <c r="B17" s="1861" t="s">
        <v>277</v>
      </c>
      <c r="C17" s="4127" t="s">
        <v>278</v>
      </c>
      <c r="D17" s="722" t="s">
        <v>279</v>
      </c>
      <c r="E17" s="1632" t="s">
        <v>608</v>
      </c>
      <c r="F17" s="723" t="s">
        <v>387</v>
      </c>
      <c r="G17" s="723" t="s">
        <v>609</v>
      </c>
      <c r="H17" s="723" t="s">
        <v>610</v>
      </c>
      <c r="I17" s="1510" t="s">
        <v>611</v>
      </c>
      <c r="J17" s="714"/>
      <c r="K17" s="4122"/>
      <c r="L17" s="1512">
        <v>1732</v>
      </c>
      <c r="M17" s="1513">
        <v>1283</v>
      </c>
      <c r="N17" s="1514">
        <v>55</v>
      </c>
      <c r="O17" s="1515">
        <v>4</v>
      </c>
      <c r="P17" s="2889">
        <v>1298</v>
      </c>
      <c r="Q17" s="2890">
        <v>1297</v>
      </c>
      <c r="R17" s="2891">
        <v>1318</v>
      </c>
      <c r="S17" s="759">
        <v>456</v>
      </c>
      <c r="T17" s="1516">
        <v>16</v>
      </c>
      <c r="U17" s="1517">
        <v>1</v>
      </c>
      <c r="V17" s="1862">
        <v>466</v>
      </c>
      <c r="W17" s="1863">
        <v>478</v>
      </c>
      <c r="X17" s="1864">
        <v>493</v>
      </c>
      <c r="Y17" s="1519">
        <v>3</v>
      </c>
      <c r="Z17" s="1520">
        <v>0</v>
      </c>
      <c r="AA17" s="164">
        <v>0</v>
      </c>
      <c r="AB17" s="1521">
        <v>0</v>
      </c>
      <c r="AC17" s="1865">
        <v>7</v>
      </c>
      <c r="AD17" s="1866">
        <v>0</v>
      </c>
      <c r="AE17" s="1867">
        <v>0</v>
      </c>
      <c r="AF17" s="1868">
        <v>0</v>
      </c>
      <c r="AG17" s="1869">
        <v>7</v>
      </c>
      <c r="AH17" s="1870">
        <v>0</v>
      </c>
      <c r="AI17" s="191">
        <v>0</v>
      </c>
      <c r="AJ17" s="1871"/>
      <c r="AK17" s="1529">
        <f>AO17+AS17+BK17+BO17+BP17</f>
        <v>1234</v>
      </c>
      <c r="AL17" s="3295">
        <v>1244</v>
      </c>
      <c r="AM17" s="3295">
        <v>1226</v>
      </c>
      <c r="AN17" s="3251">
        <v>1285</v>
      </c>
      <c r="AO17" s="862">
        <v>8</v>
      </c>
      <c r="AP17" s="3278">
        <v>13</v>
      </c>
      <c r="AQ17" s="3278">
        <v>14</v>
      </c>
      <c r="AR17" s="1872">
        <v>10</v>
      </c>
      <c r="AS17" s="1522">
        <f>AW17+AY17+BA17+BC17+BE17+BG17+BI17</f>
        <v>908</v>
      </c>
      <c r="AT17" s="3319">
        <v>906</v>
      </c>
      <c r="AU17" s="3278">
        <v>854</v>
      </c>
      <c r="AV17" s="1873">
        <v>895</v>
      </c>
      <c r="AW17" s="1523">
        <v>0</v>
      </c>
      <c r="AX17" s="3325">
        <v>0</v>
      </c>
      <c r="AY17" s="1523">
        <v>123</v>
      </c>
      <c r="AZ17" s="3325">
        <v>129</v>
      </c>
      <c r="BA17" s="1523">
        <v>17</v>
      </c>
      <c r="BB17" s="3329">
        <v>12</v>
      </c>
      <c r="BC17" s="1523">
        <v>432</v>
      </c>
      <c r="BD17" s="3325">
        <v>447</v>
      </c>
      <c r="BE17" s="1523">
        <v>258</v>
      </c>
      <c r="BF17" s="3329">
        <v>217</v>
      </c>
      <c r="BG17" s="1523">
        <v>44</v>
      </c>
      <c r="BH17" s="3325">
        <v>55</v>
      </c>
      <c r="BI17" s="1523">
        <v>34</v>
      </c>
      <c r="BJ17" s="3329">
        <v>46</v>
      </c>
      <c r="BK17" s="1933">
        <v>318</v>
      </c>
      <c r="BL17" s="3339">
        <v>325</v>
      </c>
      <c r="BM17" s="191">
        <v>358</v>
      </c>
      <c r="BN17" s="1874">
        <v>380</v>
      </c>
      <c r="BO17" s="1525">
        <v>0</v>
      </c>
      <c r="BP17" s="2083">
        <v>0</v>
      </c>
      <c r="BQ17" s="1349">
        <f>AK17+Y17+AA17</f>
        <v>1237</v>
      </c>
      <c r="BR17" s="1526">
        <f>(BQ17)/(BQ17+M17)*100</f>
        <v>49.087301587301582</v>
      </c>
      <c r="BS17" s="1373">
        <v>1251</v>
      </c>
      <c r="BT17" s="1404">
        <f>(BS17/(BS17+P17))*100</f>
        <v>49.078069831306394</v>
      </c>
      <c r="BU17" s="1373">
        <v>1233</v>
      </c>
      <c r="BV17" s="1436">
        <v>48.735177865612648</v>
      </c>
      <c r="BW17" s="2084">
        <f>CA17+CE17+CW17+DA17+DB17</f>
        <v>169</v>
      </c>
      <c r="BX17" s="3094">
        <v>186</v>
      </c>
      <c r="BY17" s="3177">
        <v>218</v>
      </c>
      <c r="BZ17" s="3178">
        <v>249</v>
      </c>
      <c r="CA17" s="1349">
        <v>7</v>
      </c>
      <c r="CB17" s="3375">
        <v>12</v>
      </c>
      <c r="CC17" s="1896">
        <v>14</v>
      </c>
      <c r="CD17" s="1896">
        <v>9</v>
      </c>
      <c r="CE17" s="1527">
        <f t="shared" ref="CE17" si="15">CI17+CK17+CM17+CO17+CQ17+CS17+CU17</f>
        <v>137</v>
      </c>
      <c r="CF17" s="3392">
        <v>147</v>
      </c>
      <c r="CG17" s="3393">
        <v>119</v>
      </c>
      <c r="CH17" s="3181">
        <v>150</v>
      </c>
      <c r="CI17" s="3182">
        <v>0</v>
      </c>
      <c r="CJ17" s="3179">
        <v>0</v>
      </c>
      <c r="CK17" s="3182">
        <v>51</v>
      </c>
      <c r="CL17" s="3360">
        <v>54</v>
      </c>
      <c r="CM17" s="3182">
        <v>0</v>
      </c>
      <c r="CN17" s="3367">
        <v>1</v>
      </c>
      <c r="CO17" s="3182">
        <v>45</v>
      </c>
      <c r="CP17" s="3367">
        <v>50</v>
      </c>
      <c r="CQ17" s="3182">
        <v>40</v>
      </c>
      <c r="CR17" s="3179">
        <v>34</v>
      </c>
      <c r="CS17" s="3182">
        <v>1</v>
      </c>
      <c r="CT17" s="3179">
        <v>7</v>
      </c>
      <c r="CU17" s="3182">
        <v>0</v>
      </c>
      <c r="CV17" s="3179">
        <v>1</v>
      </c>
      <c r="CW17" s="563">
        <v>25</v>
      </c>
      <c r="CX17" s="3094">
        <v>27</v>
      </c>
      <c r="CY17" s="3180">
        <v>85</v>
      </c>
      <c r="CZ17" s="3181">
        <v>90</v>
      </c>
      <c r="DA17" s="1529">
        <v>0</v>
      </c>
      <c r="DB17" s="2085">
        <v>0</v>
      </c>
      <c r="DC17" s="1349">
        <f>BW17+Z17+AB17</f>
        <v>169</v>
      </c>
      <c r="DD17" s="2086">
        <f>(DC17)/(DC17+S17)*100</f>
        <v>27.04</v>
      </c>
      <c r="DE17" s="1373">
        <v>186</v>
      </c>
      <c r="DF17" s="1436">
        <v>28.5</v>
      </c>
      <c r="DG17" s="190">
        <v>218</v>
      </c>
      <c r="DH17" s="3183">
        <v>31.321839080459768</v>
      </c>
      <c r="DI17" s="2902">
        <v>7.2</v>
      </c>
      <c r="DJ17" s="2903">
        <v>7.5</v>
      </c>
      <c r="DK17" s="2904">
        <v>7.2</v>
      </c>
      <c r="DL17" s="2901">
        <v>8.4</v>
      </c>
      <c r="DM17" s="2903">
        <v>8.6999999999999993</v>
      </c>
      <c r="DN17" s="1532">
        <v>9</v>
      </c>
      <c r="DO17" s="3100">
        <v>9</v>
      </c>
      <c r="DP17" s="1410">
        <v>14</v>
      </c>
      <c r="DQ17" s="1410">
        <v>16</v>
      </c>
      <c r="DR17" s="1411">
        <v>10</v>
      </c>
      <c r="DS17" s="1412">
        <v>18</v>
      </c>
      <c r="DT17" s="1533">
        <v>17</v>
      </c>
      <c r="DU17" s="1534">
        <f>DT17/P17*100</f>
        <v>1.3097072419106317</v>
      </c>
      <c r="DV17" s="2925">
        <v>4</v>
      </c>
      <c r="DW17" s="1410">
        <v>5</v>
      </c>
      <c r="DX17" s="1410">
        <v>12</v>
      </c>
      <c r="DY17" s="1437">
        <v>7</v>
      </c>
      <c r="DZ17" s="1414">
        <v>10</v>
      </c>
      <c r="EA17" s="234">
        <v>14</v>
      </c>
      <c r="EB17" s="1535">
        <f>EA17/P17*100</f>
        <v>1.078582434514638</v>
      </c>
      <c r="EC17" s="2939">
        <v>1</v>
      </c>
      <c r="ED17" s="1416">
        <v>1</v>
      </c>
      <c r="EE17" s="1416">
        <v>2</v>
      </c>
      <c r="EF17" s="1417">
        <v>0</v>
      </c>
      <c r="EG17" s="1418">
        <v>1</v>
      </c>
      <c r="EH17" s="1533">
        <v>1</v>
      </c>
      <c r="EI17" s="242">
        <v>0</v>
      </c>
      <c r="EJ17" s="1410">
        <v>0</v>
      </c>
      <c r="EK17" s="1410">
        <v>0</v>
      </c>
      <c r="EL17" s="1438"/>
      <c r="EM17" s="1414">
        <v>0</v>
      </c>
      <c r="EN17" s="234">
        <v>0</v>
      </c>
      <c r="EO17" s="822">
        <v>1</v>
      </c>
      <c r="EP17" s="1410">
        <v>1</v>
      </c>
      <c r="EQ17" s="1410">
        <v>0</v>
      </c>
      <c r="ER17" s="1437"/>
      <c r="ES17" s="1414">
        <v>0</v>
      </c>
      <c r="ET17" s="1536">
        <v>1</v>
      </c>
      <c r="EU17" s="1414">
        <v>0</v>
      </c>
      <c r="EV17" s="834">
        <v>26</v>
      </c>
      <c r="EW17" s="835">
        <v>26</v>
      </c>
      <c r="EX17" s="290">
        <v>0.02</v>
      </c>
      <c r="EY17" s="836">
        <v>11</v>
      </c>
      <c r="EZ17" s="837">
        <v>11</v>
      </c>
      <c r="FA17" s="252">
        <v>8.8999999999999999E-3</v>
      </c>
      <c r="FB17" s="250">
        <v>15</v>
      </c>
      <c r="FC17" s="1538">
        <v>16</v>
      </c>
      <c r="FD17" s="1539">
        <f>FB17/P17</f>
        <v>1.1556240369799691E-2</v>
      </c>
      <c r="FE17" s="288">
        <v>10</v>
      </c>
      <c r="FF17" s="251">
        <v>10</v>
      </c>
      <c r="FG17" s="252">
        <f>FE17/BS17</f>
        <v>7.9936051159072742E-3</v>
      </c>
      <c r="FH17" s="250" t="s">
        <v>612</v>
      </c>
      <c r="FI17" s="1540"/>
      <c r="FJ17" s="1541" t="s">
        <v>613</v>
      </c>
      <c r="FK17" s="1542" t="s">
        <v>614</v>
      </c>
      <c r="FL17" s="1541" t="s">
        <v>584</v>
      </c>
      <c r="FM17" s="1542"/>
      <c r="FN17" s="1875">
        <v>0</v>
      </c>
      <c r="FO17" s="1876">
        <v>0</v>
      </c>
      <c r="FP17" s="2902">
        <v>9.1</v>
      </c>
      <c r="FQ17" s="2961">
        <v>100</v>
      </c>
      <c r="FR17" s="2960">
        <v>6.3</v>
      </c>
      <c r="FS17" s="1420">
        <v>100</v>
      </c>
      <c r="FT17" s="2962">
        <v>23.5</v>
      </c>
      <c r="FU17" s="284">
        <v>100</v>
      </c>
      <c r="FV17" s="1545">
        <v>29.2</v>
      </c>
      <c r="FW17" s="1494">
        <v>100</v>
      </c>
      <c r="FX17" s="2990">
        <v>1</v>
      </c>
      <c r="FY17" s="2972"/>
      <c r="FZ17" s="862"/>
      <c r="GA17" s="2985"/>
      <c r="GB17" s="2997">
        <v>1</v>
      </c>
      <c r="GC17" s="2987">
        <v>1</v>
      </c>
      <c r="GD17" s="2988"/>
      <c r="GE17" s="2988"/>
      <c r="GF17" s="2988"/>
      <c r="GG17" s="2988"/>
      <c r="GH17" s="2988"/>
      <c r="GI17" s="2989"/>
      <c r="GJ17" s="2989"/>
      <c r="GK17" s="2989"/>
      <c r="GL17" s="2989"/>
      <c r="GM17" s="2989"/>
      <c r="GN17" s="2989"/>
      <c r="GO17" s="2971"/>
      <c r="GP17" s="3207"/>
      <c r="GQ17" s="2990"/>
      <c r="GR17" s="3033"/>
      <c r="GS17" s="3033">
        <v>1</v>
      </c>
      <c r="GT17" s="2971"/>
      <c r="GU17" s="1460"/>
      <c r="GV17" s="3033"/>
      <c r="GW17" s="3975"/>
      <c r="GX17" s="3032"/>
      <c r="GY17" s="3033"/>
      <c r="GZ17" s="3033"/>
      <c r="HA17" s="3033"/>
      <c r="HB17" s="3034" t="s">
        <v>585</v>
      </c>
      <c r="HC17" s="1495" t="s">
        <v>1195</v>
      </c>
      <c r="HD17" s="1460" t="s">
        <v>586</v>
      </c>
      <c r="HE17" s="1488">
        <v>5</v>
      </c>
      <c r="HF17" s="1546">
        <v>110</v>
      </c>
      <c r="HG17" s="1547">
        <v>347</v>
      </c>
      <c r="HH17" s="188" t="s">
        <v>615</v>
      </c>
      <c r="HI17" s="1548" t="s">
        <v>616</v>
      </c>
      <c r="HJ17" s="1460" t="s">
        <v>586</v>
      </c>
      <c r="HK17" s="1481">
        <v>5</v>
      </c>
      <c r="HL17" s="1877" t="s">
        <v>617</v>
      </c>
      <c r="HM17" s="1481">
        <v>9</v>
      </c>
      <c r="HN17" s="1481">
        <v>41</v>
      </c>
      <c r="HO17" s="188" t="s">
        <v>615</v>
      </c>
      <c r="HP17" s="3414" t="s">
        <v>1166</v>
      </c>
      <c r="HQ17" s="195" t="s">
        <v>618</v>
      </c>
      <c r="HR17" s="1459"/>
      <c r="HS17" s="188" t="s">
        <v>1147</v>
      </c>
      <c r="HT17" s="1461" t="s">
        <v>590</v>
      </c>
      <c r="HU17" s="1462" t="s">
        <v>591</v>
      </c>
      <c r="HV17" s="1463">
        <f>HW17+HZ17+IC17+IF17+II17+IL17+IO17+IR17+IU17+IX17+JA17+JD17</f>
        <v>820</v>
      </c>
      <c r="HW17" s="1464">
        <f>SUM(HX17:HY17)</f>
        <v>195</v>
      </c>
      <c r="HX17" s="810">
        <v>79</v>
      </c>
      <c r="HY17" s="1465">
        <v>116</v>
      </c>
      <c r="HZ17" s="1460">
        <f>SUM(IA17:IB17)</f>
        <v>164</v>
      </c>
      <c r="IA17" s="810">
        <v>86</v>
      </c>
      <c r="IB17" s="1465">
        <v>78</v>
      </c>
      <c r="IC17" s="1464">
        <f>SUM(ID17:IE17)</f>
        <v>67</v>
      </c>
      <c r="ID17" s="810">
        <v>38</v>
      </c>
      <c r="IE17" s="1465">
        <v>29</v>
      </c>
      <c r="IF17" s="1460">
        <f>SUM(IG17:IH17)</f>
        <v>145</v>
      </c>
      <c r="IG17" s="810">
        <v>69</v>
      </c>
      <c r="IH17" s="1465">
        <v>76</v>
      </c>
      <c r="II17" s="1466">
        <f>SUM(IJ17:IK17)</f>
        <v>0</v>
      </c>
      <c r="IJ17" s="3421"/>
      <c r="IK17" s="3422"/>
      <c r="IL17" s="1469">
        <f>SUM(IM17:IN17)</f>
        <v>99</v>
      </c>
      <c r="IM17" s="810">
        <v>73</v>
      </c>
      <c r="IN17" s="1465">
        <v>26</v>
      </c>
      <c r="IO17" s="1470">
        <f>SUM(IP17:IQ17)</f>
        <v>18</v>
      </c>
      <c r="IP17" s="1467">
        <v>0</v>
      </c>
      <c r="IQ17" s="1468">
        <v>18</v>
      </c>
      <c r="IR17" s="1469">
        <f>SUM(IS17:IT17)</f>
        <v>0</v>
      </c>
      <c r="IS17" s="3421"/>
      <c r="IT17" s="3422"/>
      <c r="IU17" s="1471">
        <f>SUM(IV17:IW17)</f>
        <v>88</v>
      </c>
      <c r="IV17" s="1467">
        <v>71</v>
      </c>
      <c r="IW17" s="1468">
        <v>17</v>
      </c>
      <c r="IX17" s="1470">
        <f>SUM(IY17:IZ17)</f>
        <v>44</v>
      </c>
      <c r="IY17" s="1467">
        <v>43</v>
      </c>
      <c r="IZ17" s="1468">
        <v>1</v>
      </c>
      <c r="JA17" s="1472">
        <f>SUM(JB17:JC17)</f>
        <v>0</v>
      </c>
      <c r="JB17" s="1467"/>
      <c r="JC17" s="1468"/>
      <c r="JD17" s="1470">
        <f>SUM(JE17:JF17)</f>
        <v>0</v>
      </c>
      <c r="JE17" s="1467"/>
      <c r="JF17" s="1470"/>
      <c r="JG17" s="1473">
        <f>(IK17+IQ17+IW17+IZ17+JC17+JF17)/(II17+IO17+IU17+IX17+JA17+JD17)*100</f>
        <v>24</v>
      </c>
      <c r="JH17" s="1502" t="s">
        <v>924</v>
      </c>
      <c r="JI17" s="170">
        <v>21.768707482993197</v>
      </c>
      <c r="JJ17" s="1496" t="s">
        <v>963</v>
      </c>
      <c r="JK17" s="1878">
        <v>22.1428571428571</v>
      </c>
      <c r="JL17" s="1349">
        <v>13</v>
      </c>
      <c r="JM17" s="1456">
        <v>15</v>
      </c>
      <c r="JN17" s="3117">
        <v>2.68</v>
      </c>
      <c r="JO17" s="1879">
        <v>2.6</v>
      </c>
      <c r="JP17" s="1345">
        <v>2.92</v>
      </c>
      <c r="JQ17" s="1880">
        <v>2.38</v>
      </c>
      <c r="JR17" s="1881">
        <v>2.2000000000000002</v>
      </c>
      <c r="JS17" s="1349">
        <v>4415</v>
      </c>
      <c r="JT17" s="1350" t="s">
        <v>619</v>
      </c>
      <c r="JU17" s="1351">
        <v>559.9</v>
      </c>
      <c r="JV17" s="1350" t="s">
        <v>619</v>
      </c>
      <c r="JW17" s="1366">
        <f>JU17/JS17*100</f>
        <v>12.681766704416761</v>
      </c>
      <c r="JX17" s="1352">
        <v>54</v>
      </c>
      <c r="JY17" s="1350" t="s">
        <v>619</v>
      </c>
      <c r="JZ17" s="1366">
        <f>JX17/JS17*100</f>
        <v>1.2231030577576443</v>
      </c>
      <c r="KA17" s="1508" t="s">
        <v>275</v>
      </c>
      <c r="KB17" s="3519" t="s">
        <v>932</v>
      </c>
      <c r="KC17" s="1368"/>
      <c r="KD17" s="1507"/>
      <c r="KE17" s="1494"/>
      <c r="KF17" s="1628"/>
      <c r="KG17" s="1367"/>
      <c r="KH17" s="1369"/>
      <c r="KI17" s="4122"/>
      <c r="KJ17" s="1399" t="s">
        <v>594</v>
      </c>
      <c r="KK17" s="1930" t="s">
        <v>621</v>
      </c>
      <c r="KL17" s="3245" t="s">
        <v>1196</v>
      </c>
      <c r="KM17" s="1883">
        <v>1.3</v>
      </c>
      <c r="KN17" s="1884" t="s">
        <v>596</v>
      </c>
      <c r="KO17" s="1885">
        <v>1.3</v>
      </c>
      <c r="KP17" s="1883">
        <v>1.2749999999999999</v>
      </c>
      <c r="KQ17" s="1886">
        <v>1.2749999999999999</v>
      </c>
      <c r="KR17" s="1887">
        <v>1.2749999999999999</v>
      </c>
      <c r="KS17" s="1888">
        <v>1.2749999999999999</v>
      </c>
      <c r="KT17" s="1889">
        <v>1.2</v>
      </c>
      <c r="KU17" s="1890">
        <v>1.2</v>
      </c>
      <c r="KV17" s="1883"/>
      <c r="KW17" s="1883"/>
      <c r="KX17" s="1883"/>
      <c r="KY17" s="2099"/>
      <c r="KZ17" s="2100"/>
      <c r="LA17" s="1888"/>
      <c r="LB17" s="1888"/>
      <c r="LC17" s="2101"/>
      <c r="LD17" s="1883"/>
      <c r="LE17" s="1883"/>
      <c r="LF17" s="2102"/>
      <c r="LG17" s="1883"/>
      <c r="LH17" s="2103"/>
      <c r="LI17" s="1883"/>
      <c r="LJ17" s="1883"/>
      <c r="LK17" s="1883"/>
      <c r="LL17" s="2100"/>
      <c r="LM17" s="1888"/>
      <c r="LN17" s="1888"/>
      <c r="LO17" s="2101"/>
      <c r="LP17" s="1883"/>
      <c r="LQ17" s="1887"/>
      <c r="LR17" s="1883"/>
      <c r="LS17" s="1883"/>
      <c r="LT17" s="1890"/>
      <c r="LU17" s="2228" t="s">
        <v>1063</v>
      </c>
      <c r="LV17" s="1893"/>
      <c r="LW17" s="1883">
        <v>1.3</v>
      </c>
      <c r="LX17" s="1883"/>
      <c r="LY17" s="1883"/>
      <c r="LZ17" s="2099" t="s">
        <v>596</v>
      </c>
      <c r="MA17" s="2100">
        <v>1.3</v>
      </c>
      <c r="MB17" s="1888"/>
      <c r="MC17" s="1888"/>
      <c r="MD17" s="2101">
        <v>1.2749999999999999</v>
      </c>
      <c r="ME17" s="1883"/>
      <c r="MF17" s="1883"/>
      <c r="MG17" s="2102">
        <v>1.2749999999999999</v>
      </c>
      <c r="MH17" s="1883"/>
      <c r="MI17" s="2103"/>
      <c r="MJ17" s="1883">
        <v>1.2749999999999999</v>
      </c>
      <c r="MK17" s="1883"/>
      <c r="ML17" s="1883"/>
      <c r="MM17" s="2100">
        <v>1.2749999999999999</v>
      </c>
      <c r="MN17" s="1888"/>
      <c r="MO17" s="1888"/>
      <c r="MP17" s="2101">
        <v>1.2</v>
      </c>
      <c r="MQ17" s="1883"/>
      <c r="MR17" s="1887"/>
      <c r="MS17" s="1883">
        <v>1.2</v>
      </c>
      <c r="MT17" s="1883"/>
      <c r="MU17" s="1890"/>
      <c r="MV17" s="1569" t="s">
        <v>597</v>
      </c>
      <c r="MW17" s="3511" t="s">
        <v>1197</v>
      </c>
      <c r="MX17" s="1598"/>
      <c r="MY17" s="1597"/>
      <c r="MZ17" s="1400"/>
      <c r="NA17" s="2105"/>
      <c r="NB17" s="1891" t="s">
        <v>622</v>
      </c>
      <c r="NC17" s="1892" t="s">
        <v>1198</v>
      </c>
      <c r="ND17" s="3520" t="s">
        <v>1199</v>
      </c>
      <c r="NE17" s="1893"/>
      <c r="NF17" s="3152">
        <v>940</v>
      </c>
      <c r="NG17" s="3521">
        <v>950</v>
      </c>
      <c r="NH17" s="3150">
        <v>920</v>
      </c>
      <c r="NI17" s="3521">
        <v>950</v>
      </c>
      <c r="NJ17" s="3150">
        <v>920</v>
      </c>
      <c r="NK17" s="3521">
        <v>950</v>
      </c>
      <c r="NL17" s="3152">
        <v>920</v>
      </c>
      <c r="NM17" s="3521">
        <v>950</v>
      </c>
      <c r="NN17" s="3150">
        <v>920</v>
      </c>
      <c r="NO17" s="3521">
        <v>950</v>
      </c>
      <c r="NP17" s="3150">
        <v>920</v>
      </c>
      <c r="NQ17" s="3521">
        <v>950</v>
      </c>
      <c r="NR17" s="3139">
        <v>1060</v>
      </c>
      <c r="NS17" s="1400"/>
      <c r="NT17" s="3136">
        <v>1060</v>
      </c>
      <c r="NU17" s="1400"/>
      <c r="NV17" s="3136">
        <v>1060</v>
      </c>
      <c r="NW17" s="1400"/>
      <c r="NX17" s="2104">
        <v>1180</v>
      </c>
      <c r="NY17" s="3143">
        <v>1180</v>
      </c>
      <c r="NZ17" s="1400">
        <v>1180</v>
      </c>
      <c r="OA17" s="1893"/>
      <c r="OB17" s="3152">
        <v>920</v>
      </c>
      <c r="OC17" s="3521">
        <v>950</v>
      </c>
      <c r="OD17" s="3150">
        <v>920</v>
      </c>
      <c r="OE17" s="3521">
        <v>950</v>
      </c>
      <c r="OF17" s="3150">
        <v>920</v>
      </c>
      <c r="OG17" s="3521">
        <v>950</v>
      </c>
      <c r="OH17" s="3066"/>
      <c r="OI17" s="4589"/>
      <c r="OJ17" s="2106" t="s">
        <v>598</v>
      </c>
      <c r="OK17" s="2107"/>
      <c r="OL17" s="1485" t="s">
        <v>623</v>
      </c>
      <c r="OM17" s="4584"/>
      <c r="ON17" s="1573">
        <v>9</v>
      </c>
      <c r="OO17" s="1574">
        <v>0</v>
      </c>
      <c r="OP17" s="935">
        <v>6</v>
      </c>
      <c r="OQ17" s="1575">
        <v>6</v>
      </c>
      <c r="OR17" s="1575">
        <v>0</v>
      </c>
      <c r="OS17" s="1575">
        <v>0</v>
      </c>
      <c r="OT17" s="1576">
        <v>0</v>
      </c>
      <c r="OU17" s="1577">
        <v>0</v>
      </c>
      <c r="OV17" s="1578">
        <f t="shared" ref="OV17" si="16">ON17+OP17+OU17</f>
        <v>15</v>
      </c>
      <c r="OW17" s="896">
        <v>16</v>
      </c>
      <c r="OX17" s="586">
        <f t="shared" ref="OX17" si="17">OV17</f>
        <v>15</v>
      </c>
      <c r="OY17" s="1574">
        <v>0</v>
      </c>
      <c r="OZ17" s="1579">
        <v>0</v>
      </c>
      <c r="PA17" s="1580">
        <v>1</v>
      </c>
      <c r="PB17" s="1581">
        <v>0</v>
      </c>
      <c r="PC17" s="1580">
        <v>0</v>
      </c>
      <c r="PD17" s="1582">
        <v>0</v>
      </c>
      <c r="PE17" s="1582">
        <v>0</v>
      </c>
      <c r="PF17" s="1583">
        <v>0</v>
      </c>
      <c r="PG17" s="1533">
        <f t="shared" ref="PG17" si="18">PK17+PO17</f>
        <v>268</v>
      </c>
      <c r="PH17" s="1894">
        <v>277</v>
      </c>
      <c r="PI17" s="1895">
        <v>265</v>
      </c>
      <c r="PJ17" s="1896">
        <v>304</v>
      </c>
      <c r="PK17" s="1584">
        <v>110</v>
      </c>
      <c r="PL17" s="1897">
        <v>112</v>
      </c>
      <c r="PM17" s="895">
        <v>106</v>
      </c>
      <c r="PN17" s="3769">
        <v>105</v>
      </c>
      <c r="PO17" s="1533">
        <f t="shared" ref="PO17" si="19">PS17+PW17+QO17+QS17+QT17+QU17</f>
        <v>158</v>
      </c>
      <c r="PP17" s="1897">
        <v>165</v>
      </c>
      <c r="PQ17" s="1898">
        <v>159</v>
      </c>
      <c r="PR17" s="3769">
        <v>199</v>
      </c>
      <c r="PS17" s="1586">
        <v>0</v>
      </c>
      <c r="PT17" s="1897">
        <v>0</v>
      </c>
      <c r="PU17" s="1899">
        <v>0</v>
      </c>
      <c r="PV17" s="1900">
        <v>0</v>
      </c>
      <c r="PW17" s="1587">
        <f t="shared" ref="PW17" si="20">QA17+QC17+QE17+QG17+QI17+QK17+QM17</f>
        <v>143</v>
      </c>
      <c r="PX17" s="1901">
        <v>125</v>
      </c>
      <c r="PY17" s="1898">
        <f>QB17+QD17+QF17+QH17+QJ17+QL17+QN17</f>
        <v>125</v>
      </c>
      <c r="PZ17" s="1900">
        <v>114</v>
      </c>
      <c r="QA17" s="1630">
        <v>0</v>
      </c>
      <c r="QB17" s="1902">
        <v>0</v>
      </c>
      <c r="QC17" s="1631">
        <v>48</v>
      </c>
      <c r="QD17" s="1903">
        <v>49</v>
      </c>
      <c r="QE17" s="1630">
        <v>0</v>
      </c>
      <c r="QF17" s="1904">
        <v>0</v>
      </c>
      <c r="QG17" s="1631">
        <v>54</v>
      </c>
      <c r="QH17" s="1905">
        <v>51</v>
      </c>
      <c r="QI17" s="1630">
        <v>40</v>
      </c>
      <c r="QJ17" s="1906">
        <v>24</v>
      </c>
      <c r="QK17" s="1631">
        <v>1</v>
      </c>
      <c r="QL17" s="1903">
        <v>1</v>
      </c>
      <c r="QM17" s="1630">
        <v>0</v>
      </c>
      <c r="QN17" s="1907">
        <v>0</v>
      </c>
      <c r="QO17" s="1586">
        <v>15</v>
      </c>
      <c r="QP17" s="1908">
        <v>40</v>
      </c>
      <c r="QQ17" s="1895">
        <v>30</v>
      </c>
      <c r="QR17" s="1909">
        <v>85</v>
      </c>
      <c r="QS17" s="1910">
        <v>0</v>
      </c>
      <c r="QT17" s="936">
        <v>0</v>
      </c>
      <c r="QU17" s="1911">
        <v>0</v>
      </c>
      <c r="QV17" s="1912">
        <v>0</v>
      </c>
      <c r="QW17" s="1913">
        <f t="shared" ref="QW17" si="21">PO17/PG17*100</f>
        <v>58.955223880597018</v>
      </c>
      <c r="QX17" s="1914">
        <v>59.566787003610109</v>
      </c>
      <c r="QY17" s="3695" t="s">
        <v>624</v>
      </c>
      <c r="QZ17" s="4588"/>
      <c r="RA17" s="1594"/>
      <c r="RB17" s="1595"/>
      <c r="RC17" s="1596"/>
      <c r="RD17" s="862"/>
      <c r="RE17" s="1597"/>
      <c r="RF17" s="1598"/>
      <c r="RG17" s="1597"/>
      <c r="RH17" s="1599"/>
      <c r="RI17" s="862"/>
      <c r="RJ17" s="1600"/>
      <c r="RK17" s="1601"/>
      <c r="RL17" s="862"/>
      <c r="RM17" s="1602"/>
      <c r="RN17" s="1601"/>
      <c r="RO17" s="1603"/>
      <c r="RP17" s="1604"/>
      <c r="RQ17" s="1456"/>
      <c r="RR17" s="1349"/>
      <c r="RS17" s="1455"/>
      <c r="RT17" s="1456"/>
      <c r="RU17" s="1349"/>
      <c r="RV17" s="1457"/>
      <c r="RW17" s="1456"/>
      <c r="RX17" s="1458"/>
      <c r="RY17" s="1605" t="s">
        <v>625</v>
      </c>
      <c r="RZ17" s="3069" t="s">
        <v>1200</v>
      </c>
      <c r="SA17" s="1607" t="s">
        <v>795</v>
      </c>
      <c r="SB17" s="935" t="s">
        <v>705</v>
      </c>
      <c r="SC17" s="1608" t="s">
        <v>733</v>
      </c>
      <c r="SD17" s="1529">
        <v>210000</v>
      </c>
      <c r="SE17" s="1609" t="s">
        <v>214</v>
      </c>
      <c r="SF17" s="1349"/>
      <c r="SG17" s="1610"/>
      <c r="SH17" s="1609" t="s">
        <v>214</v>
      </c>
      <c r="SI17" s="1349"/>
      <c r="SJ17" s="1611"/>
      <c r="SK17" s="1611"/>
      <c r="SL17" s="1612"/>
      <c r="SM17" s="1607"/>
      <c r="SN17" s="833"/>
      <c r="SO17" s="1529"/>
      <c r="SP17" s="1609" t="s">
        <v>214</v>
      </c>
      <c r="SQ17" s="1349"/>
      <c r="SR17" s="1610"/>
      <c r="SS17" s="1609" t="s">
        <v>214</v>
      </c>
      <c r="ST17" s="1349"/>
      <c r="SU17" s="1611"/>
      <c r="SV17" s="1611"/>
      <c r="SW17" s="1594" t="s">
        <v>626</v>
      </c>
      <c r="SX17" s="1606"/>
      <c r="SY17" s="1608"/>
      <c r="SZ17" s="288"/>
      <c r="TA17" s="1538"/>
      <c r="TB17" s="1349"/>
      <c r="TC17" s="1609" t="s">
        <v>214</v>
      </c>
      <c r="TD17" s="1349"/>
      <c r="TE17" s="1613"/>
      <c r="TF17" s="1609" t="s">
        <v>214</v>
      </c>
      <c r="TG17" s="1349"/>
      <c r="TH17" s="1611"/>
      <c r="TI17" s="1614"/>
      <c r="TJ17" s="1608"/>
      <c r="TK17" s="1615"/>
      <c r="TL17" s="251"/>
      <c r="TM17" s="833"/>
      <c r="TN17" s="195"/>
      <c r="TO17" s="1349" t="s">
        <v>389</v>
      </c>
      <c r="TP17" s="1613"/>
      <c r="TQ17" s="1609"/>
      <c r="TR17" s="141" t="s">
        <v>389</v>
      </c>
      <c r="TS17" s="1616"/>
      <c r="TT17" s="1611"/>
      <c r="TU17" s="1611"/>
      <c r="TV17" s="4622"/>
      <c r="TW17" s="1617" t="s">
        <v>604</v>
      </c>
      <c r="TX17" s="1618" t="s">
        <v>627</v>
      </c>
      <c r="TY17" s="1619" t="s">
        <v>604</v>
      </c>
      <c r="TZ17" s="1620" t="s">
        <v>628</v>
      </c>
      <c r="UA17" s="1621" t="s">
        <v>603</v>
      </c>
      <c r="UB17" s="1622"/>
      <c r="UC17" s="438"/>
      <c r="UD17" s="438"/>
      <c r="UE17" s="438"/>
      <c r="UF17" s="438"/>
      <c r="UG17" s="438"/>
      <c r="UH17" s="438"/>
      <c r="UI17" s="438"/>
      <c r="UJ17" s="438"/>
      <c r="UK17" s="438"/>
      <c r="UL17" s="438"/>
      <c r="UM17" s="438"/>
      <c r="UN17" s="438"/>
      <c r="UO17" s="438"/>
      <c r="UP17" s="438"/>
      <c r="UQ17" s="438"/>
      <c r="UR17" s="438"/>
      <c r="US17" s="438"/>
      <c r="UT17" s="438"/>
      <c r="UU17" s="438"/>
      <c r="UV17" s="438"/>
      <c r="UW17" s="438"/>
      <c r="UX17" s="438"/>
      <c r="UY17" s="438"/>
      <c r="UZ17" s="438"/>
      <c r="VA17" s="438"/>
      <c r="VB17" s="438"/>
      <c r="VC17" s="438"/>
      <c r="VD17" s="438"/>
      <c r="VE17" s="438"/>
      <c r="VF17" s="438"/>
      <c r="VG17" s="438"/>
      <c r="VH17" s="438"/>
      <c r="VI17" s="438"/>
      <c r="VJ17" s="438"/>
      <c r="VK17" s="438"/>
      <c r="VL17" s="438"/>
      <c r="VM17" s="438"/>
      <c r="VN17" s="438"/>
      <c r="VO17" s="438"/>
      <c r="VP17" s="438"/>
      <c r="VQ17" s="438"/>
      <c r="VR17" s="438"/>
      <c r="VS17" s="438"/>
      <c r="VT17" s="438"/>
      <c r="VU17" s="438"/>
      <c r="VV17" s="438"/>
      <c r="VW17" s="438"/>
      <c r="VX17" s="438"/>
      <c r="VY17" s="438"/>
      <c r="VZ17" s="438"/>
      <c r="WA17" s="438"/>
      <c r="WB17" s="438"/>
      <c r="WC17" s="438"/>
      <c r="WD17" s="438"/>
      <c r="WE17" s="438"/>
      <c r="WF17" s="438"/>
      <c r="WG17" s="438"/>
      <c r="WH17" s="438"/>
      <c r="WI17" s="438"/>
      <c r="WJ17" s="438"/>
      <c r="WK17" s="438"/>
      <c r="WL17" s="438"/>
      <c r="WM17" s="438"/>
    </row>
    <row r="18" spans="1:1450" ht="9" customHeight="1">
      <c r="A18" s="4126"/>
      <c r="B18" s="728"/>
      <c r="C18" s="4128"/>
      <c r="D18" s="3842"/>
      <c r="E18" s="1477"/>
      <c r="F18" s="727"/>
      <c r="G18" s="727"/>
      <c r="H18" s="727"/>
      <c r="I18" s="2236"/>
      <c r="J18" s="714"/>
      <c r="K18" s="4122"/>
      <c r="L18" s="52"/>
      <c r="M18" s="3537"/>
      <c r="N18" s="53"/>
      <c r="O18" s="54"/>
      <c r="P18" s="2886"/>
      <c r="Q18" s="2887"/>
      <c r="R18" s="2888"/>
      <c r="S18" s="756"/>
      <c r="T18" s="757"/>
      <c r="U18" s="758"/>
      <c r="V18" s="762"/>
      <c r="W18" s="763"/>
      <c r="X18" s="591"/>
      <c r="Y18" s="55"/>
      <c r="Z18" s="56"/>
      <c r="AA18" s="57"/>
      <c r="AB18" s="58"/>
      <c r="AC18" s="2239"/>
      <c r="AD18" s="2240"/>
      <c r="AE18" s="2241"/>
      <c r="AF18" s="2242"/>
      <c r="AG18" s="2243"/>
      <c r="AH18" s="2244"/>
      <c r="AI18" s="2243"/>
      <c r="AJ18" s="2245"/>
      <c r="AK18" s="673"/>
      <c r="AL18" s="649"/>
      <c r="AM18" s="649"/>
      <c r="AN18" s="652"/>
      <c r="AO18" s="2476"/>
      <c r="AP18" s="649"/>
      <c r="AQ18" s="649"/>
      <c r="AR18" s="2246"/>
      <c r="AS18" s="2247"/>
      <c r="AT18" s="2248"/>
      <c r="AU18" s="3318"/>
      <c r="AV18" s="297"/>
      <c r="AW18" s="809"/>
      <c r="AX18" s="2249"/>
      <c r="AY18" s="809"/>
      <c r="AZ18" s="2249"/>
      <c r="BA18" s="809"/>
      <c r="BB18" s="2250"/>
      <c r="BC18" s="809"/>
      <c r="BD18" s="2249"/>
      <c r="BE18" s="809"/>
      <c r="BF18" s="2250"/>
      <c r="BG18" s="809"/>
      <c r="BH18" s="2249"/>
      <c r="BI18" s="809"/>
      <c r="BJ18" s="2250"/>
      <c r="BK18" s="95"/>
      <c r="BL18" s="3337"/>
      <c r="BM18" s="2251"/>
      <c r="BN18" s="2252"/>
      <c r="BO18" s="2359"/>
      <c r="BP18" s="2427"/>
      <c r="BQ18" s="92"/>
      <c r="BR18" s="2253"/>
      <c r="BS18" s="2254"/>
      <c r="BT18" s="2255"/>
      <c r="BU18" s="2254"/>
      <c r="BV18" s="2255"/>
      <c r="BW18" s="2256"/>
      <c r="BX18" s="2241"/>
      <c r="BY18" s="2257"/>
      <c r="BZ18" s="2258"/>
      <c r="CA18" s="92"/>
      <c r="CB18" s="297"/>
      <c r="CC18" s="2259"/>
      <c r="CD18" s="2259"/>
      <c r="CE18" s="2260"/>
      <c r="CF18" s="3390"/>
      <c r="CG18" s="3391"/>
      <c r="CH18" s="2263"/>
      <c r="CI18" s="2400"/>
      <c r="CJ18" s="2262"/>
      <c r="CK18" s="2400"/>
      <c r="CL18" s="3358"/>
      <c r="CM18" s="2400"/>
      <c r="CN18" s="3365"/>
      <c r="CO18" s="2400"/>
      <c r="CP18" s="3365"/>
      <c r="CQ18" s="2400"/>
      <c r="CR18" s="2262"/>
      <c r="CS18" s="2400"/>
      <c r="CT18" s="2262"/>
      <c r="CU18" s="2400"/>
      <c r="CV18" s="2262"/>
      <c r="CW18" s="2591"/>
      <c r="CX18" s="2241"/>
      <c r="CY18" s="2263"/>
      <c r="CZ18" s="2264"/>
      <c r="DA18" s="93"/>
      <c r="DB18" s="91"/>
      <c r="DC18" s="92"/>
      <c r="DD18" s="2265"/>
      <c r="DE18" s="2254"/>
      <c r="DF18" s="2255"/>
      <c r="DG18" s="2243"/>
      <c r="DH18" s="2266"/>
      <c r="DI18" s="2267"/>
      <c r="DJ18" s="2898"/>
      <c r="DK18" s="2899"/>
      <c r="DL18" s="2900"/>
      <c r="DM18" s="2898"/>
      <c r="DN18" s="2401"/>
      <c r="DO18" s="2936"/>
      <c r="DP18" s="3098"/>
      <c r="DQ18" s="3098"/>
      <c r="DR18" s="3099"/>
      <c r="DS18" s="3096"/>
      <c r="DT18" s="948"/>
      <c r="DU18" s="2268"/>
      <c r="DV18" s="2921"/>
      <c r="DW18" s="2922"/>
      <c r="DX18" s="2922"/>
      <c r="DY18" s="2923"/>
      <c r="DZ18" s="2924"/>
      <c r="EA18" s="817"/>
      <c r="EB18" s="2269"/>
      <c r="EC18" s="2936"/>
      <c r="ED18" s="2272"/>
      <c r="EE18" s="2272"/>
      <c r="EF18" s="2937"/>
      <c r="EG18" s="2938"/>
      <c r="EH18" s="948"/>
      <c r="EI18" s="2270"/>
      <c r="EJ18" s="2922"/>
      <c r="EK18" s="2922"/>
      <c r="EL18" s="2946"/>
      <c r="EM18" s="2947"/>
      <c r="EN18" s="821"/>
      <c r="EO18" s="2271"/>
      <c r="EP18" s="2922"/>
      <c r="EQ18" s="2922"/>
      <c r="ER18" s="2923"/>
      <c r="ES18" s="2947"/>
      <c r="ET18" s="823"/>
      <c r="EU18" s="2924"/>
      <c r="EV18" s="828"/>
      <c r="EW18" s="2272"/>
      <c r="EX18" s="2272"/>
      <c r="EY18" s="692"/>
      <c r="EZ18" s="600"/>
      <c r="FA18" s="672"/>
      <c r="FB18" s="828"/>
      <c r="FC18" s="682"/>
      <c r="FD18" s="2273"/>
      <c r="FE18" s="692"/>
      <c r="FF18" s="600"/>
      <c r="FG18" s="672"/>
      <c r="FH18" s="2363"/>
      <c r="FI18" s="2364"/>
      <c r="FJ18" s="2365"/>
      <c r="FK18" s="2366"/>
      <c r="FL18" s="2365"/>
      <c r="FM18" s="2366"/>
      <c r="FN18" s="2367"/>
      <c r="FO18" s="2368"/>
      <c r="FP18" s="2274"/>
      <c r="FQ18" s="2275"/>
      <c r="FR18" s="2958"/>
      <c r="FS18" s="2959"/>
      <c r="FT18" s="2276"/>
      <c r="FU18" s="2277"/>
      <c r="FV18" s="848"/>
      <c r="FW18" s="849"/>
      <c r="FX18" s="850"/>
      <c r="FY18" s="296"/>
      <c r="FZ18" s="129"/>
      <c r="GA18" s="851"/>
      <c r="GB18" s="187"/>
      <c r="GC18" s="294"/>
      <c r="GD18" s="2327"/>
      <c r="GE18" s="2327"/>
      <c r="GF18" s="2327"/>
      <c r="GG18" s="2327"/>
      <c r="GH18" s="2327"/>
      <c r="GI18" s="294"/>
      <c r="GJ18" s="294"/>
      <c r="GK18" s="294"/>
      <c r="GL18" s="294"/>
      <c r="GM18" s="294"/>
      <c r="GN18" s="294"/>
      <c r="GO18" s="294"/>
      <c r="GP18" s="3208"/>
      <c r="GQ18" s="2328"/>
      <c r="GR18" s="2332"/>
      <c r="GS18" s="2332"/>
      <c r="GT18" s="294"/>
      <c r="GU18" s="294"/>
      <c r="GV18" s="2332"/>
      <c r="GW18" s="3976"/>
      <c r="GX18" s="2369"/>
      <c r="GY18" s="2332"/>
      <c r="GZ18" s="2332"/>
      <c r="HA18" s="2332"/>
      <c r="HB18" s="2370"/>
      <c r="HC18" s="3518"/>
      <c r="HD18" s="294"/>
      <c r="HE18" s="294"/>
      <c r="HF18" s="294"/>
      <c r="HG18" s="294"/>
      <c r="HH18" s="189"/>
      <c r="HI18" s="2332"/>
      <c r="HJ18" s="2333"/>
      <c r="HK18" s="2332"/>
      <c r="HL18" s="2332"/>
      <c r="HM18" s="2332"/>
      <c r="HN18" s="2332"/>
      <c r="HO18" s="189"/>
      <c r="HP18" s="3416"/>
      <c r="HQ18" s="2335"/>
      <c r="HR18" s="2329"/>
      <c r="HS18" s="294"/>
      <c r="HT18" s="2336"/>
      <c r="HU18" s="2371"/>
      <c r="HV18" s="2281"/>
      <c r="HW18" s="2282"/>
      <c r="HX18" s="348"/>
      <c r="HY18" s="349"/>
      <c r="HZ18" s="296"/>
      <c r="IA18" s="348"/>
      <c r="IB18" s="296"/>
      <c r="IC18" s="2282"/>
      <c r="ID18" s="348"/>
      <c r="IE18" s="349"/>
      <c r="IF18" s="296"/>
      <c r="IG18" s="348"/>
      <c r="IH18" s="296"/>
      <c r="II18" s="2283"/>
      <c r="IJ18" s="350"/>
      <c r="IK18" s="351"/>
      <c r="IL18" s="2284"/>
      <c r="IM18" s="352"/>
      <c r="IN18" s="353"/>
      <c r="IO18" s="296"/>
      <c r="IP18" s="350"/>
      <c r="IQ18" s="354"/>
      <c r="IR18" s="2284"/>
      <c r="IS18" s="355"/>
      <c r="IT18" s="356"/>
      <c r="IU18" s="2285"/>
      <c r="IV18" s="350"/>
      <c r="IW18" s="354"/>
      <c r="IX18" s="351"/>
      <c r="IY18" s="350"/>
      <c r="IZ18" s="351"/>
      <c r="JA18" s="2286"/>
      <c r="JB18" s="357"/>
      <c r="JC18" s="358"/>
      <c r="JD18" s="359"/>
      <c r="JE18" s="357"/>
      <c r="JF18" s="359"/>
      <c r="JG18" s="2287"/>
      <c r="JH18" s="1497"/>
      <c r="JI18" s="1498"/>
      <c r="JJ18" s="1499"/>
      <c r="JK18" s="1500"/>
      <c r="JL18" s="2372"/>
      <c r="JM18" s="2373"/>
      <c r="JN18" s="3116"/>
      <c r="JO18" s="2241"/>
      <c r="JP18" s="2288"/>
      <c r="JQ18" s="2289"/>
      <c r="JR18" s="2290"/>
      <c r="JS18" s="2374"/>
      <c r="JT18" s="2375"/>
      <c r="JU18" s="2376"/>
      <c r="JV18" s="2376"/>
      <c r="JW18" s="2291"/>
      <c r="JX18" s="383"/>
      <c r="JY18" s="384"/>
      <c r="JZ18" s="2292"/>
      <c r="KA18" s="856"/>
      <c r="KB18" s="3067"/>
      <c r="KC18" s="857"/>
      <c r="KD18" s="924"/>
      <c r="KE18" s="744"/>
      <c r="KF18" s="926"/>
      <c r="KG18" s="744"/>
      <c r="KH18" s="864"/>
      <c r="KI18" s="4122"/>
      <c r="KJ18" s="904"/>
      <c r="KK18" s="3159"/>
      <c r="KL18" s="3243"/>
      <c r="KM18" s="865"/>
      <c r="KN18" s="863"/>
      <c r="KO18" s="866"/>
      <c r="KP18" s="863"/>
      <c r="KQ18" s="926"/>
      <c r="KR18" s="863"/>
      <c r="KS18" s="866"/>
      <c r="KT18" s="867"/>
      <c r="KU18" s="863"/>
      <c r="KV18" s="868"/>
      <c r="KW18" s="422"/>
      <c r="KX18" s="422"/>
      <c r="KY18" s="745"/>
      <c r="KZ18" s="745"/>
      <c r="LA18" s="422"/>
      <c r="LB18" s="422"/>
      <c r="LC18" s="430"/>
      <c r="LD18" s="422"/>
      <c r="LE18" s="422"/>
      <c r="LF18" s="745"/>
      <c r="LG18" s="422"/>
      <c r="LH18" s="431"/>
      <c r="LI18" s="422"/>
      <c r="LJ18" s="422"/>
      <c r="LK18" s="422"/>
      <c r="LL18" s="745"/>
      <c r="LM18" s="422"/>
      <c r="LN18" s="422"/>
      <c r="LO18" s="430"/>
      <c r="LP18" s="422"/>
      <c r="LQ18" s="746"/>
      <c r="LR18" s="745"/>
      <c r="LS18" s="422"/>
      <c r="LT18" s="426"/>
      <c r="LU18" s="421"/>
      <c r="LV18" s="428"/>
      <c r="LW18" s="422"/>
      <c r="LX18" s="422"/>
      <c r="LY18" s="422"/>
      <c r="LZ18" s="745"/>
      <c r="MA18" s="745"/>
      <c r="MB18" s="422"/>
      <c r="MC18" s="422"/>
      <c r="MD18" s="430"/>
      <c r="ME18" s="422"/>
      <c r="MF18" s="422"/>
      <c r="MG18" s="745"/>
      <c r="MH18" s="422"/>
      <c r="MI18" s="431"/>
      <c r="MJ18" s="422"/>
      <c r="MK18" s="422"/>
      <c r="ML18" s="422"/>
      <c r="MM18" s="745"/>
      <c r="MN18" s="422"/>
      <c r="MO18" s="422"/>
      <c r="MP18" s="430"/>
      <c r="MQ18" s="422"/>
      <c r="MR18" s="746"/>
      <c r="MS18" s="745"/>
      <c r="MT18" s="422"/>
      <c r="MU18" s="426"/>
      <c r="MV18" s="422"/>
      <c r="MW18" s="3512"/>
      <c r="MX18" s="422"/>
      <c r="MY18" s="423"/>
      <c r="MZ18" s="422"/>
      <c r="NA18" s="426"/>
      <c r="NB18" s="422"/>
      <c r="NC18" s="3202"/>
      <c r="ND18" s="3157"/>
      <c r="NE18" s="428"/>
      <c r="NF18" s="3138"/>
      <c r="NG18" s="422"/>
      <c r="NH18" s="3135"/>
      <c r="NI18" s="422"/>
      <c r="NJ18" s="3135"/>
      <c r="NK18" s="422"/>
      <c r="NL18" s="3138"/>
      <c r="NM18" s="422"/>
      <c r="NN18" s="3135"/>
      <c r="NO18" s="422"/>
      <c r="NP18" s="3135"/>
      <c r="NQ18" s="426"/>
      <c r="NR18" s="3138"/>
      <c r="NS18" s="422"/>
      <c r="NT18" s="3135"/>
      <c r="NU18" s="422"/>
      <c r="NV18" s="3135"/>
      <c r="NW18" s="422"/>
      <c r="NX18" s="421"/>
      <c r="NY18" s="3142"/>
      <c r="NZ18" s="422"/>
      <c r="OA18" s="428"/>
      <c r="OB18" s="3138"/>
      <c r="OC18" s="422"/>
      <c r="OD18" s="3135"/>
      <c r="OE18" s="422"/>
      <c r="OF18" s="3135"/>
      <c r="OG18" s="3225"/>
      <c r="OH18" s="3066"/>
      <c r="OI18" s="4589"/>
      <c r="OJ18" s="2377"/>
      <c r="OK18" s="2378"/>
      <c r="OL18" s="734"/>
      <c r="OM18" s="4584"/>
      <c r="ON18" s="2379"/>
      <c r="OO18" s="2380"/>
      <c r="OP18" s="2381"/>
      <c r="OQ18" s="2382"/>
      <c r="OR18" s="2382"/>
      <c r="OS18" s="2382"/>
      <c r="OT18" s="2383"/>
      <c r="OU18" s="2402"/>
      <c r="OV18" s="1454"/>
      <c r="OW18" s="2309"/>
      <c r="OX18" s="2309"/>
      <c r="OY18" s="2403"/>
      <c r="OZ18" s="2404"/>
      <c r="PA18" s="2383"/>
      <c r="PB18" s="2382"/>
      <c r="PC18" s="2383"/>
      <c r="PD18" s="2405"/>
      <c r="PE18" s="2405"/>
      <c r="PF18" s="2406"/>
      <c r="PG18" s="2310"/>
      <c r="PH18" s="591"/>
      <c r="PI18" s="2311"/>
      <c r="PJ18" s="2259"/>
      <c r="PK18" s="2389"/>
      <c r="PL18" s="2312"/>
      <c r="PM18" s="2313"/>
      <c r="PN18" s="3759"/>
      <c r="PO18" s="2314"/>
      <c r="PP18" s="2312"/>
      <c r="PQ18" s="2313"/>
      <c r="PR18" s="2599"/>
      <c r="PS18" s="597"/>
      <c r="PT18" s="2315"/>
      <c r="PU18" s="2313"/>
      <c r="PV18" s="1385"/>
      <c r="PW18" s="2316"/>
      <c r="PX18" s="2317"/>
      <c r="PY18" s="1385"/>
      <c r="PZ18" s="1385"/>
      <c r="QA18" s="2407"/>
      <c r="QB18" s="2318"/>
      <c r="QC18" s="808"/>
      <c r="QD18" s="2319"/>
      <c r="QE18" s="598"/>
      <c r="QF18" s="2320"/>
      <c r="QG18" s="808"/>
      <c r="QH18" s="2319"/>
      <c r="QI18" s="598"/>
      <c r="QJ18" s="2320"/>
      <c r="QK18" s="808"/>
      <c r="QL18" s="2319"/>
      <c r="QM18" s="598"/>
      <c r="QN18" s="2243"/>
      <c r="QO18" s="2390"/>
      <c r="QP18" s="2321"/>
      <c r="QQ18" s="2322"/>
      <c r="QR18" s="2323"/>
      <c r="QS18" s="599"/>
      <c r="QT18" s="1385"/>
      <c r="QU18" s="1386"/>
      <c r="QV18" s="648"/>
      <c r="QW18" s="2324"/>
      <c r="QX18" s="3687"/>
      <c r="QY18" s="3694"/>
      <c r="QZ18" s="4588"/>
      <c r="RA18" s="877"/>
      <c r="RB18" s="878"/>
      <c r="RC18" s="879"/>
      <c r="RD18" s="880"/>
      <c r="RE18" s="881"/>
      <c r="RF18" s="882"/>
      <c r="RG18" s="881"/>
      <c r="RH18" s="883"/>
      <c r="RI18" s="880"/>
      <c r="RJ18" s="884"/>
      <c r="RK18" s="885"/>
      <c r="RL18" s="880"/>
      <c r="RM18" s="886"/>
      <c r="RN18" s="885"/>
      <c r="RO18" s="887"/>
      <c r="RP18" s="2392"/>
      <c r="RQ18" s="2393"/>
      <c r="RR18" s="796"/>
      <c r="RS18" s="2392"/>
      <c r="RT18" s="2393"/>
      <c r="RU18" s="796"/>
      <c r="RV18" s="2394"/>
      <c r="RW18" s="2393"/>
      <c r="RX18" s="2395"/>
      <c r="RY18" s="2408"/>
      <c r="RZ18" s="3526"/>
      <c r="SA18" s="3523"/>
      <c r="SB18" s="3524"/>
      <c r="SC18" s="3172"/>
      <c r="SD18" s="3525"/>
      <c r="SE18" s="2327"/>
      <c r="SF18" s="2374"/>
      <c r="SG18" s="2391"/>
      <c r="SH18" s="2327"/>
      <c r="SI18" s="2374"/>
      <c r="SJ18" s="2414"/>
      <c r="SK18" s="2414"/>
      <c r="SL18" s="2409"/>
      <c r="SM18" s="2415"/>
      <c r="SN18" s="3081"/>
      <c r="SO18" s="2413"/>
      <c r="SP18" s="2327"/>
      <c r="SQ18" s="2374"/>
      <c r="SR18" s="2391"/>
      <c r="SS18" s="2327"/>
      <c r="ST18" s="2374"/>
      <c r="SU18" s="2414"/>
      <c r="SV18" s="2414"/>
      <c r="SW18" s="2408"/>
      <c r="SX18" s="2417"/>
      <c r="SY18" s="2418"/>
      <c r="SZ18" s="2419"/>
      <c r="TA18" s="2420"/>
      <c r="TB18" s="2421"/>
      <c r="TC18" s="2422"/>
      <c r="TD18" s="2423"/>
      <c r="TE18" s="2424"/>
      <c r="TF18" s="2422"/>
      <c r="TG18" s="2423"/>
      <c r="TH18" s="2425"/>
      <c r="TI18" s="2426"/>
      <c r="TJ18" s="2418"/>
      <c r="TK18" s="2415"/>
      <c r="TL18" s="2416"/>
      <c r="TM18" s="2374"/>
      <c r="TN18" s="2335"/>
      <c r="TO18" s="2374"/>
      <c r="TP18" s="2391"/>
      <c r="TQ18" s="2327"/>
      <c r="TR18" s="2374"/>
      <c r="TS18" s="2414"/>
      <c r="TT18" s="2414"/>
      <c r="TU18" s="2414"/>
      <c r="TV18" s="4622"/>
      <c r="TY18" s="890"/>
      <c r="UA18" s="891"/>
      <c r="UB18" s="891"/>
    </row>
    <row r="19" spans="1:1450" s="1860" customFormat="1" ht="9" customHeight="1" thickBot="1">
      <c r="A19" s="4126"/>
      <c r="B19" s="1634" t="s">
        <v>280</v>
      </c>
      <c r="C19" s="4135"/>
      <c r="D19" s="1635" t="s">
        <v>281</v>
      </c>
      <c r="E19" s="1636" t="s">
        <v>1008</v>
      </c>
      <c r="F19" s="1637" t="s">
        <v>1009</v>
      </c>
      <c r="G19" s="1638" t="s">
        <v>1010</v>
      </c>
      <c r="H19" s="1638" t="s">
        <v>1011</v>
      </c>
      <c r="I19" s="1639" t="s">
        <v>1012</v>
      </c>
      <c r="J19" s="1640"/>
      <c r="K19" s="4122"/>
      <c r="L19" s="1641">
        <v>675</v>
      </c>
      <c r="M19" s="1642">
        <v>620</v>
      </c>
      <c r="N19" s="1643">
        <v>8</v>
      </c>
      <c r="O19" s="1644">
        <v>2</v>
      </c>
      <c r="P19" s="1645">
        <v>624</v>
      </c>
      <c r="Q19" s="1646">
        <v>641</v>
      </c>
      <c r="R19" s="1647">
        <v>663</v>
      </c>
      <c r="S19" s="1648">
        <v>74</v>
      </c>
      <c r="T19" s="1649">
        <v>4</v>
      </c>
      <c r="U19" s="1650">
        <v>0</v>
      </c>
      <c r="V19" s="1651">
        <v>77</v>
      </c>
      <c r="W19" s="1652">
        <v>82</v>
      </c>
      <c r="X19" s="1653">
        <v>86</v>
      </c>
      <c r="Y19" s="1654">
        <v>34</v>
      </c>
      <c r="Z19" s="1655">
        <v>3</v>
      </c>
      <c r="AA19" s="1656">
        <v>0</v>
      </c>
      <c r="AB19" s="1657">
        <v>0</v>
      </c>
      <c r="AC19" s="1658">
        <v>25</v>
      </c>
      <c r="AD19" s="1659">
        <v>4</v>
      </c>
      <c r="AE19" s="1660">
        <v>0</v>
      </c>
      <c r="AF19" s="1661">
        <v>0</v>
      </c>
      <c r="AG19" s="1662">
        <v>21</v>
      </c>
      <c r="AH19" s="1663">
        <v>3</v>
      </c>
      <c r="AI19" s="1664">
        <v>0</v>
      </c>
      <c r="AJ19" s="1665"/>
      <c r="AK19" s="1666">
        <f>AO19+AS19+BK19+BO19+BP19</f>
        <v>661</v>
      </c>
      <c r="AL19" s="3279">
        <v>586</v>
      </c>
      <c r="AM19" s="3279">
        <v>501</v>
      </c>
      <c r="AN19" s="3252">
        <v>469</v>
      </c>
      <c r="AO19" s="1668">
        <v>0</v>
      </c>
      <c r="AP19" s="3279">
        <v>0</v>
      </c>
      <c r="AQ19" s="3279">
        <v>0</v>
      </c>
      <c r="AR19" s="1667">
        <v>0</v>
      </c>
      <c r="AS19" s="1669">
        <f>AW19+AY19+BA19+BC19+BE19+BG19+BI19</f>
        <v>444</v>
      </c>
      <c r="AT19" s="3320">
        <v>319</v>
      </c>
      <c r="AU19" s="3279">
        <v>259</v>
      </c>
      <c r="AV19" s="1670">
        <v>294</v>
      </c>
      <c r="AW19" s="1671">
        <v>0</v>
      </c>
      <c r="AX19" s="1687">
        <v>0</v>
      </c>
      <c r="AY19" s="1671">
        <v>264</v>
      </c>
      <c r="AZ19" s="1687">
        <v>213</v>
      </c>
      <c r="BA19" s="1671">
        <v>17</v>
      </c>
      <c r="BB19" s="1686">
        <v>15</v>
      </c>
      <c r="BC19" s="1671">
        <v>26</v>
      </c>
      <c r="BD19" s="1687">
        <v>12</v>
      </c>
      <c r="BE19" s="1671">
        <v>122</v>
      </c>
      <c r="BF19" s="1686">
        <v>68</v>
      </c>
      <c r="BG19" s="1671">
        <v>15</v>
      </c>
      <c r="BH19" s="1687">
        <v>11</v>
      </c>
      <c r="BI19" s="1671">
        <v>0</v>
      </c>
      <c r="BJ19" s="1686">
        <v>0</v>
      </c>
      <c r="BK19" s="3780">
        <v>217</v>
      </c>
      <c r="BL19" s="3340">
        <v>266</v>
      </c>
      <c r="BM19" s="1664">
        <v>241</v>
      </c>
      <c r="BN19" s="1674">
        <v>174</v>
      </c>
      <c r="BO19" s="1675">
        <v>0</v>
      </c>
      <c r="BP19" s="1676">
        <v>0</v>
      </c>
      <c r="BQ19" s="1656">
        <f>AK19+Y19+AA19</f>
        <v>695</v>
      </c>
      <c r="BR19" s="1677">
        <f>(BQ19)/(BQ19+M19)*100</f>
        <v>52.851711026615966</v>
      </c>
      <c r="BS19" s="1678">
        <v>611</v>
      </c>
      <c r="BT19" s="1679">
        <f>(BS19/(BS19+P19))*100</f>
        <v>49.473684210526315</v>
      </c>
      <c r="BU19" s="1678">
        <v>522</v>
      </c>
      <c r="BV19" s="1679">
        <v>44.883920894238997</v>
      </c>
      <c r="BW19" s="1680">
        <f>CA19+CE19+CW19+DA19+DB19</f>
        <v>69</v>
      </c>
      <c r="BX19" s="1660">
        <v>80</v>
      </c>
      <c r="BY19" s="1681">
        <v>78</v>
      </c>
      <c r="BZ19" s="1682">
        <v>16</v>
      </c>
      <c r="CA19" s="1656">
        <v>0</v>
      </c>
      <c r="CB19" s="1670">
        <v>0</v>
      </c>
      <c r="CC19" s="3376">
        <v>0</v>
      </c>
      <c r="CD19" s="3376">
        <v>0</v>
      </c>
      <c r="CE19" s="1683">
        <f>CI19+CK19+CM19+CO19+CQ19+CS19+CU19</f>
        <v>60</v>
      </c>
      <c r="CF19" s="3394">
        <v>17</v>
      </c>
      <c r="CG19" s="3395">
        <v>16</v>
      </c>
      <c r="CH19" s="1689">
        <v>10</v>
      </c>
      <c r="CI19" s="1684">
        <v>0</v>
      </c>
      <c r="CJ19" s="1685">
        <v>0</v>
      </c>
      <c r="CK19" s="1684">
        <v>15</v>
      </c>
      <c r="CL19" s="3361">
        <v>13</v>
      </c>
      <c r="CM19" s="1684">
        <v>0</v>
      </c>
      <c r="CN19" s="3368">
        <v>0</v>
      </c>
      <c r="CO19" s="1684">
        <v>1</v>
      </c>
      <c r="CP19" s="3368">
        <v>1</v>
      </c>
      <c r="CQ19" s="1684">
        <v>5</v>
      </c>
      <c r="CR19" s="1685">
        <v>2</v>
      </c>
      <c r="CS19" s="1684">
        <v>39</v>
      </c>
      <c r="CT19" s="1685">
        <v>1</v>
      </c>
      <c r="CU19" s="1684">
        <v>0</v>
      </c>
      <c r="CV19" s="1685">
        <v>0</v>
      </c>
      <c r="CW19" s="1673">
        <v>9</v>
      </c>
      <c r="CX19" s="1660">
        <v>63</v>
      </c>
      <c r="CY19" s="1688">
        <v>62</v>
      </c>
      <c r="CZ19" s="1689">
        <v>6</v>
      </c>
      <c r="DA19" s="1666">
        <v>0</v>
      </c>
      <c r="DB19" s="1690">
        <v>0</v>
      </c>
      <c r="DC19" s="1656">
        <f>BW19+Z19+AB19</f>
        <v>72</v>
      </c>
      <c r="DD19" s="1691">
        <f>(DC19)/(DC19+S19)*100</f>
        <v>49.315068493150683</v>
      </c>
      <c r="DE19" s="1678">
        <v>84</v>
      </c>
      <c r="DF19" s="1679">
        <v>52.2</v>
      </c>
      <c r="DG19" s="1664">
        <v>81</v>
      </c>
      <c r="DH19" s="1692">
        <v>49.693251533742298</v>
      </c>
      <c r="DI19" s="1693">
        <v>11.4</v>
      </c>
      <c r="DJ19" s="1694">
        <v>11.8</v>
      </c>
      <c r="DK19" s="1695">
        <v>11.5</v>
      </c>
      <c r="DL19" s="1696">
        <v>11.5</v>
      </c>
      <c r="DM19" s="1694">
        <v>10</v>
      </c>
      <c r="DN19" s="1697">
        <v>11.8</v>
      </c>
      <c r="DO19" s="1698">
        <v>4</v>
      </c>
      <c r="DP19" s="1699">
        <v>3</v>
      </c>
      <c r="DQ19" s="1699">
        <v>3</v>
      </c>
      <c r="DR19" s="1700">
        <v>5</v>
      </c>
      <c r="DS19" s="1701">
        <v>6</v>
      </c>
      <c r="DT19" s="1702">
        <v>4</v>
      </c>
      <c r="DU19" s="1703">
        <f>DT19/P19*100</f>
        <v>0.64102564102564097</v>
      </c>
      <c r="DV19" s="1704">
        <v>2</v>
      </c>
      <c r="DW19" s="1699">
        <v>3</v>
      </c>
      <c r="DX19" s="1699">
        <v>3</v>
      </c>
      <c r="DY19" s="1705">
        <v>5</v>
      </c>
      <c r="DZ19" s="1706">
        <v>5</v>
      </c>
      <c r="EA19" s="1707">
        <v>4</v>
      </c>
      <c r="EB19" s="1708">
        <f>EA19/P19*100</f>
        <v>0.64102564102564097</v>
      </c>
      <c r="EC19" s="1709">
        <v>1</v>
      </c>
      <c r="ED19" s="1710">
        <v>0</v>
      </c>
      <c r="EE19" s="1710">
        <v>0</v>
      </c>
      <c r="EF19" s="1711">
        <v>0</v>
      </c>
      <c r="EG19" s="1712">
        <v>0</v>
      </c>
      <c r="EH19" s="1702">
        <v>0</v>
      </c>
      <c r="EI19" s="1713">
        <v>0</v>
      </c>
      <c r="EJ19" s="1699"/>
      <c r="EK19" s="1699"/>
      <c r="EL19" s="1714"/>
      <c r="EM19" s="1706">
        <v>0</v>
      </c>
      <c r="EN19" s="1707">
        <v>0</v>
      </c>
      <c r="EO19" s="1715"/>
      <c r="EP19" s="1699"/>
      <c r="EQ19" s="1699"/>
      <c r="ER19" s="1705"/>
      <c r="ES19" s="1706">
        <v>0</v>
      </c>
      <c r="ET19" s="1716">
        <v>0</v>
      </c>
      <c r="EU19" s="1414">
        <v>0</v>
      </c>
      <c r="EV19" s="1717">
        <v>4</v>
      </c>
      <c r="EW19" s="1718">
        <v>4</v>
      </c>
      <c r="EX19" s="1719">
        <v>6.1999999999999998E-3</v>
      </c>
      <c r="EY19" s="1720">
        <v>1</v>
      </c>
      <c r="EZ19" s="1721">
        <v>1</v>
      </c>
      <c r="FA19" s="1722">
        <v>1.9E-3</v>
      </c>
      <c r="FB19" s="1717">
        <v>4</v>
      </c>
      <c r="FC19" s="1723">
        <v>4</v>
      </c>
      <c r="FD19" s="1724">
        <f>FB19/P19</f>
        <v>6.41025641025641E-3</v>
      </c>
      <c r="FE19" s="1720">
        <v>3</v>
      </c>
      <c r="FF19" s="1721">
        <v>3</v>
      </c>
      <c r="FG19" s="1722">
        <f>FE19/BS19</f>
        <v>4.9099836333878887E-3</v>
      </c>
      <c r="FH19" s="1717" t="s">
        <v>583</v>
      </c>
      <c r="FI19" s="1915" t="s">
        <v>1062</v>
      </c>
      <c r="FJ19" s="1725" t="s">
        <v>613</v>
      </c>
      <c r="FK19" s="1726" t="s">
        <v>1013</v>
      </c>
      <c r="FL19" s="1725" t="s">
        <v>613</v>
      </c>
      <c r="FM19" s="1542" t="s">
        <v>1014</v>
      </c>
      <c r="FN19" s="1875">
        <v>0</v>
      </c>
      <c r="FO19" s="1876">
        <v>0</v>
      </c>
      <c r="FP19" s="1727">
        <v>33</v>
      </c>
      <c r="FQ19" s="1728">
        <v>100</v>
      </c>
      <c r="FR19" s="1729">
        <v>43</v>
      </c>
      <c r="FS19" s="1730">
        <v>100</v>
      </c>
      <c r="FT19" s="1731">
        <v>85.7</v>
      </c>
      <c r="FU19" s="1662">
        <v>100</v>
      </c>
      <c r="FV19" s="1732">
        <v>50</v>
      </c>
      <c r="FW19" s="1733">
        <v>100</v>
      </c>
      <c r="FX19" s="2977">
        <v>1</v>
      </c>
      <c r="FY19" s="1737"/>
      <c r="FZ19" s="1668"/>
      <c r="GA19" s="2978"/>
      <c r="GB19" s="2979">
        <v>1</v>
      </c>
      <c r="GC19" s="2980">
        <v>1</v>
      </c>
      <c r="GD19" s="1844"/>
      <c r="GE19" s="1844"/>
      <c r="GF19" s="1844"/>
      <c r="GG19" s="1844"/>
      <c r="GH19" s="1844"/>
      <c r="GI19" s="1738"/>
      <c r="GJ19" s="1738"/>
      <c r="GK19" s="1738"/>
      <c r="GL19" s="1738"/>
      <c r="GM19" s="1738"/>
      <c r="GN19" s="1738"/>
      <c r="GO19" s="1735"/>
      <c r="GP19" s="3210"/>
      <c r="GQ19" s="2977"/>
      <c r="GR19" s="3027"/>
      <c r="GS19" s="3027">
        <v>1</v>
      </c>
      <c r="GT19" s="1735"/>
      <c r="GU19" s="1735"/>
      <c r="GV19" s="3027"/>
      <c r="GW19" s="3978"/>
      <c r="GX19" s="3026"/>
      <c r="GY19" s="3027"/>
      <c r="GZ19" s="3027"/>
      <c r="HA19" s="3027"/>
      <c r="HB19" s="3028" t="s">
        <v>585</v>
      </c>
      <c r="HC19" s="1495" t="s">
        <v>633</v>
      </c>
      <c r="HD19" s="1735" t="s">
        <v>586</v>
      </c>
      <c r="HE19" s="1736">
        <v>5</v>
      </c>
      <c r="HF19" s="1737">
        <v>320</v>
      </c>
      <c r="HG19" s="1738">
        <v>211</v>
      </c>
      <c r="HH19" s="1916" t="s">
        <v>615</v>
      </c>
      <c r="HI19" s="1739" t="s">
        <v>1015</v>
      </c>
      <c r="HJ19" s="1735" t="s">
        <v>586</v>
      </c>
      <c r="HK19" s="1917">
        <v>5</v>
      </c>
      <c r="HL19" s="1877" t="s">
        <v>617</v>
      </c>
      <c r="HM19" s="2166" t="s">
        <v>1067</v>
      </c>
      <c r="HN19" s="2166"/>
      <c r="HO19" s="1916" t="s">
        <v>615</v>
      </c>
      <c r="HP19" s="3417" t="s">
        <v>1016</v>
      </c>
      <c r="HQ19" s="1740" t="s">
        <v>589</v>
      </c>
      <c r="HR19" s="1734" t="s">
        <v>1191</v>
      </c>
      <c r="HS19" s="1735" t="s">
        <v>1017</v>
      </c>
      <c r="HT19" s="1741" t="s">
        <v>590</v>
      </c>
      <c r="HU19" s="1742" t="s">
        <v>591</v>
      </c>
      <c r="HV19" s="1743">
        <f>HW19+HZ19+IC19+IF19+II19+IL19+IO19+IR19+IU19+IX19+JA19+JD19</f>
        <v>620</v>
      </c>
      <c r="HW19" s="1744">
        <f>SUM(HX19:HY19)</f>
        <v>91</v>
      </c>
      <c r="HX19" s="1745">
        <v>43</v>
      </c>
      <c r="HY19" s="1746">
        <v>48</v>
      </c>
      <c r="HZ19" s="1735">
        <f>SUM(IA19:IB19)</f>
        <v>51</v>
      </c>
      <c r="IA19" s="1745">
        <v>25</v>
      </c>
      <c r="IB19" s="1746">
        <v>26</v>
      </c>
      <c r="IC19" s="1744">
        <f>SUM(ID19:IE19)</f>
        <v>127</v>
      </c>
      <c r="ID19" s="1745">
        <v>60</v>
      </c>
      <c r="IE19" s="1746">
        <v>67</v>
      </c>
      <c r="IF19" s="1735">
        <f>SUM(IG19:IH19)</f>
        <v>205</v>
      </c>
      <c r="IG19" s="1745">
        <v>143</v>
      </c>
      <c r="IH19" s="1746">
        <v>62</v>
      </c>
      <c r="II19" s="1466">
        <f>SUM(IJ19:IK19)</f>
        <v>0</v>
      </c>
      <c r="IJ19" s="3421"/>
      <c r="IK19" s="3422"/>
      <c r="IL19" s="1744">
        <f>SUM(IM19:IN19)</f>
        <v>55</v>
      </c>
      <c r="IM19" s="1745">
        <v>44</v>
      </c>
      <c r="IN19" s="1746">
        <v>11</v>
      </c>
      <c r="IO19" s="1747">
        <f>SUM(IP19:IQ19)</f>
        <v>11</v>
      </c>
      <c r="IP19" s="1748">
        <v>0</v>
      </c>
      <c r="IQ19" s="1749">
        <v>11</v>
      </c>
      <c r="IR19" s="1744">
        <f>SUM(IS19:IT19)</f>
        <v>0</v>
      </c>
      <c r="IS19" s="3421"/>
      <c r="IT19" s="3422"/>
      <c r="IU19" s="1750">
        <f>SUM(IV19:IW19)</f>
        <v>60</v>
      </c>
      <c r="IV19" s="1748">
        <v>53</v>
      </c>
      <c r="IW19" s="1749">
        <v>7</v>
      </c>
      <c r="IX19" s="1747">
        <f>SUM(IY19:IZ19)</f>
        <v>20</v>
      </c>
      <c r="IY19" s="1748">
        <v>16</v>
      </c>
      <c r="IZ19" s="1749">
        <v>4</v>
      </c>
      <c r="JA19" s="1751">
        <f>SUM(JB19:JC19)</f>
        <v>0</v>
      </c>
      <c r="JB19" s="1748"/>
      <c r="JC19" s="1749"/>
      <c r="JD19" s="1747">
        <f>SUM(JE19:JF19)</f>
        <v>0</v>
      </c>
      <c r="JE19" s="1745"/>
      <c r="JF19" s="1735"/>
      <c r="JG19" s="1752">
        <f>(IK19+IQ19+IW19+IZ19+JC19+JF19)/(II19+IO19+IU19+IX19+JA19+JD19)*100</f>
        <v>24.175824175824175</v>
      </c>
      <c r="JH19" s="1502" t="s">
        <v>1056</v>
      </c>
      <c r="JI19" s="1692">
        <v>23.157894736842099</v>
      </c>
      <c r="JJ19" s="190" t="s">
        <v>1058</v>
      </c>
      <c r="JK19" s="1753">
        <v>23.655913978494599</v>
      </c>
      <c r="JL19" s="1656">
        <v>9</v>
      </c>
      <c r="JM19" s="1754">
        <v>9</v>
      </c>
      <c r="JN19" s="3118">
        <v>2.66</v>
      </c>
      <c r="JO19" s="1755">
        <v>2.6</v>
      </c>
      <c r="JP19" s="1756">
        <v>2.6</v>
      </c>
      <c r="JQ19" s="1757">
        <v>2.54</v>
      </c>
      <c r="JR19" s="1758">
        <v>2.84</v>
      </c>
      <c r="JS19" s="1656">
        <v>2983</v>
      </c>
      <c r="JT19" s="1759" t="s">
        <v>619</v>
      </c>
      <c r="JU19" s="1760">
        <v>387.8</v>
      </c>
      <c r="JV19" s="1759" t="s">
        <v>619</v>
      </c>
      <c r="JW19" s="1761">
        <f>JU19/JS19*100</f>
        <v>13.000335232986926</v>
      </c>
      <c r="JX19" s="1762">
        <v>80.11</v>
      </c>
      <c r="JY19" s="1759" t="s">
        <v>619</v>
      </c>
      <c r="JZ19" s="1761">
        <f>JX19/JS19*100</f>
        <v>2.6855514582634932</v>
      </c>
      <c r="KA19" s="1763"/>
      <c r="KB19" s="1764"/>
      <c r="KC19" s="1765" t="s">
        <v>275</v>
      </c>
      <c r="KD19" s="1766" t="s">
        <v>1018</v>
      </c>
      <c r="KE19" s="1733"/>
      <c r="KF19" s="1767"/>
      <c r="KG19" s="1768"/>
      <c r="KH19" s="1769"/>
      <c r="KI19" s="4122"/>
      <c r="KJ19" s="1770" t="s">
        <v>594</v>
      </c>
      <c r="KK19" s="1771"/>
      <c r="KL19" s="3653" t="s">
        <v>1193</v>
      </c>
      <c r="KM19" s="1772">
        <v>0.2175</v>
      </c>
      <c r="KN19" s="1773" t="s">
        <v>666</v>
      </c>
      <c r="KO19" s="1774">
        <v>0.72499999999999998</v>
      </c>
      <c r="KP19" s="1772">
        <v>0.72499999999999998</v>
      </c>
      <c r="KQ19" s="1775">
        <v>0.72499999999999998</v>
      </c>
      <c r="KR19" s="1776">
        <v>0.72499999999999998</v>
      </c>
      <c r="KS19" s="1777">
        <v>0.72499999999999998</v>
      </c>
      <c r="KT19" s="1778">
        <v>0.72499999999999998</v>
      </c>
      <c r="KU19" s="1779">
        <v>0.72499999999999998</v>
      </c>
      <c r="KV19" s="1772"/>
      <c r="KW19" s="1772"/>
      <c r="KX19" s="1772"/>
      <c r="KY19" s="1780"/>
      <c r="KZ19" s="1781"/>
      <c r="LA19" s="1777"/>
      <c r="LB19" s="1777"/>
      <c r="LC19" s="1782"/>
      <c r="LD19" s="1772"/>
      <c r="LE19" s="1772"/>
      <c r="LF19" s="1783"/>
      <c r="LG19" s="1772"/>
      <c r="LH19" s="1784"/>
      <c r="LI19" s="1772"/>
      <c r="LJ19" s="1772"/>
      <c r="LK19" s="1772"/>
      <c r="LL19" s="1781"/>
      <c r="LM19" s="1777"/>
      <c r="LN19" s="1777"/>
      <c r="LO19" s="1782"/>
      <c r="LP19" s="1772"/>
      <c r="LQ19" s="1776"/>
      <c r="LR19" s="1772"/>
      <c r="LS19" s="1772"/>
      <c r="LT19" s="1779"/>
      <c r="LU19" s="1785">
        <v>20</v>
      </c>
      <c r="LV19" s="1786">
        <v>0</v>
      </c>
      <c r="LW19" s="1772">
        <v>0.2175</v>
      </c>
      <c r="LX19" s="1772" t="s">
        <v>1019</v>
      </c>
      <c r="LY19" s="1772" t="s">
        <v>1020</v>
      </c>
      <c r="LZ19" s="1780" t="s">
        <v>666</v>
      </c>
      <c r="MA19" s="1781">
        <v>0.72499999999999998</v>
      </c>
      <c r="MB19" s="1772" t="s">
        <v>1019</v>
      </c>
      <c r="MC19" s="1772" t="s">
        <v>1020</v>
      </c>
      <c r="MD19" s="1782">
        <v>0.72499999999999998</v>
      </c>
      <c r="ME19" s="1772" t="s">
        <v>1019</v>
      </c>
      <c r="MF19" s="1772" t="s">
        <v>1020</v>
      </c>
      <c r="MG19" s="1783">
        <v>0.72499999999999998</v>
      </c>
      <c r="MH19" s="1772" t="s">
        <v>1019</v>
      </c>
      <c r="MI19" s="1772" t="s">
        <v>1020</v>
      </c>
      <c r="MJ19" s="1772">
        <v>0.72499999999999998</v>
      </c>
      <c r="MK19" s="1772" t="s">
        <v>1019</v>
      </c>
      <c r="ML19" s="1772" t="s">
        <v>1020</v>
      </c>
      <c r="MM19" s="1781">
        <v>0.72499999999999998</v>
      </c>
      <c r="MN19" s="1772" t="s">
        <v>1019</v>
      </c>
      <c r="MO19" s="1772" t="s">
        <v>1020</v>
      </c>
      <c r="MP19" s="1782">
        <v>0.72499999999999998</v>
      </c>
      <c r="MQ19" s="1772" t="s">
        <v>1019</v>
      </c>
      <c r="MR19" s="1772" t="s">
        <v>1020</v>
      </c>
      <c r="MS19" s="1772">
        <v>0.72499999999999998</v>
      </c>
      <c r="MT19" s="1772" t="s">
        <v>1019</v>
      </c>
      <c r="MU19" s="1772" t="s">
        <v>1020</v>
      </c>
      <c r="MV19" s="1787" t="s">
        <v>597</v>
      </c>
      <c r="MW19" s="3511">
        <v>20</v>
      </c>
      <c r="MX19" s="1788"/>
      <c r="MY19" s="1789"/>
      <c r="MZ19" s="1790"/>
      <c r="NA19" s="1791"/>
      <c r="NB19" s="2126" t="s">
        <v>55</v>
      </c>
      <c r="NC19" s="1786"/>
      <c r="ND19" s="1931" t="s">
        <v>1140</v>
      </c>
      <c r="NE19" s="1786" t="s">
        <v>1021</v>
      </c>
      <c r="NF19" s="3514">
        <v>914</v>
      </c>
      <c r="NG19" s="3522">
        <v>954</v>
      </c>
      <c r="NH19" s="3137"/>
      <c r="NI19" s="1790"/>
      <c r="NJ19" s="3515">
        <v>914</v>
      </c>
      <c r="NK19" s="3522">
        <v>954</v>
      </c>
      <c r="NL19" s="3514">
        <v>914</v>
      </c>
      <c r="NM19" s="3522">
        <v>954</v>
      </c>
      <c r="NN19" s="3137"/>
      <c r="NO19" s="1790"/>
      <c r="NP19" s="3515">
        <v>914</v>
      </c>
      <c r="NQ19" s="3522">
        <v>954</v>
      </c>
      <c r="NR19" s="3140">
        <v>1027</v>
      </c>
      <c r="NS19" s="1790"/>
      <c r="NT19" s="3137"/>
      <c r="NU19" s="1790"/>
      <c r="NV19" s="3137">
        <v>1027</v>
      </c>
      <c r="NW19" s="1790"/>
      <c r="NX19" s="1785">
        <v>1305</v>
      </c>
      <c r="NY19" s="3144"/>
      <c r="NZ19" s="1790">
        <v>1306</v>
      </c>
      <c r="OA19" s="1786"/>
      <c r="OB19" s="3514">
        <v>914</v>
      </c>
      <c r="OC19" s="3522">
        <v>954</v>
      </c>
      <c r="OD19" s="3137"/>
      <c r="OE19" s="1790"/>
      <c r="OF19" s="3515">
        <v>914</v>
      </c>
      <c r="OG19" s="3522">
        <v>954</v>
      </c>
      <c r="OH19" s="3126"/>
      <c r="OI19" s="4589"/>
      <c r="OJ19" s="1792" t="s">
        <v>647</v>
      </c>
      <c r="OK19" s="1793" t="s">
        <v>1022</v>
      </c>
      <c r="OL19" s="1794" t="s">
        <v>1023</v>
      </c>
      <c r="OM19" s="4584"/>
      <c r="ON19" s="1795">
        <v>0</v>
      </c>
      <c r="OO19" s="1796">
        <v>0</v>
      </c>
      <c r="OP19" s="1797">
        <v>14</v>
      </c>
      <c r="OQ19" s="1798">
        <v>11</v>
      </c>
      <c r="OR19" s="1798">
        <v>0</v>
      </c>
      <c r="OS19" s="1798">
        <v>3</v>
      </c>
      <c r="OT19" s="1799">
        <v>0</v>
      </c>
      <c r="OU19" s="1800">
        <v>0</v>
      </c>
      <c r="OV19" s="2117">
        <f>ON19+OP19+OU19</f>
        <v>14</v>
      </c>
      <c r="OW19" s="1801">
        <v>14</v>
      </c>
      <c r="OX19" s="1801">
        <f>OV19</f>
        <v>14</v>
      </c>
      <c r="OY19" s="1796">
        <v>3</v>
      </c>
      <c r="OZ19" s="1802">
        <v>0</v>
      </c>
      <c r="PA19" s="1803">
        <v>0</v>
      </c>
      <c r="PB19" s="1804">
        <v>0</v>
      </c>
      <c r="PC19" s="1803">
        <v>0</v>
      </c>
      <c r="PD19" s="1805">
        <v>0</v>
      </c>
      <c r="PE19" s="1805">
        <v>0</v>
      </c>
      <c r="PF19" s="1806">
        <v>0</v>
      </c>
      <c r="PG19" s="2118">
        <f>PK19+PO19</f>
        <v>174</v>
      </c>
      <c r="PH19" s="1678">
        <v>168</v>
      </c>
      <c r="PI19" s="1808">
        <v>176</v>
      </c>
      <c r="PJ19" s="1809">
        <v>160</v>
      </c>
      <c r="PK19" s="2119">
        <v>63</v>
      </c>
      <c r="PL19" s="1678">
        <v>61</v>
      </c>
      <c r="PM19" s="1810">
        <v>63</v>
      </c>
      <c r="PN19" s="1811">
        <v>43</v>
      </c>
      <c r="PO19" s="3766">
        <f>PS19+PW19+QO19+QS19+QT19+QU19</f>
        <v>111</v>
      </c>
      <c r="PP19" s="3767">
        <v>107</v>
      </c>
      <c r="PQ19" s="3768">
        <v>113</v>
      </c>
      <c r="PR19" s="1812">
        <v>117</v>
      </c>
      <c r="PS19" s="2121">
        <v>0</v>
      </c>
      <c r="PT19" s="1813">
        <v>0</v>
      </c>
      <c r="PU19" s="1810">
        <v>0</v>
      </c>
      <c r="PV19" s="1814">
        <v>0</v>
      </c>
      <c r="PW19" s="2120">
        <f>QA19+QC19+QE19+QG19+QI19+QK19+QM19</f>
        <v>93</v>
      </c>
      <c r="PX19" s="1815">
        <v>82</v>
      </c>
      <c r="PY19" s="1808">
        <f>QB19+QD19+QF19+QH19+QJ19+QL19+QN19</f>
        <v>82</v>
      </c>
      <c r="PZ19" s="1814">
        <v>49</v>
      </c>
      <c r="QA19" s="2122">
        <v>0</v>
      </c>
      <c r="QB19" s="1816">
        <v>0</v>
      </c>
      <c r="QC19" s="2123">
        <v>55</v>
      </c>
      <c r="QD19" s="1817">
        <v>48</v>
      </c>
      <c r="QE19" s="2122">
        <v>15</v>
      </c>
      <c r="QF19" s="1818">
        <v>15</v>
      </c>
      <c r="QG19" s="2123">
        <v>6</v>
      </c>
      <c r="QH19" s="1819">
        <v>4</v>
      </c>
      <c r="QI19" s="2122">
        <v>17</v>
      </c>
      <c r="QJ19" s="1820">
        <v>12</v>
      </c>
      <c r="QK19" s="2123">
        <v>0</v>
      </c>
      <c r="QL19" s="1817">
        <v>3</v>
      </c>
      <c r="QM19" s="2122">
        <v>0</v>
      </c>
      <c r="QN19" s="1821">
        <v>0</v>
      </c>
      <c r="QO19" s="2121">
        <v>17</v>
      </c>
      <c r="QP19" s="1822">
        <v>24</v>
      </c>
      <c r="QQ19" s="1808">
        <v>62</v>
      </c>
      <c r="QR19" s="1823">
        <v>68</v>
      </c>
      <c r="QS19" s="1807">
        <v>0</v>
      </c>
      <c r="QT19" s="1824">
        <v>0</v>
      </c>
      <c r="QU19" s="1825">
        <v>1</v>
      </c>
      <c r="QV19" s="1826">
        <v>1</v>
      </c>
      <c r="QW19" s="1827">
        <f>PO19/PG19*100</f>
        <v>63.793103448275865</v>
      </c>
      <c r="QX19" s="1828">
        <v>63.690476190476197</v>
      </c>
      <c r="QY19" s="3696"/>
      <c r="QZ19" s="4588"/>
      <c r="RA19" s="1829" t="s">
        <v>600</v>
      </c>
      <c r="RB19" s="1830"/>
      <c r="RC19" s="1829" t="s">
        <v>600</v>
      </c>
      <c r="RD19" s="1668"/>
      <c r="RE19" s="1789"/>
      <c r="RF19" s="1788"/>
      <c r="RG19" s="1789"/>
      <c r="RH19" s="1831"/>
      <c r="RI19" s="1668"/>
      <c r="RJ19" s="1832"/>
      <c r="RK19" s="1833"/>
      <c r="RL19" s="1668"/>
      <c r="RM19" s="1834" t="s">
        <v>600</v>
      </c>
      <c r="RN19" s="1833"/>
      <c r="RO19" s="1835"/>
      <c r="RP19" s="1836"/>
      <c r="RQ19" s="1754"/>
      <c r="RR19" s="1656"/>
      <c r="RS19" s="1837"/>
      <c r="RT19" s="1754"/>
      <c r="RU19" s="1656"/>
      <c r="RV19" s="1838"/>
      <c r="RW19" s="1754"/>
      <c r="RX19" s="1839"/>
      <c r="RY19" s="1840" t="s">
        <v>625</v>
      </c>
      <c r="RZ19" s="1841"/>
      <c r="SA19" s="3071" t="s">
        <v>1024</v>
      </c>
      <c r="SB19" s="1797"/>
      <c r="SC19" s="1843" t="s">
        <v>733</v>
      </c>
      <c r="SD19" s="1666"/>
      <c r="SE19" s="1844" t="s">
        <v>389</v>
      </c>
      <c r="SF19" s="1656"/>
      <c r="SG19" s="1845">
        <v>1010</v>
      </c>
      <c r="SH19" s="1844" t="s">
        <v>389</v>
      </c>
      <c r="SI19" s="1656">
        <v>950</v>
      </c>
      <c r="SJ19" s="1846" t="s">
        <v>717</v>
      </c>
      <c r="SK19" s="1846" t="s">
        <v>717</v>
      </c>
      <c r="SL19" s="1847"/>
      <c r="SM19" s="1842"/>
      <c r="SN19" s="1718"/>
      <c r="SO19" s="1666"/>
      <c r="SP19" s="1844" t="s">
        <v>389</v>
      </c>
      <c r="SQ19" s="1656"/>
      <c r="SR19" s="1845"/>
      <c r="SS19" s="1844" t="s">
        <v>389</v>
      </c>
      <c r="ST19" s="1656"/>
      <c r="SU19" s="1846"/>
      <c r="SV19" s="1846"/>
      <c r="SW19" s="1848"/>
      <c r="SX19" s="1841"/>
      <c r="SY19" s="1843"/>
      <c r="SZ19" s="1720"/>
      <c r="TA19" s="1723"/>
      <c r="TB19" s="1656"/>
      <c r="TC19" s="1844" t="s">
        <v>389</v>
      </c>
      <c r="TD19" s="1656"/>
      <c r="TE19" s="1849"/>
      <c r="TF19" s="1844" t="s">
        <v>389</v>
      </c>
      <c r="TG19" s="1656"/>
      <c r="TH19" s="1846"/>
      <c r="TI19" s="1850"/>
      <c r="TJ19" s="1843"/>
      <c r="TK19" s="1851"/>
      <c r="TL19" s="1721"/>
      <c r="TM19" s="1718"/>
      <c r="TN19" s="1740"/>
      <c r="TO19" s="1656" t="s">
        <v>389</v>
      </c>
      <c r="TP19" s="1849"/>
      <c r="TQ19" s="1844"/>
      <c r="TR19" s="1672" t="s">
        <v>389</v>
      </c>
      <c r="TS19" s="1852"/>
      <c r="TT19" s="1846"/>
      <c r="TU19" s="1846"/>
      <c r="TV19" s="4622"/>
      <c r="TW19" s="1853" t="s">
        <v>604</v>
      </c>
      <c r="TX19" s="1854" t="s">
        <v>1025</v>
      </c>
      <c r="TY19" s="1855" t="s">
        <v>604</v>
      </c>
      <c r="TZ19" s="1856" t="s">
        <v>1025</v>
      </c>
      <c r="UA19" s="1857" t="s">
        <v>604</v>
      </c>
      <c r="UB19" s="1858" t="s">
        <v>1025</v>
      </c>
      <c r="UC19" s="1859"/>
      <c r="UD19" s="1859"/>
      <c r="UE19" s="1859"/>
      <c r="UF19" s="1859"/>
      <c r="UG19" s="1859"/>
      <c r="UH19" s="1859"/>
      <c r="UI19" s="1859"/>
      <c r="UJ19" s="1859"/>
      <c r="UK19" s="1859"/>
      <c r="UL19" s="1859"/>
      <c r="UM19" s="1859"/>
      <c r="UN19" s="1859"/>
      <c r="UO19" s="1859"/>
      <c r="UP19" s="1859"/>
      <c r="UQ19" s="1859"/>
      <c r="UR19" s="1859"/>
      <c r="US19" s="1859"/>
      <c r="UT19" s="1859"/>
      <c r="UU19" s="1859"/>
      <c r="UV19" s="1859"/>
      <c r="UW19" s="1859"/>
      <c r="UX19" s="1859"/>
      <c r="UY19" s="1859"/>
      <c r="UZ19" s="1859"/>
      <c r="VA19" s="1859"/>
      <c r="VB19" s="1859"/>
      <c r="VC19" s="1859"/>
      <c r="VD19" s="1859"/>
      <c r="VE19" s="1859"/>
      <c r="VF19" s="1859"/>
      <c r="VG19" s="1859"/>
      <c r="VH19" s="1859"/>
      <c r="VI19" s="1859"/>
      <c r="VJ19" s="1859"/>
      <c r="VK19" s="1859"/>
      <c r="VL19" s="1859"/>
      <c r="VM19" s="1859"/>
      <c r="VN19" s="1859"/>
      <c r="VO19" s="1859"/>
      <c r="VP19" s="1859"/>
      <c r="VQ19" s="1859"/>
      <c r="VR19" s="1859"/>
      <c r="VS19" s="1859"/>
      <c r="VT19" s="1859"/>
      <c r="VU19" s="1859"/>
      <c r="VV19" s="1859"/>
      <c r="VW19" s="1859"/>
      <c r="VX19" s="1859"/>
      <c r="VY19" s="1859"/>
      <c r="VZ19" s="1859"/>
      <c r="WA19" s="1859"/>
      <c r="WB19" s="1859"/>
      <c r="WC19" s="1859"/>
      <c r="WD19" s="1859"/>
      <c r="WE19" s="1859"/>
      <c r="WF19" s="1859"/>
      <c r="WG19" s="1859"/>
      <c r="WH19" s="1859"/>
      <c r="WI19" s="1859"/>
      <c r="WJ19" s="1859"/>
      <c r="WK19" s="1859"/>
      <c r="WL19" s="1859"/>
      <c r="WM19" s="1859"/>
      <c r="WN19" s="5"/>
      <c r="WO19" s="5"/>
      <c r="WP19" s="5"/>
      <c r="WQ19" s="5"/>
      <c r="WR19" s="5"/>
      <c r="WS19" s="5"/>
      <c r="WT19" s="5"/>
      <c r="WU19" s="5"/>
      <c r="WV19" s="5"/>
      <c r="WW19" s="5"/>
      <c r="WX19" s="5"/>
      <c r="WY19" s="5"/>
      <c r="WZ19" s="5"/>
      <c r="XA19" s="5"/>
      <c r="XB19" s="5"/>
      <c r="XC19" s="5"/>
      <c r="XD19" s="5"/>
      <c r="XE19" s="5"/>
      <c r="XF19" s="5"/>
      <c r="XG19" s="5"/>
      <c r="XH19" s="5"/>
      <c r="XI19" s="5"/>
      <c r="XJ19" s="5"/>
      <c r="XK19" s="5"/>
      <c r="XL19" s="5"/>
      <c r="XM19" s="5"/>
      <c r="XN19" s="5"/>
      <c r="XO19" s="5"/>
      <c r="XP19" s="5"/>
      <c r="XQ19" s="5"/>
      <c r="XR19" s="5"/>
      <c r="XS19" s="5"/>
      <c r="XT19" s="5"/>
      <c r="XU19" s="5"/>
      <c r="XV19" s="5"/>
      <c r="XW19" s="5"/>
      <c r="XX19" s="5"/>
      <c r="XY19" s="5"/>
      <c r="XZ19" s="5"/>
      <c r="YA19" s="5"/>
      <c r="YB19" s="5"/>
      <c r="YC19" s="5"/>
      <c r="YD19" s="5"/>
      <c r="YE19" s="5"/>
      <c r="YF19" s="5"/>
      <c r="YG19" s="5"/>
      <c r="YH19" s="5"/>
      <c r="YI19" s="5"/>
      <c r="YJ19" s="5"/>
      <c r="YK19" s="5"/>
      <c r="YL19" s="5"/>
      <c r="YM19" s="5"/>
      <c r="YN19" s="5"/>
      <c r="YO19" s="5"/>
      <c r="YP19" s="5"/>
      <c r="YQ19" s="5"/>
      <c r="YR19" s="5"/>
      <c r="YS19" s="5"/>
      <c r="YT19" s="5"/>
      <c r="YU19" s="5"/>
      <c r="YV19" s="5"/>
      <c r="YW19" s="5"/>
      <c r="YX19" s="5"/>
      <c r="YY19" s="5"/>
      <c r="YZ19" s="5"/>
      <c r="ZA19" s="5"/>
      <c r="ZB19" s="5"/>
      <c r="ZC19" s="5"/>
      <c r="ZD19" s="5"/>
      <c r="ZE19" s="5"/>
      <c r="ZF19" s="5"/>
      <c r="ZG19" s="5"/>
      <c r="ZH19" s="5"/>
      <c r="ZI19" s="5"/>
      <c r="ZJ19" s="5"/>
      <c r="ZK19" s="5"/>
      <c r="ZL19" s="5"/>
      <c r="ZM19" s="5"/>
      <c r="ZN19" s="5"/>
      <c r="ZO19" s="5"/>
      <c r="ZP19" s="5"/>
      <c r="ZQ19" s="5"/>
      <c r="ZR19" s="5"/>
      <c r="ZS19" s="5"/>
      <c r="ZT19" s="5"/>
      <c r="ZU19" s="5"/>
      <c r="ZV19" s="5"/>
      <c r="ZW19" s="5"/>
      <c r="ZX19" s="5"/>
      <c r="ZY19" s="5"/>
      <c r="ZZ19" s="5"/>
      <c r="AAA19" s="5"/>
      <c r="AAB19" s="5"/>
      <c r="AAC19" s="5"/>
      <c r="AAD19" s="5"/>
      <c r="AAE19" s="5"/>
      <c r="AAF19" s="5"/>
      <c r="AAG19" s="5"/>
      <c r="AAH19" s="5"/>
      <c r="AAI19" s="5"/>
      <c r="AAJ19" s="5"/>
      <c r="AAK19" s="5"/>
      <c r="AAL19" s="5"/>
      <c r="AAM19" s="5"/>
      <c r="AAN19" s="5"/>
      <c r="AAO19" s="5"/>
      <c r="AAP19" s="5"/>
      <c r="AAQ19" s="5"/>
      <c r="AAR19" s="5"/>
      <c r="AAS19" s="5"/>
      <c r="AAT19" s="5"/>
      <c r="AAU19" s="5"/>
      <c r="AAV19" s="5"/>
      <c r="AAW19" s="5"/>
      <c r="AAX19" s="5"/>
      <c r="AAY19" s="5"/>
      <c r="AAZ19" s="5"/>
      <c r="ABA19" s="5"/>
      <c r="ABB19" s="5"/>
      <c r="ABC19" s="5"/>
      <c r="ABD19" s="5"/>
      <c r="ABE19" s="5"/>
      <c r="ABF19" s="5"/>
      <c r="ABG19" s="5"/>
      <c r="ABH19" s="5"/>
      <c r="ABI19" s="5"/>
      <c r="ABJ19" s="5"/>
      <c r="ABK19" s="5"/>
      <c r="ABL19" s="5"/>
      <c r="ABM19" s="5"/>
      <c r="ABN19" s="5"/>
      <c r="ABO19" s="5"/>
      <c r="ABP19" s="5"/>
      <c r="ABQ19" s="5"/>
      <c r="ABR19" s="5"/>
      <c r="ABS19" s="5"/>
      <c r="ABT19" s="5"/>
      <c r="ABU19" s="5"/>
      <c r="ABV19" s="5"/>
      <c r="ABW19" s="5"/>
      <c r="ABX19" s="5"/>
      <c r="ABY19" s="5"/>
      <c r="ABZ19" s="5"/>
      <c r="ACA19" s="5"/>
      <c r="ACB19" s="5"/>
      <c r="ACC19" s="5"/>
      <c r="ACD19" s="5"/>
      <c r="ACE19" s="5"/>
      <c r="ACF19" s="5"/>
      <c r="ACG19" s="5"/>
      <c r="ACH19" s="5"/>
      <c r="ACI19" s="5"/>
      <c r="ACJ19" s="5"/>
      <c r="ACK19" s="5"/>
      <c r="ACL19" s="5"/>
      <c r="ACM19" s="5"/>
      <c r="ACN19" s="5"/>
      <c r="ACO19" s="5"/>
      <c r="ACP19" s="5"/>
      <c r="ACQ19" s="5"/>
      <c r="ACR19" s="5"/>
      <c r="ACS19" s="5"/>
      <c r="ACT19" s="5"/>
      <c r="ACU19" s="5"/>
      <c r="ACV19" s="5"/>
      <c r="ACW19" s="5"/>
      <c r="ACX19" s="5"/>
      <c r="ACY19" s="5"/>
      <c r="ACZ19" s="5"/>
      <c r="ADA19" s="5"/>
      <c r="ADB19" s="5"/>
      <c r="ADC19" s="5"/>
      <c r="ADD19" s="5"/>
      <c r="ADE19" s="5"/>
      <c r="ADF19" s="5"/>
      <c r="ADG19" s="5"/>
      <c r="ADH19" s="5"/>
      <c r="ADI19" s="5"/>
      <c r="ADJ19" s="5"/>
      <c r="ADK19" s="5"/>
      <c r="ADL19" s="5"/>
      <c r="ADM19" s="5"/>
      <c r="ADN19" s="5"/>
      <c r="ADO19" s="5"/>
      <c r="ADP19" s="5"/>
      <c r="ADQ19" s="5"/>
      <c r="ADR19" s="5"/>
      <c r="ADS19" s="5"/>
      <c r="ADT19" s="5"/>
      <c r="ADU19" s="5"/>
      <c r="ADV19" s="5"/>
      <c r="ADW19" s="5"/>
      <c r="ADX19" s="5"/>
      <c r="ADY19" s="5"/>
      <c r="ADZ19" s="5"/>
      <c r="AEA19" s="5"/>
      <c r="AEB19" s="5"/>
      <c r="AEC19" s="5"/>
      <c r="AED19" s="5"/>
      <c r="AEE19" s="5"/>
      <c r="AEF19" s="5"/>
      <c r="AEG19" s="5"/>
      <c r="AEH19" s="5"/>
      <c r="AEI19" s="5"/>
      <c r="AEJ19" s="5"/>
      <c r="AEK19" s="5"/>
      <c r="AEL19" s="5"/>
      <c r="AEM19" s="5"/>
      <c r="AEN19" s="5"/>
      <c r="AEO19" s="5"/>
      <c r="AEP19" s="5"/>
      <c r="AEQ19" s="5"/>
      <c r="AER19" s="5"/>
      <c r="AES19" s="5"/>
      <c r="AET19" s="5"/>
      <c r="AEU19" s="5"/>
      <c r="AEV19" s="5"/>
      <c r="AEW19" s="5"/>
      <c r="AEX19" s="5"/>
      <c r="AEY19" s="5"/>
      <c r="AEZ19" s="5"/>
      <c r="AFA19" s="5"/>
      <c r="AFB19" s="5"/>
      <c r="AFC19" s="5"/>
      <c r="AFD19" s="5"/>
      <c r="AFE19" s="5"/>
      <c r="AFF19" s="5"/>
      <c r="AFG19" s="5"/>
      <c r="AFH19" s="5"/>
      <c r="AFI19" s="5"/>
      <c r="AFJ19" s="5"/>
      <c r="AFK19" s="5"/>
      <c r="AFL19" s="5"/>
      <c r="AFM19" s="5"/>
      <c r="AFN19" s="5"/>
      <c r="AFO19" s="5"/>
      <c r="AFP19" s="5"/>
      <c r="AFQ19" s="5"/>
      <c r="AFR19" s="5"/>
      <c r="AFS19" s="5"/>
      <c r="AFT19" s="5"/>
      <c r="AFU19" s="5"/>
      <c r="AFV19" s="5"/>
      <c r="AFW19" s="5"/>
      <c r="AFX19" s="5"/>
      <c r="AFY19" s="5"/>
      <c r="AFZ19" s="5"/>
      <c r="AGA19" s="5"/>
      <c r="AGB19" s="5"/>
      <c r="AGC19" s="5"/>
      <c r="AGD19" s="5"/>
      <c r="AGE19" s="5"/>
      <c r="AGF19" s="5"/>
      <c r="AGG19" s="5"/>
      <c r="AGH19" s="5"/>
      <c r="AGI19" s="5"/>
      <c r="AGJ19" s="5"/>
      <c r="AGK19" s="5"/>
      <c r="AGL19" s="5"/>
      <c r="AGM19" s="5"/>
      <c r="AGN19" s="5"/>
      <c r="AGO19" s="5"/>
      <c r="AGP19" s="5"/>
      <c r="AGQ19" s="5"/>
      <c r="AGR19" s="5"/>
      <c r="AGS19" s="5"/>
      <c r="AGT19" s="5"/>
      <c r="AGU19" s="5"/>
      <c r="AGV19" s="5"/>
      <c r="AGW19" s="5"/>
      <c r="AGX19" s="5"/>
      <c r="AGY19" s="5"/>
      <c r="AGZ19" s="5"/>
      <c r="AHA19" s="5"/>
      <c r="AHB19" s="5"/>
      <c r="AHC19" s="5"/>
      <c r="AHD19" s="5"/>
      <c r="AHE19" s="5"/>
      <c r="AHF19" s="5"/>
      <c r="AHG19" s="5"/>
      <c r="AHH19" s="5"/>
      <c r="AHI19" s="5"/>
      <c r="AHJ19" s="5"/>
      <c r="AHK19" s="5"/>
      <c r="AHL19" s="5"/>
      <c r="AHM19" s="5"/>
      <c r="AHN19" s="5"/>
      <c r="AHO19" s="5"/>
      <c r="AHP19" s="5"/>
      <c r="AHQ19" s="5"/>
      <c r="AHR19" s="5"/>
      <c r="AHS19" s="5"/>
      <c r="AHT19" s="5"/>
      <c r="AHU19" s="5"/>
      <c r="AHV19" s="5"/>
      <c r="AHW19" s="5"/>
      <c r="AHX19" s="5"/>
      <c r="AHY19" s="5"/>
      <c r="AHZ19" s="5"/>
      <c r="AIA19" s="5"/>
      <c r="AIB19" s="5"/>
      <c r="AIC19" s="5"/>
      <c r="AID19" s="5"/>
      <c r="AIE19" s="5"/>
      <c r="AIF19" s="5"/>
      <c r="AIG19" s="5"/>
      <c r="AIH19" s="5"/>
      <c r="AII19" s="5"/>
      <c r="AIJ19" s="5"/>
      <c r="AIK19" s="5"/>
      <c r="AIL19" s="5"/>
      <c r="AIM19" s="5"/>
      <c r="AIN19" s="5"/>
      <c r="AIO19" s="5"/>
      <c r="AIP19" s="5"/>
      <c r="AIQ19" s="5"/>
      <c r="AIR19" s="5"/>
      <c r="AIS19" s="5"/>
      <c r="AIT19" s="5"/>
      <c r="AIU19" s="5"/>
      <c r="AIV19" s="5"/>
      <c r="AIW19" s="5"/>
      <c r="AIX19" s="5"/>
      <c r="AIY19" s="5"/>
      <c r="AIZ19" s="5"/>
      <c r="AJA19" s="5"/>
      <c r="AJB19" s="5"/>
      <c r="AJC19" s="5"/>
      <c r="AJD19" s="5"/>
      <c r="AJE19" s="5"/>
      <c r="AJF19" s="5"/>
      <c r="AJG19" s="5"/>
      <c r="AJH19" s="5"/>
      <c r="AJI19" s="5"/>
      <c r="AJJ19" s="5"/>
      <c r="AJK19" s="5"/>
      <c r="AJL19" s="5"/>
      <c r="AJM19" s="5"/>
      <c r="AJN19" s="5"/>
      <c r="AJO19" s="5"/>
      <c r="AJP19" s="5"/>
      <c r="AJQ19" s="5"/>
      <c r="AJR19" s="5"/>
      <c r="AJS19" s="5"/>
      <c r="AJT19" s="5"/>
      <c r="AJU19" s="5"/>
      <c r="AJV19" s="5"/>
      <c r="AJW19" s="5"/>
      <c r="AJX19" s="5"/>
      <c r="AJY19" s="5"/>
      <c r="AJZ19" s="5"/>
      <c r="AKA19" s="5"/>
      <c r="AKB19" s="5"/>
      <c r="AKC19" s="5"/>
      <c r="AKD19" s="5"/>
      <c r="AKE19" s="5"/>
      <c r="AKF19" s="5"/>
      <c r="AKG19" s="5"/>
      <c r="AKH19" s="5"/>
      <c r="AKI19" s="5"/>
      <c r="AKJ19" s="5"/>
      <c r="AKK19" s="5"/>
      <c r="AKL19" s="5"/>
      <c r="AKM19" s="5"/>
      <c r="AKN19" s="5"/>
      <c r="AKO19" s="5"/>
      <c r="AKP19" s="5"/>
      <c r="AKQ19" s="5"/>
      <c r="AKR19" s="5"/>
      <c r="AKS19" s="5"/>
      <c r="AKT19" s="5"/>
      <c r="AKU19" s="5"/>
      <c r="AKV19" s="5"/>
      <c r="AKW19" s="5"/>
      <c r="AKX19" s="5"/>
      <c r="AKY19" s="5"/>
      <c r="AKZ19" s="5"/>
      <c r="ALA19" s="5"/>
      <c r="ALB19" s="5"/>
      <c r="ALC19" s="5"/>
      <c r="ALD19" s="5"/>
      <c r="ALE19" s="5"/>
      <c r="ALF19" s="5"/>
      <c r="ALG19" s="5"/>
      <c r="ALH19" s="5"/>
      <c r="ALI19" s="5"/>
      <c r="ALJ19" s="5"/>
      <c r="ALK19" s="5"/>
      <c r="ALL19" s="5"/>
      <c r="ALM19" s="5"/>
      <c r="ALN19" s="5"/>
      <c r="ALO19" s="5"/>
      <c r="ALP19" s="5"/>
      <c r="ALQ19" s="5"/>
      <c r="ALR19" s="5"/>
      <c r="ALS19" s="5"/>
      <c r="ALT19" s="5"/>
      <c r="ALU19" s="5"/>
      <c r="ALV19" s="5"/>
      <c r="ALW19" s="5"/>
      <c r="ALX19" s="5"/>
      <c r="ALY19" s="5"/>
      <c r="ALZ19" s="5"/>
      <c r="AMA19" s="5"/>
      <c r="AMB19" s="5"/>
      <c r="AMC19" s="5"/>
      <c r="AMD19" s="5"/>
      <c r="AME19" s="5"/>
      <c r="AMF19" s="5"/>
      <c r="AMG19" s="5"/>
      <c r="AMH19" s="5"/>
      <c r="AMI19" s="5"/>
      <c r="AMJ19" s="5"/>
      <c r="AMK19" s="5"/>
      <c r="AML19" s="5"/>
      <c r="AMM19" s="5"/>
      <c r="AMN19" s="5"/>
      <c r="AMO19" s="5"/>
      <c r="AMP19" s="5"/>
      <c r="AMQ19" s="5"/>
      <c r="AMR19" s="5"/>
      <c r="AMS19" s="5"/>
      <c r="AMT19" s="5"/>
      <c r="AMU19" s="5"/>
      <c r="AMV19" s="5"/>
      <c r="AMW19" s="5"/>
      <c r="AMX19" s="5"/>
      <c r="AMY19" s="5"/>
      <c r="AMZ19" s="5"/>
    </row>
    <row r="20" spans="1:1450" s="99" customFormat="1" ht="9" customHeight="1">
      <c r="A20" s="4126"/>
      <c r="B20" s="728"/>
      <c r="C20" s="4128"/>
      <c r="D20" s="3842"/>
      <c r="E20" s="1478"/>
      <c r="F20" s="725"/>
      <c r="G20" s="725"/>
      <c r="H20" s="725"/>
      <c r="I20" s="726"/>
      <c r="J20" s="714"/>
      <c r="K20" s="4122"/>
      <c r="L20" s="52"/>
      <c r="M20" s="3537"/>
      <c r="N20" s="53"/>
      <c r="O20" s="54"/>
      <c r="P20" s="2886"/>
      <c r="Q20" s="2887"/>
      <c r="R20" s="2888"/>
      <c r="S20" s="756"/>
      <c r="T20" s="757"/>
      <c r="U20" s="758"/>
      <c r="V20" s="762"/>
      <c r="W20" s="763"/>
      <c r="X20" s="591"/>
      <c r="Y20" s="55"/>
      <c r="Z20" s="56"/>
      <c r="AA20" s="57"/>
      <c r="AB20" s="58"/>
      <c r="AC20" s="2239"/>
      <c r="AD20" s="2240"/>
      <c r="AE20" s="2241"/>
      <c r="AF20" s="2242"/>
      <c r="AG20" s="2243"/>
      <c r="AH20" s="2244"/>
      <c r="AI20" s="2243"/>
      <c r="AJ20" s="2245"/>
      <c r="AK20" s="673"/>
      <c r="AL20" s="649"/>
      <c r="AM20" s="649"/>
      <c r="AN20" s="652"/>
      <c r="AO20" s="2476"/>
      <c r="AP20" s="649"/>
      <c r="AQ20" s="649"/>
      <c r="AR20" s="2246"/>
      <c r="AS20" s="2247"/>
      <c r="AT20" s="2248"/>
      <c r="AU20" s="3318"/>
      <c r="AV20" s="297"/>
      <c r="AW20" s="2400"/>
      <c r="AX20" s="2249"/>
      <c r="AY20" s="2400"/>
      <c r="AZ20" s="2249"/>
      <c r="BA20" s="2400"/>
      <c r="BB20" s="2250"/>
      <c r="BC20" s="2400"/>
      <c r="BD20" s="2249"/>
      <c r="BE20" s="2400"/>
      <c r="BF20" s="2250"/>
      <c r="BG20" s="2400"/>
      <c r="BH20" s="2249"/>
      <c r="BI20" s="2400"/>
      <c r="BJ20" s="2250"/>
      <c r="BK20" s="95"/>
      <c r="BL20" s="3337"/>
      <c r="BM20" s="2251"/>
      <c r="BN20" s="2252"/>
      <c r="BO20" s="2359"/>
      <c r="BP20" s="2427"/>
      <c r="BQ20" s="92"/>
      <c r="BR20" s="2253"/>
      <c r="BS20" s="2254"/>
      <c r="BT20" s="2255"/>
      <c r="BU20" s="2254"/>
      <c r="BV20" s="2255"/>
      <c r="BW20" s="2256"/>
      <c r="BX20" s="2241"/>
      <c r="BY20" s="2257"/>
      <c r="BZ20" s="2258"/>
      <c r="CA20" s="92"/>
      <c r="CB20" s="297"/>
      <c r="CC20" s="2259"/>
      <c r="CD20" s="2259"/>
      <c r="CE20" s="2260"/>
      <c r="CF20" s="3390"/>
      <c r="CG20" s="3391"/>
      <c r="CH20" s="2263"/>
      <c r="CI20" s="2428"/>
      <c r="CJ20" s="2262"/>
      <c r="CK20" s="2428"/>
      <c r="CL20" s="3358"/>
      <c r="CM20" s="2428"/>
      <c r="CN20" s="3365"/>
      <c r="CO20" s="2428"/>
      <c r="CP20" s="3365"/>
      <c r="CQ20" s="2428"/>
      <c r="CR20" s="2262"/>
      <c r="CS20" s="2428"/>
      <c r="CT20" s="2262"/>
      <c r="CU20" s="2428"/>
      <c r="CV20" s="2262"/>
      <c r="CW20" s="2591"/>
      <c r="CX20" s="2241"/>
      <c r="CY20" s="2263"/>
      <c r="CZ20" s="2264"/>
      <c r="DA20" s="93"/>
      <c r="DB20" s="91"/>
      <c r="DC20" s="92"/>
      <c r="DD20" s="2265"/>
      <c r="DE20" s="2254"/>
      <c r="DF20" s="2255"/>
      <c r="DG20" s="2243"/>
      <c r="DH20" s="2266"/>
      <c r="DI20" s="2267"/>
      <c r="DJ20" s="2898"/>
      <c r="DK20" s="2899"/>
      <c r="DL20" s="2900"/>
      <c r="DM20" s="2898"/>
      <c r="DN20" s="1453"/>
      <c r="DO20" s="2936"/>
      <c r="DP20" s="3098"/>
      <c r="DQ20" s="3098"/>
      <c r="DR20" s="3099"/>
      <c r="DS20" s="3096"/>
      <c r="DT20" s="948"/>
      <c r="DU20" s="2268"/>
      <c r="DV20" s="2921"/>
      <c r="DW20" s="2922"/>
      <c r="DX20" s="2922"/>
      <c r="DY20" s="2923"/>
      <c r="DZ20" s="2924"/>
      <c r="EA20" s="817"/>
      <c r="EB20" s="2269"/>
      <c r="EC20" s="2936"/>
      <c r="ED20" s="2272"/>
      <c r="EE20" s="2272"/>
      <c r="EF20" s="2937"/>
      <c r="EG20" s="2938"/>
      <c r="EH20" s="948"/>
      <c r="EI20" s="2270"/>
      <c r="EJ20" s="2922"/>
      <c r="EK20" s="2922"/>
      <c r="EL20" s="2946"/>
      <c r="EM20" s="2947"/>
      <c r="EN20" s="821"/>
      <c r="EO20" s="2271"/>
      <c r="EP20" s="2922"/>
      <c r="EQ20" s="2922"/>
      <c r="ER20" s="2923"/>
      <c r="ES20" s="2947"/>
      <c r="ET20" s="823"/>
      <c r="EU20" s="2924"/>
      <c r="EV20" s="828"/>
      <c r="EW20" s="2272"/>
      <c r="EX20" s="2272"/>
      <c r="EY20" s="692"/>
      <c r="EZ20" s="600"/>
      <c r="FA20" s="672"/>
      <c r="FB20" s="828"/>
      <c r="FC20" s="682"/>
      <c r="FD20" s="2273"/>
      <c r="FE20" s="692"/>
      <c r="FF20" s="600"/>
      <c r="FG20" s="672"/>
      <c r="FH20" s="828"/>
      <c r="FI20" s="829"/>
      <c r="FJ20" s="830"/>
      <c r="FK20" s="831"/>
      <c r="FL20" s="830"/>
      <c r="FM20" s="831"/>
      <c r="FN20" s="949"/>
      <c r="FO20" s="950"/>
      <c r="FP20" s="2274"/>
      <c r="FQ20" s="2275"/>
      <c r="FR20" s="2958"/>
      <c r="FS20" s="2959"/>
      <c r="FT20" s="2276"/>
      <c r="FU20" s="2277"/>
      <c r="FV20" s="848"/>
      <c r="FW20" s="849"/>
      <c r="FX20" s="2973"/>
      <c r="FY20" s="2970"/>
      <c r="FZ20" s="129"/>
      <c r="GA20" s="2981"/>
      <c r="GB20" s="2982"/>
      <c r="GC20" s="2970"/>
      <c r="GD20" s="2983"/>
      <c r="GE20" s="2983"/>
      <c r="GF20" s="2983"/>
      <c r="GG20" s="2983"/>
      <c r="GH20" s="2983"/>
      <c r="GI20" s="2970"/>
      <c r="GJ20" s="2970"/>
      <c r="GK20" s="2970"/>
      <c r="GL20" s="2970"/>
      <c r="GM20" s="2970"/>
      <c r="GN20" s="2970"/>
      <c r="GO20" s="2970"/>
      <c r="GP20" s="3206"/>
      <c r="GQ20" s="2984"/>
      <c r="GR20" s="3030"/>
      <c r="GS20" s="3030"/>
      <c r="GT20" s="2970"/>
      <c r="GU20" s="296"/>
      <c r="GV20" s="3030"/>
      <c r="GW20" s="3974"/>
      <c r="GX20" s="3029"/>
      <c r="GY20" s="3030"/>
      <c r="GZ20" s="3030"/>
      <c r="HA20" s="3030"/>
      <c r="HB20" s="3031"/>
      <c r="HC20" s="3510"/>
      <c r="HD20" s="296"/>
      <c r="HE20" s="296"/>
      <c r="HF20" s="296"/>
      <c r="HG20" s="296"/>
      <c r="HH20" s="296"/>
      <c r="HI20" s="854"/>
      <c r="HJ20" s="855"/>
      <c r="HK20" s="854"/>
      <c r="HL20" s="854"/>
      <c r="HM20" s="854"/>
      <c r="HN20" s="854"/>
      <c r="HO20" s="1482"/>
      <c r="HP20" s="2582"/>
      <c r="HQ20" s="742"/>
      <c r="HR20" s="318"/>
      <c r="HS20" s="296"/>
      <c r="HT20" s="743"/>
      <c r="HU20" s="838"/>
      <c r="HV20" s="2281"/>
      <c r="HW20" s="2282"/>
      <c r="HX20" s="348"/>
      <c r="HY20" s="349"/>
      <c r="HZ20" s="296"/>
      <c r="IA20" s="348"/>
      <c r="IB20" s="296"/>
      <c r="IC20" s="2282"/>
      <c r="ID20" s="348"/>
      <c r="IE20" s="349"/>
      <c r="IF20" s="296"/>
      <c r="IG20" s="348"/>
      <c r="IH20" s="296"/>
      <c r="II20" s="2283"/>
      <c r="IJ20" s="350"/>
      <c r="IK20" s="351"/>
      <c r="IL20" s="2284"/>
      <c r="IM20" s="352"/>
      <c r="IN20" s="353"/>
      <c r="IO20" s="296"/>
      <c r="IP20" s="350"/>
      <c r="IQ20" s="354"/>
      <c r="IR20" s="2284"/>
      <c r="IS20" s="355"/>
      <c r="IT20" s="356"/>
      <c r="IU20" s="2285"/>
      <c r="IV20" s="350"/>
      <c r="IW20" s="354"/>
      <c r="IX20" s="351"/>
      <c r="IY20" s="350"/>
      <c r="IZ20" s="351"/>
      <c r="JA20" s="2286"/>
      <c r="JB20" s="357"/>
      <c r="JC20" s="358"/>
      <c r="JD20" s="359"/>
      <c r="JE20" s="357"/>
      <c r="JF20" s="359"/>
      <c r="JG20" s="2287"/>
      <c r="JH20" s="1497"/>
      <c r="JI20" s="1498"/>
      <c r="JJ20" s="1499"/>
      <c r="JK20" s="1500"/>
      <c r="JL20" s="55"/>
      <c r="JM20" s="888"/>
      <c r="JN20" s="3115"/>
      <c r="JO20" s="2241"/>
      <c r="JP20" s="2288"/>
      <c r="JQ20" s="2289"/>
      <c r="JR20" s="2290"/>
      <c r="JS20" s="57"/>
      <c r="JT20" s="381"/>
      <c r="JU20" s="2429"/>
      <c r="JV20" s="2429"/>
      <c r="JW20" s="2291"/>
      <c r="JX20" s="383"/>
      <c r="JY20" s="384"/>
      <c r="JZ20" s="2292"/>
      <c r="KA20" s="856"/>
      <c r="KB20" s="744"/>
      <c r="KC20" s="857"/>
      <c r="KD20" s="924"/>
      <c r="KE20" s="744"/>
      <c r="KF20" s="926"/>
      <c r="KG20" s="744"/>
      <c r="KH20" s="864"/>
      <c r="KI20" s="4122"/>
      <c r="KJ20" s="904"/>
      <c r="KK20" s="3159"/>
      <c r="KL20" s="3243"/>
      <c r="KM20" s="865"/>
      <c r="KN20" s="863"/>
      <c r="KO20" s="866"/>
      <c r="KP20" s="863"/>
      <c r="KQ20" s="926"/>
      <c r="KR20" s="863"/>
      <c r="KS20" s="866"/>
      <c r="KT20" s="867"/>
      <c r="KU20" s="863"/>
      <c r="KV20" s="868"/>
      <c r="KW20" s="422"/>
      <c r="KX20" s="422"/>
      <c r="KY20" s="745"/>
      <c r="KZ20" s="745"/>
      <c r="LA20" s="422"/>
      <c r="LB20" s="422"/>
      <c r="LC20" s="430"/>
      <c r="LD20" s="422"/>
      <c r="LE20" s="422"/>
      <c r="LF20" s="745"/>
      <c r="LG20" s="422"/>
      <c r="LH20" s="431"/>
      <c r="LI20" s="422"/>
      <c r="LJ20" s="422"/>
      <c r="LK20" s="422"/>
      <c r="LL20" s="745"/>
      <c r="LM20" s="422"/>
      <c r="LN20" s="422"/>
      <c r="LO20" s="430"/>
      <c r="LP20" s="422"/>
      <c r="LQ20" s="746"/>
      <c r="LR20" s="745"/>
      <c r="LS20" s="422"/>
      <c r="LT20" s="426"/>
      <c r="LU20" s="421"/>
      <c r="LV20" s="428"/>
      <c r="LW20" s="422"/>
      <c r="LX20" s="422"/>
      <c r="LY20" s="422"/>
      <c r="LZ20" s="745"/>
      <c r="MA20" s="745"/>
      <c r="MB20" s="422"/>
      <c r="MC20" s="422"/>
      <c r="MD20" s="430"/>
      <c r="ME20" s="422"/>
      <c r="MF20" s="422"/>
      <c r="MG20" s="745"/>
      <c r="MH20" s="422"/>
      <c r="MI20" s="431"/>
      <c r="MJ20" s="422"/>
      <c r="MK20" s="422"/>
      <c r="ML20" s="422"/>
      <c r="MM20" s="745"/>
      <c r="MN20" s="422"/>
      <c r="MO20" s="422"/>
      <c r="MP20" s="430"/>
      <c r="MQ20" s="422"/>
      <c r="MR20" s="746"/>
      <c r="MS20" s="745"/>
      <c r="MT20" s="422"/>
      <c r="MU20" s="426"/>
      <c r="MV20" s="422"/>
      <c r="MW20" s="3512"/>
      <c r="MX20" s="422"/>
      <c r="MY20" s="423"/>
      <c r="MZ20" s="422"/>
      <c r="NA20" s="426"/>
      <c r="NB20" s="422"/>
      <c r="NC20" s="1372"/>
      <c r="ND20" s="3157"/>
      <c r="NE20" s="428"/>
      <c r="NF20" s="3138"/>
      <c r="NG20" s="422"/>
      <c r="NH20" s="3135"/>
      <c r="NI20" s="422"/>
      <c r="NJ20" s="3135"/>
      <c r="NK20" s="422"/>
      <c r="NL20" s="3138"/>
      <c r="NM20" s="422"/>
      <c r="NN20" s="3135"/>
      <c r="NO20" s="422"/>
      <c r="NP20" s="3135"/>
      <c r="NQ20" s="426"/>
      <c r="NR20" s="3138"/>
      <c r="NS20" s="422"/>
      <c r="NT20" s="3135"/>
      <c r="NU20" s="422"/>
      <c r="NV20" s="3135"/>
      <c r="NW20" s="422"/>
      <c r="NX20" s="421"/>
      <c r="NY20" s="3142"/>
      <c r="NZ20" s="422"/>
      <c r="OA20" s="428"/>
      <c r="OB20" s="3138"/>
      <c r="OC20" s="422"/>
      <c r="OD20" s="3135"/>
      <c r="OE20" s="422"/>
      <c r="OF20" s="3135"/>
      <c r="OG20" s="428"/>
      <c r="OH20" s="3125"/>
      <c r="OI20" s="4589"/>
      <c r="OJ20" s="2430"/>
      <c r="OK20" s="1490"/>
      <c r="OL20" s="734"/>
      <c r="OM20" s="4584"/>
      <c r="ON20" s="601"/>
      <c r="OO20" s="869"/>
      <c r="OP20" s="671"/>
      <c r="OQ20" s="870"/>
      <c r="OR20" s="870"/>
      <c r="OS20" s="870"/>
      <c r="OT20" s="871"/>
      <c r="OU20" s="872"/>
      <c r="OV20" s="1454"/>
      <c r="OW20" s="2309"/>
      <c r="OX20" s="2309"/>
      <c r="OY20" s="873"/>
      <c r="OZ20" s="874"/>
      <c r="PA20" s="871"/>
      <c r="PB20" s="870"/>
      <c r="PC20" s="871"/>
      <c r="PD20" s="875"/>
      <c r="PE20" s="875"/>
      <c r="PF20" s="876"/>
      <c r="PG20" s="2310"/>
      <c r="PH20" s="591"/>
      <c r="PI20" s="2311"/>
      <c r="PJ20" s="2259"/>
      <c r="PK20" s="596"/>
      <c r="PL20" s="2312"/>
      <c r="PM20" s="2313"/>
      <c r="PN20" s="894"/>
      <c r="PO20" s="2314"/>
      <c r="PP20" s="2312"/>
      <c r="PQ20" s="2313"/>
      <c r="PR20" s="1431"/>
      <c r="PS20" s="597"/>
      <c r="PT20" s="2315"/>
      <c r="PU20" s="2313"/>
      <c r="PV20" s="1385"/>
      <c r="PW20" s="2316"/>
      <c r="PX20" s="2317"/>
      <c r="PY20" s="1385"/>
      <c r="PZ20" s="1385"/>
      <c r="QA20" s="2407"/>
      <c r="QB20" s="2318"/>
      <c r="QC20" s="808"/>
      <c r="QD20" s="2319"/>
      <c r="QE20" s="598"/>
      <c r="QF20" s="2320"/>
      <c r="QG20" s="808"/>
      <c r="QH20" s="2319"/>
      <c r="QI20" s="598"/>
      <c r="QJ20" s="2320"/>
      <c r="QK20" s="808"/>
      <c r="QL20" s="2319"/>
      <c r="QM20" s="598"/>
      <c r="QN20" s="2243"/>
      <c r="QO20" s="597"/>
      <c r="QP20" s="2321"/>
      <c r="QQ20" s="2322"/>
      <c r="QR20" s="2323"/>
      <c r="QS20" s="599"/>
      <c r="QT20" s="1385"/>
      <c r="QU20" s="1386"/>
      <c r="QV20" s="648"/>
      <c r="QW20" s="2324"/>
      <c r="QX20" s="3687"/>
      <c r="QY20" s="3692"/>
      <c r="QZ20" s="4588"/>
      <c r="RA20" s="877"/>
      <c r="RB20" s="878"/>
      <c r="RC20" s="879"/>
      <c r="RD20" s="880"/>
      <c r="RE20" s="881"/>
      <c r="RF20" s="882"/>
      <c r="RG20" s="881"/>
      <c r="RH20" s="883"/>
      <c r="RI20" s="880"/>
      <c r="RJ20" s="884"/>
      <c r="RK20" s="885"/>
      <c r="RL20" s="880"/>
      <c r="RM20" s="886"/>
      <c r="RN20" s="885"/>
      <c r="RO20" s="887"/>
      <c r="RP20" s="2392"/>
      <c r="RQ20" s="2393"/>
      <c r="RR20" s="796"/>
      <c r="RS20" s="2392"/>
      <c r="RT20" s="2393"/>
      <c r="RU20" s="796"/>
      <c r="RV20" s="2394"/>
      <c r="RW20" s="2393"/>
      <c r="RX20" s="2395"/>
      <c r="RY20" s="877"/>
      <c r="RZ20" s="889"/>
      <c r="SA20" s="670"/>
      <c r="SB20" s="671"/>
      <c r="SC20" s="672"/>
      <c r="SD20" s="673"/>
      <c r="SE20" s="295"/>
      <c r="SF20" s="57"/>
      <c r="SG20" s="3516"/>
      <c r="SH20" s="3166"/>
      <c r="SI20" s="3517"/>
      <c r="SJ20" s="675"/>
      <c r="SK20" s="675"/>
      <c r="SL20" s="897"/>
      <c r="SM20" s="670"/>
      <c r="SN20" s="3079"/>
      <c r="SO20" s="673"/>
      <c r="SP20" s="295"/>
      <c r="SQ20" s="57"/>
      <c r="SR20" s="674"/>
      <c r="SS20" s="295"/>
      <c r="ST20" s="57"/>
      <c r="SU20" s="675"/>
      <c r="SV20" s="675"/>
      <c r="SW20" s="877"/>
      <c r="SX20" s="2409" t="s">
        <v>282</v>
      </c>
      <c r="SY20" s="672"/>
      <c r="SZ20" s="671"/>
      <c r="TA20" s="672"/>
      <c r="TB20" s="673"/>
      <c r="TC20" s="295"/>
      <c r="TD20" s="57"/>
      <c r="TE20" s="674"/>
      <c r="TF20" s="295"/>
      <c r="TG20" s="57"/>
      <c r="TH20" s="675"/>
      <c r="TI20" s="898"/>
      <c r="TJ20" s="672"/>
      <c r="TK20" s="670"/>
      <c r="TL20" s="682"/>
      <c r="TM20" s="57"/>
      <c r="TN20" s="742"/>
      <c r="TO20" s="57"/>
      <c r="TP20" s="674"/>
      <c r="TQ20" s="295"/>
      <c r="TR20" s="57"/>
      <c r="TS20" s="675"/>
      <c r="TT20" s="675"/>
      <c r="TU20" s="675"/>
      <c r="TV20" s="4622"/>
      <c r="TW20" s="427"/>
      <c r="TX20" s="427"/>
      <c r="TY20" s="890"/>
      <c r="TZ20" s="427"/>
      <c r="UA20" s="891"/>
      <c r="UB20" s="891"/>
      <c r="UC20" s="427"/>
      <c r="UD20" s="427"/>
      <c r="UE20" s="427"/>
      <c r="UF20" s="427"/>
      <c r="UG20" s="427"/>
      <c r="UH20" s="427"/>
      <c r="UI20" s="427"/>
      <c r="UJ20" s="427"/>
      <c r="UK20" s="427"/>
      <c r="UL20" s="427"/>
      <c r="UM20" s="427"/>
      <c r="UN20" s="427"/>
      <c r="UO20" s="427"/>
      <c r="UP20" s="427"/>
      <c r="UQ20" s="427"/>
      <c r="UR20" s="427"/>
      <c r="US20" s="427"/>
      <c r="UT20" s="427"/>
      <c r="UU20" s="427"/>
      <c r="UV20" s="427"/>
      <c r="UW20" s="427"/>
      <c r="UX20" s="427"/>
      <c r="UY20" s="427"/>
      <c r="UZ20" s="427"/>
      <c r="VA20" s="427"/>
      <c r="VB20" s="427"/>
      <c r="VC20" s="427"/>
      <c r="VD20" s="427"/>
      <c r="VE20" s="427"/>
      <c r="VF20" s="427"/>
      <c r="VG20" s="427"/>
      <c r="VH20" s="427"/>
      <c r="VI20" s="427"/>
      <c r="VJ20" s="427"/>
      <c r="VK20" s="427"/>
      <c r="VL20" s="427"/>
      <c r="VM20" s="427"/>
      <c r="VN20" s="427"/>
      <c r="VO20" s="427"/>
      <c r="VP20" s="427"/>
      <c r="VQ20" s="427"/>
      <c r="VR20" s="427"/>
      <c r="VS20" s="427"/>
      <c r="VT20" s="427"/>
      <c r="VU20" s="427"/>
      <c r="VV20" s="427"/>
      <c r="VW20" s="427"/>
      <c r="VX20" s="427"/>
      <c r="VY20" s="427"/>
      <c r="VZ20" s="427"/>
      <c r="WA20" s="427"/>
      <c r="WB20" s="427"/>
      <c r="WC20" s="427"/>
      <c r="WD20" s="427"/>
      <c r="WE20" s="427"/>
      <c r="WF20" s="427"/>
      <c r="WG20" s="427"/>
      <c r="WH20" s="427"/>
      <c r="WI20" s="427"/>
      <c r="WJ20" s="427"/>
      <c r="WK20" s="427"/>
      <c r="WL20" s="427"/>
      <c r="WM20" s="427"/>
      <c r="WN20" s="5"/>
      <c r="WO20" s="5"/>
      <c r="WP20" s="5"/>
      <c r="WQ20" s="5"/>
      <c r="WR20" s="5"/>
      <c r="WS20" s="5"/>
      <c r="WT20" s="5"/>
      <c r="WU20" s="5"/>
      <c r="WV20" s="5"/>
      <c r="WW20" s="5"/>
      <c r="WX20" s="5"/>
      <c r="WY20" s="5"/>
      <c r="WZ20" s="5"/>
      <c r="XA20" s="5"/>
      <c r="XB20" s="5"/>
      <c r="XC20" s="5"/>
      <c r="XD20" s="5"/>
      <c r="XE20" s="5"/>
      <c r="XF20" s="5"/>
      <c r="XG20" s="5"/>
      <c r="XH20" s="5"/>
      <c r="XI20" s="5"/>
      <c r="XJ20" s="5"/>
      <c r="XK20" s="5"/>
      <c r="XL20" s="5"/>
      <c r="XM20" s="5"/>
      <c r="XN20" s="5"/>
      <c r="XO20" s="5"/>
      <c r="XP20" s="5"/>
      <c r="XQ20" s="5"/>
      <c r="XR20" s="5"/>
      <c r="XS20" s="5"/>
      <c r="XT20" s="5"/>
      <c r="XU20" s="5"/>
      <c r="XV20" s="5"/>
      <c r="XW20" s="5"/>
      <c r="XX20" s="5"/>
      <c r="XY20" s="5"/>
      <c r="XZ20" s="5"/>
      <c r="YA20" s="5"/>
      <c r="YB20" s="5"/>
      <c r="YC20" s="5"/>
      <c r="YD20" s="5"/>
      <c r="YE20" s="5"/>
      <c r="YF20" s="5"/>
      <c r="YG20" s="5"/>
      <c r="YH20" s="5"/>
      <c r="YI20" s="5"/>
      <c r="YJ20" s="5"/>
      <c r="YK20" s="5"/>
      <c r="YL20" s="5"/>
      <c r="YM20" s="5"/>
      <c r="YN20" s="5"/>
      <c r="YO20" s="5"/>
      <c r="YP20" s="5"/>
      <c r="YQ20" s="5"/>
      <c r="YR20" s="5"/>
      <c r="YS20" s="5"/>
      <c r="YT20" s="5"/>
      <c r="YU20" s="5"/>
      <c r="YV20" s="5"/>
      <c r="YW20" s="5"/>
      <c r="YX20" s="5"/>
      <c r="YY20" s="5"/>
      <c r="YZ20" s="5"/>
      <c r="ZA20" s="5"/>
      <c r="ZB20" s="5"/>
      <c r="ZC20" s="5"/>
      <c r="ZD20" s="5"/>
      <c r="ZE20" s="5"/>
      <c r="ZF20" s="5"/>
      <c r="ZG20" s="5"/>
      <c r="ZH20" s="5"/>
      <c r="ZI20" s="5"/>
      <c r="ZJ20" s="5"/>
      <c r="ZK20" s="5"/>
      <c r="ZL20" s="5"/>
      <c r="ZM20" s="5"/>
      <c r="ZN20" s="5"/>
      <c r="ZO20" s="5"/>
      <c r="ZP20" s="5"/>
      <c r="ZQ20" s="5"/>
      <c r="ZR20" s="5"/>
      <c r="ZS20" s="5"/>
      <c r="ZT20" s="5"/>
      <c r="ZU20" s="5"/>
      <c r="ZV20" s="5"/>
      <c r="ZW20" s="5"/>
      <c r="ZX20" s="5"/>
      <c r="ZY20" s="5"/>
      <c r="ZZ20" s="5"/>
      <c r="AAA20" s="5"/>
      <c r="AAB20" s="5"/>
      <c r="AAC20" s="5"/>
      <c r="AAD20" s="5"/>
      <c r="AAE20" s="5"/>
      <c r="AAF20" s="5"/>
      <c r="AAG20" s="5"/>
      <c r="AAH20" s="5"/>
      <c r="AAI20" s="5"/>
      <c r="AAJ20" s="5"/>
      <c r="AAK20" s="5"/>
      <c r="AAL20" s="5"/>
      <c r="AAM20" s="5"/>
      <c r="AAN20" s="5"/>
      <c r="AAO20" s="5"/>
      <c r="AAP20" s="5"/>
      <c r="AAQ20" s="5"/>
      <c r="AAR20" s="5"/>
      <c r="AAS20" s="5"/>
      <c r="AAT20" s="5"/>
      <c r="AAU20" s="5"/>
      <c r="AAV20" s="5"/>
      <c r="AAW20" s="5"/>
      <c r="AAX20" s="5"/>
      <c r="AAY20" s="5"/>
      <c r="AAZ20" s="5"/>
      <c r="ABA20" s="5"/>
      <c r="ABB20" s="5"/>
      <c r="ABC20" s="5"/>
      <c r="ABD20" s="5"/>
      <c r="ABE20" s="5"/>
      <c r="ABF20" s="5"/>
      <c r="ABG20" s="5"/>
      <c r="ABH20" s="5"/>
      <c r="ABI20" s="5"/>
      <c r="ABJ20" s="5"/>
      <c r="ABK20" s="5"/>
      <c r="ABL20" s="5"/>
      <c r="ABM20" s="5"/>
      <c r="ABN20" s="5"/>
      <c r="ABO20" s="5"/>
      <c r="ABP20" s="5"/>
      <c r="ABQ20" s="5"/>
      <c r="ABR20" s="5"/>
      <c r="ABS20" s="5"/>
      <c r="ABT20" s="5"/>
      <c r="ABU20" s="5"/>
      <c r="ABV20" s="5"/>
      <c r="ABW20" s="5"/>
      <c r="ABX20" s="5"/>
      <c r="ABY20" s="5"/>
      <c r="ABZ20" s="5"/>
      <c r="ACA20" s="5"/>
      <c r="ACB20" s="5"/>
      <c r="ACC20" s="5"/>
      <c r="ACD20" s="5"/>
      <c r="ACE20" s="5"/>
      <c r="ACF20" s="5"/>
      <c r="ACG20" s="5"/>
      <c r="ACH20" s="5"/>
      <c r="ACI20" s="5"/>
      <c r="ACJ20" s="5"/>
      <c r="ACK20" s="5"/>
      <c r="ACL20" s="5"/>
      <c r="ACM20" s="5"/>
      <c r="ACN20" s="5"/>
      <c r="ACO20" s="5"/>
      <c r="ACP20" s="5"/>
      <c r="ACQ20" s="5"/>
      <c r="ACR20" s="5"/>
      <c r="ACS20" s="5"/>
      <c r="ACT20" s="5"/>
      <c r="ACU20" s="5"/>
      <c r="ACV20" s="5"/>
      <c r="ACW20" s="5"/>
      <c r="ACX20" s="5"/>
      <c r="ACY20" s="5"/>
      <c r="ACZ20" s="5"/>
      <c r="ADA20" s="5"/>
      <c r="ADB20" s="5"/>
      <c r="ADC20" s="5"/>
      <c r="ADD20" s="5"/>
      <c r="ADE20" s="5"/>
      <c r="ADF20" s="5"/>
      <c r="ADG20" s="5"/>
      <c r="ADH20" s="5"/>
      <c r="ADI20" s="5"/>
      <c r="ADJ20" s="5"/>
      <c r="ADK20" s="5"/>
      <c r="ADL20" s="5"/>
      <c r="ADM20" s="5"/>
      <c r="ADN20" s="5"/>
      <c r="ADO20" s="5"/>
      <c r="ADP20" s="5"/>
      <c r="ADQ20" s="5"/>
      <c r="ADR20" s="5"/>
      <c r="ADS20" s="5"/>
      <c r="ADT20" s="5"/>
      <c r="ADU20" s="5"/>
      <c r="ADV20" s="5"/>
      <c r="ADW20" s="5"/>
      <c r="ADX20" s="5"/>
      <c r="ADY20" s="5"/>
      <c r="ADZ20" s="5"/>
      <c r="AEA20" s="5"/>
      <c r="AEB20" s="5"/>
      <c r="AEC20" s="5"/>
      <c r="AED20" s="5"/>
      <c r="AEE20" s="5"/>
      <c r="AEF20" s="5"/>
      <c r="AEG20" s="5"/>
      <c r="AEH20" s="5"/>
      <c r="AEI20" s="5"/>
      <c r="AEJ20" s="5"/>
      <c r="AEK20" s="5"/>
      <c r="AEL20" s="5"/>
      <c r="AEM20" s="5"/>
      <c r="AEN20" s="5"/>
      <c r="AEO20" s="5"/>
      <c r="AEP20" s="5"/>
      <c r="AEQ20" s="5"/>
      <c r="AER20" s="5"/>
      <c r="AES20" s="5"/>
      <c r="AET20" s="5"/>
      <c r="AEU20" s="5"/>
      <c r="AEV20" s="5"/>
      <c r="AEW20" s="5"/>
      <c r="AEX20" s="5"/>
      <c r="AEY20" s="5"/>
      <c r="AEZ20" s="5"/>
      <c r="AFA20" s="5"/>
      <c r="AFB20" s="5"/>
      <c r="AFC20" s="5"/>
      <c r="AFD20" s="5"/>
      <c r="AFE20" s="5"/>
      <c r="AFF20" s="5"/>
      <c r="AFG20" s="5"/>
      <c r="AFH20" s="5"/>
      <c r="AFI20" s="5"/>
      <c r="AFJ20" s="5"/>
      <c r="AFK20" s="5"/>
      <c r="AFL20" s="5"/>
      <c r="AFM20" s="5"/>
      <c r="AFN20" s="5"/>
      <c r="AFO20" s="5"/>
      <c r="AFP20" s="5"/>
      <c r="AFQ20" s="5"/>
      <c r="AFR20" s="5"/>
      <c r="AFS20" s="5"/>
      <c r="AFT20" s="5"/>
      <c r="AFU20" s="5"/>
      <c r="AFV20" s="5"/>
      <c r="AFW20" s="5"/>
      <c r="AFX20" s="5"/>
      <c r="AFY20" s="5"/>
      <c r="AFZ20" s="5"/>
      <c r="AGA20" s="5"/>
      <c r="AGB20" s="5"/>
      <c r="AGC20" s="5"/>
      <c r="AGD20" s="5"/>
      <c r="AGE20" s="5"/>
      <c r="AGF20" s="5"/>
      <c r="AGG20" s="5"/>
      <c r="AGH20" s="5"/>
      <c r="AGI20" s="5"/>
      <c r="AGJ20" s="5"/>
      <c r="AGK20" s="5"/>
      <c r="AGL20" s="5"/>
      <c r="AGM20" s="5"/>
      <c r="AGN20" s="5"/>
      <c r="AGO20" s="5"/>
      <c r="AGP20" s="5"/>
      <c r="AGQ20" s="5"/>
      <c r="AGR20" s="5"/>
      <c r="AGS20" s="5"/>
      <c r="AGT20" s="5"/>
      <c r="AGU20" s="5"/>
      <c r="AGV20" s="5"/>
      <c r="AGW20" s="5"/>
      <c r="AGX20" s="5"/>
      <c r="AGY20" s="5"/>
      <c r="AGZ20" s="5"/>
      <c r="AHA20" s="5"/>
      <c r="AHB20" s="5"/>
      <c r="AHC20" s="5"/>
      <c r="AHD20" s="5"/>
      <c r="AHE20" s="5"/>
      <c r="AHF20" s="5"/>
      <c r="AHG20" s="5"/>
      <c r="AHH20" s="5"/>
      <c r="AHI20" s="5"/>
      <c r="AHJ20" s="5"/>
      <c r="AHK20" s="5"/>
      <c r="AHL20" s="5"/>
      <c r="AHM20" s="5"/>
      <c r="AHN20" s="5"/>
      <c r="AHO20" s="5"/>
      <c r="AHP20" s="5"/>
      <c r="AHQ20" s="5"/>
      <c r="AHR20" s="5"/>
      <c r="AHS20" s="5"/>
      <c r="AHT20" s="5"/>
      <c r="AHU20" s="5"/>
      <c r="AHV20" s="5"/>
      <c r="AHW20" s="5"/>
      <c r="AHX20" s="5"/>
      <c r="AHY20" s="5"/>
      <c r="AHZ20" s="5"/>
      <c r="AIA20" s="5"/>
      <c r="AIB20" s="5"/>
      <c r="AIC20" s="5"/>
      <c r="AID20" s="5"/>
      <c r="AIE20" s="5"/>
      <c r="AIF20" s="5"/>
      <c r="AIG20" s="5"/>
      <c r="AIH20" s="5"/>
      <c r="AII20" s="5"/>
      <c r="AIJ20" s="5"/>
      <c r="AIK20" s="5"/>
      <c r="AIL20" s="5"/>
      <c r="AIM20" s="5"/>
      <c r="AIN20" s="5"/>
      <c r="AIO20" s="5"/>
      <c r="AIP20" s="5"/>
      <c r="AIQ20" s="5"/>
      <c r="AIR20" s="5"/>
      <c r="AIS20" s="5"/>
      <c r="AIT20" s="5"/>
      <c r="AIU20" s="5"/>
      <c r="AIV20" s="5"/>
      <c r="AIW20" s="5"/>
      <c r="AIX20" s="5"/>
      <c r="AIY20" s="5"/>
      <c r="AIZ20" s="5"/>
      <c r="AJA20" s="5"/>
      <c r="AJB20" s="5"/>
      <c r="AJC20" s="5"/>
      <c r="AJD20" s="5"/>
      <c r="AJE20" s="5"/>
      <c r="AJF20" s="5"/>
      <c r="AJG20" s="5"/>
      <c r="AJH20" s="5"/>
      <c r="AJI20" s="5"/>
      <c r="AJJ20" s="5"/>
      <c r="AJK20" s="5"/>
      <c r="AJL20" s="5"/>
      <c r="AJM20" s="5"/>
      <c r="AJN20" s="5"/>
      <c r="AJO20" s="5"/>
      <c r="AJP20" s="5"/>
      <c r="AJQ20" s="5"/>
      <c r="AJR20" s="5"/>
      <c r="AJS20" s="5"/>
      <c r="AJT20" s="5"/>
      <c r="AJU20" s="5"/>
      <c r="AJV20" s="5"/>
      <c r="AJW20" s="5"/>
      <c r="AJX20" s="5"/>
      <c r="AJY20" s="5"/>
      <c r="AJZ20" s="5"/>
      <c r="AKA20" s="5"/>
      <c r="AKB20" s="5"/>
      <c r="AKC20" s="5"/>
      <c r="AKD20" s="5"/>
      <c r="AKE20" s="5"/>
      <c r="AKF20" s="5"/>
      <c r="AKG20" s="5"/>
      <c r="AKH20" s="5"/>
      <c r="AKI20" s="5"/>
      <c r="AKJ20" s="5"/>
      <c r="AKK20" s="5"/>
      <c r="AKL20" s="5"/>
      <c r="AKM20" s="5"/>
      <c r="AKN20" s="5"/>
      <c r="AKO20" s="5"/>
      <c r="AKP20" s="5"/>
      <c r="AKQ20" s="5"/>
      <c r="AKR20" s="5"/>
      <c r="AKS20" s="5"/>
      <c r="AKT20" s="5"/>
      <c r="AKU20" s="5"/>
      <c r="AKV20" s="5"/>
      <c r="AKW20" s="5"/>
      <c r="AKX20" s="5"/>
      <c r="AKY20" s="5"/>
      <c r="AKZ20" s="5"/>
      <c r="ALA20" s="5"/>
      <c r="ALB20" s="5"/>
      <c r="ALC20" s="5"/>
      <c r="ALD20" s="5"/>
      <c r="ALE20" s="5"/>
      <c r="ALF20" s="5"/>
      <c r="ALG20" s="5"/>
      <c r="ALH20" s="5"/>
      <c r="ALI20" s="5"/>
      <c r="ALJ20" s="5"/>
      <c r="ALK20" s="5"/>
      <c r="ALL20" s="5"/>
      <c r="ALM20" s="5"/>
      <c r="ALN20" s="5"/>
      <c r="ALO20" s="5"/>
      <c r="ALP20" s="5"/>
      <c r="ALQ20" s="5"/>
      <c r="ALR20" s="5"/>
      <c r="ALS20" s="5"/>
      <c r="ALT20" s="5"/>
      <c r="ALU20" s="5"/>
      <c r="ALV20" s="5"/>
      <c r="ALW20" s="5"/>
      <c r="ALX20" s="5"/>
      <c r="ALY20" s="5"/>
      <c r="ALZ20" s="5"/>
      <c r="AMA20" s="5"/>
      <c r="AMB20" s="5"/>
      <c r="AMC20" s="5"/>
      <c r="AMD20" s="5"/>
      <c r="AME20" s="5"/>
      <c r="AMF20" s="5"/>
      <c r="AMG20" s="5"/>
      <c r="AMH20" s="5"/>
      <c r="AMI20" s="5"/>
      <c r="AMJ20" s="5"/>
      <c r="AMK20" s="5"/>
      <c r="AML20" s="5"/>
      <c r="AMM20" s="5"/>
      <c r="AMN20" s="5"/>
      <c r="AMO20" s="5"/>
      <c r="AMP20" s="5"/>
      <c r="AMQ20" s="5"/>
      <c r="AMR20" s="5"/>
      <c r="AMS20" s="5"/>
      <c r="AMT20" s="5"/>
      <c r="AMU20" s="5"/>
      <c r="AMV20" s="5"/>
      <c r="AMW20" s="5"/>
      <c r="AMX20" s="5"/>
      <c r="AMY20" s="5"/>
      <c r="AMZ20" s="5"/>
      <c r="ANA20" s="5"/>
      <c r="ANB20" s="5"/>
      <c r="ANC20" s="5"/>
      <c r="AND20" s="5"/>
      <c r="ANE20" s="5"/>
      <c r="ANF20" s="5"/>
      <c r="ANG20" s="5"/>
      <c r="ANH20" s="5"/>
      <c r="ANI20" s="5"/>
      <c r="ANJ20" s="5"/>
      <c r="ANK20" s="5"/>
      <c r="ANL20" s="5"/>
      <c r="ANM20" s="5"/>
      <c r="ANN20" s="5"/>
      <c r="ANO20" s="5"/>
      <c r="ANP20" s="5"/>
      <c r="ANQ20" s="5"/>
      <c r="ANR20" s="5"/>
      <c r="ANS20" s="5"/>
      <c r="ANT20" s="5"/>
      <c r="ANU20" s="5"/>
      <c r="ANV20" s="5"/>
      <c r="ANW20" s="5"/>
      <c r="ANX20" s="5"/>
      <c r="ANY20" s="5"/>
      <c r="ANZ20" s="5"/>
      <c r="AOA20" s="5"/>
      <c r="AOB20" s="5"/>
      <c r="AOC20" s="5"/>
      <c r="AOD20" s="5"/>
      <c r="AOE20" s="5"/>
      <c r="AOF20" s="5"/>
      <c r="AOG20" s="5"/>
      <c r="AOH20" s="5"/>
      <c r="AOI20" s="5"/>
      <c r="AOJ20" s="5"/>
      <c r="AOK20" s="5"/>
      <c r="AOL20" s="5"/>
      <c r="AOM20" s="5"/>
      <c r="AON20" s="5"/>
      <c r="AOO20" s="5"/>
      <c r="AOP20" s="5"/>
      <c r="AOQ20" s="5"/>
      <c r="AOR20" s="5"/>
      <c r="AOS20" s="5"/>
      <c r="AOT20" s="5"/>
      <c r="AOU20" s="5"/>
      <c r="AOV20" s="5"/>
      <c r="AOW20" s="5"/>
      <c r="AOX20" s="5"/>
      <c r="AOY20" s="5"/>
      <c r="AOZ20" s="5"/>
      <c r="APA20" s="5"/>
      <c r="APB20" s="5"/>
      <c r="APC20" s="5"/>
      <c r="APD20" s="5"/>
      <c r="APE20" s="5"/>
      <c r="APF20" s="5"/>
      <c r="APG20" s="5"/>
      <c r="APH20" s="5"/>
      <c r="API20" s="5"/>
      <c r="APJ20" s="5"/>
      <c r="APK20" s="5"/>
      <c r="APL20" s="5"/>
      <c r="APM20" s="5"/>
      <c r="APN20" s="5"/>
      <c r="APO20" s="5"/>
      <c r="APP20" s="5"/>
      <c r="APQ20" s="5"/>
      <c r="APR20" s="5"/>
      <c r="APS20" s="5"/>
      <c r="APT20" s="5"/>
      <c r="APU20" s="5"/>
      <c r="APV20" s="5"/>
      <c r="APW20" s="5"/>
      <c r="APX20" s="5"/>
      <c r="APY20" s="5"/>
      <c r="APZ20" s="5"/>
      <c r="AQA20" s="5"/>
      <c r="AQB20" s="5"/>
      <c r="AQC20" s="5"/>
      <c r="AQD20" s="5"/>
      <c r="AQE20" s="5"/>
      <c r="AQF20" s="5"/>
      <c r="AQG20" s="5"/>
      <c r="AQH20" s="5"/>
      <c r="AQI20" s="5"/>
      <c r="AQJ20" s="5"/>
      <c r="AQK20" s="5"/>
      <c r="AQL20" s="5"/>
      <c r="AQM20" s="5"/>
      <c r="AQN20" s="5"/>
      <c r="AQO20" s="5"/>
      <c r="AQP20" s="5"/>
      <c r="AQQ20" s="5"/>
      <c r="AQR20" s="5"/>
      <c r="AQS20" s="5"/>
      <c r="AQT20" s="5"/>
      <c r="AQU20" s="5"/>
      <c r="AQV20" s="5"/>
      <c r="AQW20" s="5"/>
      <c r="AQX20" s="5"/>
      <c r="AQY20" s="5"/>
      <c r="AQZ20" s="5"/>
      <c r="ARA20" s="5"/>
      <c r="ARB20" s="5"/>
      <c r="ARC20" s="5"/>
      <c r="ARD20" s="5"/>
      <c r="ARE20" s="5"/>
      <c r="ARF20" s="5"/>
      <c r="ARG20" s="5"/>
      <c r="ARH20" s="5"/>
      <c r="ARI20" s="5"/>
      <c r="ARJ20" s="5"/>
      <c r="ARK20" s="5"/>
      <c r="ARL20" s="5"/>
      <c r="ARM20" s="5"/>
      <c r="ARN20" s="5"/>
      <c r="ARO20" s="5"/>
      <c r="ARP20" s="5"/>
      <c r="ARQ20" s="5"/>
      <c r="ARR20" s="5"/>
      <c r="ARS20" s="5"/>
      <c r="ART20" s="5"/>
      <c r="ARU20" s="5"/>
      <c r="ARV20" s="5"/>
      <c r="ARW20" s="5"/>
      <c r="ARX20" s="5"/>
      <c r="ARY20" s="5"/>
      <c r="ARZ20" s="5"/>
      <c r="ASA20" s="5"/>
      <c r="ASB20" s="5"/>
      <c r="ASC20" s="5"/>
      <c r="ASD20" s="5"/>
      <c r="ASE20" s="5"/>
      <c r="ASF20" s="5"/>
      <c r="ASG20" s="5"/>
      <c r="ASH20" s="5"/>
      <c r="ASI20" s="5"/>
      <c r="ASJ20" s="5"/>
      <c r="ASK20" s="5"/>
      <c r="ASL20" s="5"/>
      <c r="ASM20" s="5"/>
      <c r="ASN20" s="5"/>
      <c r="ASO20" s="5"/>
      <c r="ASP20" s="5"/>
      <c r="ASQ20" s="5"/>
      <c r="ASR20" s="5"/>
      <c r="ASS20" s="5"/>
      <c r="AST20" s="5"/>
      <c r="ASU20" s="5"/>
      <c r="ASV20" s="5"/>
      <c r="ASW20" s="5"/>
      <c r="ASX20" s="5"/>
      <c r="ASY20" s="5"/>
      <c r="ASZ20" s="5"/>
      <c r="ATA20" s="5"/>
      <c r="ATB20" s="5"/>
      <c r="ATC20" s="5"/>
      <c r="ATD20" s="5"/>
      <c r="ATE20" s="5"/>
      <c r="ATF20" s="5"/>
      <c r="ATG20" s="5"/>
      <c r="ATH20" s="5"/>
      <c r="ATI20" s="5"/>
      <c r="ATJ20" s="5"/>
      <c r="ATK20" s="5"/>
      <c r="ATL20" s="5"/>
      <c r="ATM20" s="5"/>
      <c r="ATN20" s="5"/>
      <c r="ATO20" s="5"/>
      <c r="ATP20" s="5"/>
      <c r="ATQ20" s="5"/>
      <c r="ATR20" s="5"/>
      <c r="ATS20" s="5"/>
      <c r="ATT20" s="5"/>
      <c r="ATU20" s="5"/>
      <c r="ATV20" s="5"/>
      <c r="ATW20" s="5"/>
      <c r="ATX20" s="5"/>
      <c r="ATY20" s="5"/>
      <c r="ATZ20" s="5"/>
      <c r="AUA20" s="5"/>
      <c r="AUB20" s="5"/>
      <c r="AUC20" s="5"/>
      <c r="AUD20" s="5"/>
      <c r="AUE20" s="5"/>
      <c r="AUF20" s="5"/>
      <c r="AUG20" s="5"/>
      <c r="AUH20" s="5"/>
      <c r="AUI20" s="5"/>
      <c r="AUJ20" s="5"/>
      <c r="AUK20" s="5"/>
      <c r="AUL20" s="5"/>
      <c r="AUM20" s="5"/>
      <c r="AUN20" s="5"/>
      <c r="AUO20" s="5"/>
      <c r="AUP20" s="5"/>
      <c r="AUQ20" s="5"/>
      <c r="AUR20" s="5"/>
      <c r="AUS20" s="5"/>
      <c r="AUT20" s="5"/>
      <c r="AUU20" s="5"/>
      <c r="AUV20" s="5"/>
      <c r="AUW20" s="5"/>
      <c r="AUX20" s="5"/>
      <c r="AUY20" s="5"/>
      <c r="AUZ20" s="5"/>
      <c r="AVA20" s="5"/>
      <c r="AVB20" s="5"/>
      <c r="AVC20" s="5"/>
      <c r="AVD20" s="5"/>
      <c r="AVE20" s="5"/>
      <c r="AVF20" s="5"/>
      <c r="AVG20" s="5"/>
      <c r="AVH20" s="5"/>
      <c r="AVI20" s="5"/>
      <c r="AVJ20" s="5"/>
      <c r="AVK20" s="5"/>
      <c r="AVL20" s="5"/>
      <c r="AVM20" s="5"/>
      <c r="AVN20" s="5"/>
      <c r="AVO20" s="5"/>
      <c r="AVP20" s="5"/>
      <c r="AVQ20" s="5"/>
      <c r="AVR20" s="5"/>
      <c r="AVS20" s="5"/>
      <c r="AVT20" s="5"/>
      <c r="AVU20" s="5"/>
      <c r="AVV20" s="5"/>
      <c r="AVW20" s="5"/>
      <c r="AVX20" s="5"/>
      <c r="AVY20" s="5"/>
      <c r="AVZ20" s="5"/>
      <c r="AWA20" s="5"/>
      <c r="AWB20" s="5"/>
      <c r="AWC20" s="5"/>
      <c r="AWD20" s="5"/>
      <c r="AWE20" s="5"/>
      <c r="AWF20" s="5"/>
      <c r="AWG20" s="5"/>
      <c r="AWH20" s="5"/>
      <c r="AWI20" s="5"/>
      <c r="AWJ20" s="5"/>
      <c r="AWK20" s="5"/>
      <c r="AWL20" s="5"/>
      <c r="AWM20" s="5"/>
      <c r="AWN20" s="5"/>
      <c r="AWO20" s="5"/>
      <c r="AWP20" s="5"/>
      <c r="AWQ20" s="5"/>
      <c r="AWR20" s="5"/>
      <c r="AWS20" s="5"/>
      <c r="AWT20" s="5"/>
      <c r="AWU20" s="5"/>
      <c r="AWV20" s="5"/>
      <c r="AWW20" s="5"/>
      <c r="AWX20" s="5"/>
      <c r="AWY20" s="5"/>
      <c r="AWZ20" s="5"/>
      <c r="AXA20" s="5"/>
      <c r="AXB20" s="5"/>
      <c r="AXC20" s="5"/>
      <c r="AXD20" s="5"/>
      <c r="AXE20" s="5"/>
      <c r="AXF20" s="5"/>
      <c r="AXG20" s="5"/>
      <c r="AXH20" s="5"/>
      <c r="AXI20" s="5"/>
      <c r="AXJ20" s="5"/>
      <c r="AXK20" s="5"/>
      <c r="AXL20" s="5"/>
      <c r="AXM20" s="5"/>
      <c r="AXN20" s="5"/>
      <c r="AXO20" s="5"/>
      <c r="AXP20" s="5"/>
      <c r="AXQ20" s="5"/>
      <c r="AXR20" s="5"/>
      <c r="AXS20" s="5"/>
      <c r="AXT20" s="5"/>
      <c r="AXU20" s="5"/>
      <c r="AXV20" s="5"/>
      <c r="AXW20" s="5"/>
      <c r="AXX20" s="5"/>
      <c r="AXY20" s="5"/>
      <c r="AXZ20" s="5"/>
      <c r="AYA20" s="5"/>
      <c r="AYB20" s="5"/>
      <c r="AYC20" s="5"/>
      <c r="AYD20" s="5"/>
      <c r="AYE20" s="5"/>
      <c r="AYF20" s="5"/>
      <c r="AYG20" s="5"/>
      <c r="AYH20" s="5"/>
      <c r="AYI20" s="5"/>
      <c r="AYJ20" s="5"/>
      <c r="AYK20" s="5"/>
      <c r="AYL20" s="5"/>
      <c r="AYM20" s="5"/>
      <c r="AYN20" s="5"/>
      <c r="AYO20" s="5"/>
      <c r="AYP20" s="5"/>
      <c r="AYQ20" s="5"/>
      <c r="AYR20" s="5"/>
      <c r="AYS20" s="5"/>
      <c r="AYT20" s="5"/>
      <c r="AYU20" s="5"/>
      <c r="AYV20" s="5"/>
      <c r="AYW20" s="5"/>
      <c r="AYX20" s="5"/>
      <c r="AYY20" s="5"/>
      <c r="AYZ20" s="5"/>
      <c r="AZA20" s="5"/>
      <c r="AZB20" s="5"/>
      <c r="AZC20" s="5"/>
      <c r="AZD20" s="5"/>
      <c r="AZE20" s="5"/>
      <c r="AZF20" s="5"/>
      <c r="AZG20" s="5"/>
      <c r="AZH20" s="5"/>
      <c r="AZI20" s="5"/>
      <c r="AZJ20" s="5"/>
      <c r="AZK20" s="5"/>
      <c r="AZL20" s="5"/>
      <c r="AZM20" s="5"/>
      <c r="AZN20" s="5"/>
      <c r="AZO20" s="5"/>
      <c r="AZP20" s="5"/>
      <c r="AZQ20" s="5"/>
      <c r="AZR20" s="5"/>
      <c r="AZS20" s="5"/>
      <c r="AZT20" s="5"/>
      <c r="AZU20" s="5"/>
      <c r="AZV20" s="5"/>
      <c r="AZW20" s="5"/>
      <c r="AZX20" s="5"/>
      <c r="AZY20" s="5"/>
      <c r="AZZ20" s="5"/>
      <c r="BAA20" s="5"/>
      <c r="BAB20" s="5"/>
      <c r="BAC20" s="5"/>
      <c r="BAD20" s="5"/>
      <c r="BAE20" s="5"/>
      <c r="BAF20" s="5"/>
      <c r="BAG20" s="5"/>
      <c r="BAH20" s="5"/>
      <c r="BAI20" s="5"/>
      <c r="BAJ20" s="5"/>
      <c r="BAK20" s="5"/>
      <c r="BAL20" s="5"/>
      <c r="BAM20" s="5"/>
      <c r="BAN20" s="5"/>
      <c r="BAO20" s="5"/>
      <c r="BAP20" s="5"/>
      <c r="BAQ20" s="5"/>
      <c r="BAR20" s="5"/>
      <c r="BAS20" s="5"/>
      <c r="BAT20" s="5"/>
      <c r="BAU20" s="5"/>
      <c r="BAV20" s="5"/>
      <c r="BAW20" s="5"/>
      <c r="BAX20" s="5"/>
      <c r="BAY20" s="5"/>
      <c r="BAZ20" s="5"/>
      <c r="BBA20" s="5"/>
      <c r="BBB20" s="5"/>
      <c r="BBC20" s="5"/>
      <c r="BBD20" s="5"/>
      <c r="BBE20" s="5"/>
      <c r="BBF20" s="5"/>
      <c r="BBG20" s="5"/>
      <c r="BBH20" s="5"/>
      <c r="BBI20" s="5"/>
      <c r="BBJ20" s="5"/>
      <c r="BBK20" s="5"/>
      <c r="BBL20" s="5"/>
      <c r="BBM20" s="5"/>
      <c r="BBN20" s="5"/>
      <c r="BBO20" s="5"/>
      <c r="BBP20" s="5"/>
      <c r="BBQ20" s="5"/>
      <c r="BBR20" s="5"/>
      <c r="BBS20" s="5"/>
      <c r="BBT20" s="5"/>
      <c r="BBU20" s="5"/>
      <c r="BBV20" s="5"/>
      <c r="BBW20" s="5"/>
      <c r="BBX20" s="5"/>
      <c r="BBY20" s="5"/>
      <c r="BBZ20" s="5"/>
      <c r="BCA20" s="5"/>
      <c r="BCB20" s="5"/>
      <c r="BCC20" s="5"/>
      <c r="BCD20" s="5"/>
      <c r="BCE20" s="5"/>
      <c r="BCF20" s="5"/>
      <c r="BCG20" s="5"/>
      <c r="BCH20" s="5"/>
      <c r="BCI20" s="5"/>
      <c r="BCJ20" s="5"/>
      <c r="BCK20" s="5"/>
      <c r="BCL20" s="5"/>
      <c r="BCM20" s="5"/>
      <c r="BCN20" s="5"/>
      <c r="BCO20" s="5"/>
      <c r="BCP20" s="5"/>
      <c r="BCQ20" s="5"/>
      <c r="BCR20" s="5"/>
      <c r="BCS20" s="5"/>
      <c r="BCT20" s="5"/>
    </row>
    <row r="21" spans="1:1450" s="90" customFormat="1" ht="9" customHeight="1" thickBot="1">
      <c r="A21" s="4126"/>
      <c r="B21" s="729" t="s">
        <v>283</v>
      </c>
      <c r="C21" s="4128"/>
      <c r="D21" s="730" t="s">
        <v>284</v>
      </c>
      <c r="E21" s="1632" t="s">
        <v>982</v>
      </c>
      <c r="F21" s="723" t="s">
        <v>390</v>
      </c>
      <c r="G21" s="723" t="s">
        <v>983</v>
      </c>
      <c r="H21" s="723" t="s">
        <v>800</v>
      </c>
      <c r="I21" s="1510" t="s">
        <v>814</v>
      </c>
      <c r="J21" s="714"/>
      <c r="K21" s="4122"/>
      <c r="L21" s="1512">
        <v>462</v>
      </c>
      <c r="M21" s="1513">
        <v>411</v>
      </c>
      <c r="N21" s="1514">
        <v>15</v>
      </c>
      <c r="O21" s="1515">
        <v>9</v>
      </c>
      <c r="P21" s="1402">
        <v>410</v>
      </c>
      <c r="Q21" s="755">
        <v>414</v>
      </c>
      <c r="R21" s="1403">
        <v>409</v>
      </c>
      <c r="S21" s="759">
        <v>0</v>
      </c>
      <c r="T21" s="760"/>
      <c r="U21" s="761"/>
      <c r="V21" s="117"/>
      <c r="W21" s="47"/>
      <c r="X21" s="765"/>
      <c r="Y21" s="1936">
        <v>0</v>
      </c>
      <c r="Z21" s="1530"/>
      <c r="AA21" s="1349">
        <v>0</v>
      </c>
      <c r="AB21" s="1624"/>
      <c r="AC21" s="779">
        <v>0</v>
      </c>
      <c r="AD21" s="774"/>
      <c r="AE21" s="780">
        <v>2</v>
      </c>
      <c r="AF21" s="775"/>
      <c r="AG21" s="284">
        <v>0</v>
      </c>
      <c r="AH21" s="776"/>
      <c r="AI21" s="190">
        <v>1</v>
      </c>
      <c r="AJ21" s="777"/>
      <c r="AK21" s="1529">
        <f>AO21+AS21+BK21+BO21+BP21</f>
        <v>346</v>
      </c>
      <c r="AL21" s="3276">
        <v>310</v>
      </c>
      <c r="AM21" s="3276">
        <v>294</v>
      </c>
      <c r="AN21" s="3250">
        <v>285</v>
      </c>
      <c r="AO21" s="862">
        <v>0</v>
      </c>
      <c r="AP21" s="3288">
        <v>0</v>
      </c>
      <c r="AQ21" s="3276">
        <v>0</v>
      </c>
      <c r="AR21" s="795">
        <v>0</v>
      </c>
      <c r="AS21" s="1522">
        <f>AW21+AY21+BA21+BC21+BE21+BG21+BI21</f>
        <v>268</v>
      </c>
      <c r="AT21" s="3317">
        <v>234</v>
      </c>
      <c r="AU21" s="3288">
        <v>212</v>
      </c>
      <c r="AV21" s="136">
        <v>228</v>
      </c>
      <c r="AW21" s="1523">
        <v>3</v>
      </c>
      <c r="AX21" s="812">
        <v>0</v>
      </c>
      <c r="AY21" s="1523">
        <v>97</v>
      </c>
      <c r="AZ21" s="812">
        <v>100</v>
      </c>
      <c r="BA21" s="1523">
        <v>0</v>
      </c>
      <c r="BB21" s="811">
        <v>0</v>
      </c>
      <c r="BC21" s="1523">
        <v>47</v>
      </c>
      <c r="BD21" s="812">
        <v>41</v>
      </c>
      <c r="BE21" s="1523">
        <v>90</v>
      </c>
      <c r="BF21" s="811">
        <v>67</v>
      </c>
      <c r="BG21" s="1523">
        <v>31</v>
      </c>
      <c r="BH21" s="812">
        <v>26</v>
      </c>
      <c r="BI21" s="1523"/>
      <c r="BJ21" s="811">
        <v>0</v>
      </c>
      <c r="BK21" s="1933">
        <v>78</v>
      </c>
      <c r="BL21" s="3338">
        <v>76</v>
      </c>
      <c r="BM21" s="190">
        <v>82</v>
      </c>
      <c r="BN21" s="186">
        <v>57</v>
      </c>
      <c r="BO21" s="1525">
        <v>0</v>
      </c>
      <c r="BP21" s="2083">
        <v>0</v>
      </c>
      <c r="BQ21" s="1349">
        <f>AK21+Y21+AA21</f>
        <v>346</v>
      </c>
      <c r="BR21" s="1526">
        <f>(BQ21)/(BQ21+M21)*100</f>
        <v>45.706737120211358</v>
      </c>
      <c r="BS21" s="1373">
        <v>312</v>
      </c>
      <c r="BT21" s="1404">
        <f>(BS21/(BS21+P21))*100</f>
        <v>43.213296398891963</v>
      </c>
      <c r="BU21" s="1373">
        <v>295</v>
      </c>
      <c r="BV21" s="1404">
        <v>41.607898448519045</v>
      </c>
      <c r="BW21" s="3439">
        <f>CA21+CE21+CW21+DA21+DB21</f>
        <v>0</v>
      </c>
      <c r="BX21" s="3440">
        <v>0</v>
      </c>
      <c r="BY21" s="3441"/>
      <c r="BZ21" s="3442"/>
      <c r="CA21" s="3443"/>
      <c r="CB21" s="3444">
        <v>0</v>
      </c>
      <c r="CC21" s="3445"/>
      <c r="CD21" s="3445"/>
      <c r="CE21" s="3446">
        <f t="shared" ref="CE21" si="22">CI21+CK21+CM21+CO21+CQ21+CS21+CU21</f>
        <v>0</v>
      </c>
      <c r="CF21" s="3447">
        <v>0</v>
      </c>
      <c r="CG21" s="3448">
        <v>0</v>
      </c>
      <c r="CH21" s="3449"/>
      <c r="CI21" s="3450"/>
      <c r="CJ21" s="3451">
        <v>0</v>
      </c>
      <c r="CK21" s="3450"/>
      <c r="CL21" s="3452">
        <v>0</v>
      </c>
      <c r="CM21" s="3450"/>
      <c r="CN21" s="3453">
        <v>0</v>
      </c>
      <c r="CO21" s="3450"/>
      <c r="CP21" s="3453">
        <v>0</v>
      </c>
      <c r="CQ21" s="3450"/>
      <c r="CR21" s="3451">
        <v>0</v>
      </c>
      <c r="CS21" s="3450"/>
      <c r="CT21" s="3451">
        <v>0</v>
      </c>
      <c r="CU21" s="3450"/>
      <c r="CV21" s="3451">
        <v>0</v>
      </c>
      <c r="CW21" s="3454"/>
      <c r="CX21" s="3440">
        <v>0</v>
      </c>
      <c r="CY21" s="3455"/>
      <c r="CZ21" s="3449"/>
      <c r="DA21" s="3456"/>
      <c r="DB21" s="3457"/>
      <c r="DC21" s="3443">
        <f>BW21+Z21+AB21</f>
        <v>0</v>
      </c>
      <c r="DD21" s="3458" t="e">
        <f>(DC21)/(DC21+S21)*100</f>
        <v>#DIV/0!</v>
      </c>
      <c r="DE21" s="3459"/>
      <c r="DF21" s="3460"/>
      <c r="DG21" s="3461"/>
      <c r="DH21" s="3462"/>
      <c r="DI21" s="819">
        <v>8.5</v>
      </c>
      <c r="DJ21" s="1406">
        <v>8.9</v>
      </c>
      <c r="DK21" s="1407">
        <v>10.1</v>
      </c>
      <c r="DL21" s="1408">
        <v>11.5</v>
      </c>
      <c r="DM21" s="2905">
        <v>11.8</v>
      </c>
      <c r="DN21" s="1532">
        <v>13</v>
      </c>
      <c r="DO21" s="1409">
        <v>5</v>
      </c>
      <c r="DP21" s="1410">
        <v>5</v>
      </c>
      <c r="DQ21" s="1410">
        <v>10</v>
      </c>
      <c r="DR21" s="1411">
        <v>6</v>
      </c>
      <c r="DS21" s="1412">
        <v>7</v>
      </c>
      <c r="DT21" s="1533">
        <v>5</v>
      </c>
      <c r="DU21" s="1534">
        <f>DT21/P21*100</f>
        <v>1.2195121951219512</v>
      </c>
      <c r="DV21" s="1413">
        <v>2</v>
      </c>
      <c r="DW21" s="1410">
        <v>5</v>
      </c>
      <c r="DX21" s="1410">
        <v>10</v>
      </c>
      <c r="DY21" s="1437">
        <v>6</v>
      </c>
      <c r="DZ21" s="1414">
        <v>7</v>
      </c>
      <c r="EA21" s="234">
        <v>4</v>
      </c>
      <c r="EB21" s="1535">
        <f>EA21/P21*100</f>
        <v>0.97560975609756095</v>
      </c>
      <c r="EC21" s="1415">
        <v>0</v>
      </c>
      <c r="ED21" s="1416">
        <v>0</v>
      </c>
      <c r="EE21" s="1416">
        <v>0</v>
      </c>
      <c r="EF21" s="1417">
        <v>0</v>
      </c>
      <c r="EG21" s="1418">
        <v>0</v>
      </c>
      <c r="EH21" s="1533">
        <v>0</v>
      </c>
      <c r="EI21" s="242"/>
      <c r="EJ21" s="1410"/>
      <c r="EK21" s="1410"/>
      <c r="EL21" s="1438"/>
      <c r="EM21" s="1414">
        <v>0</v>
      </c>
      <c r="EN21" s="234"/>
      <c r="EO21" s="832"/>
      <c r="EP21" s="1410"/>
      <c r="EQ21" s="1410"/>
      <c r="ER21" s="1437"/>
      <c r="ES21" s="1414">
        <v>0</v>
      </c>
      <c r="ET21" s="1536"/>
      <c r="EU21" s="1414"/>
      <c r="EV21" s="250">
        <v>2</v>
      </c>
      <c r="EW21" s="833">
        <v>2</v>
      </c>
      <c r="EX21" s="290">
        <v>4.7999999999999996E-3</v>
      </c>
      <c r="EY21" s="288">
        <v>0</v>
      </c>
      <c r="EZ21" s="251">
        <v>0</v>
      </c>
      <c r="FA21" s="252">
        <v>0</v>
      </c>
      <c r="FB21" s="250">
        <v>1</v>
      </c>
      <c r="FC21" s="1538">
        <v>1</v>
      </c>
      <c r="FD21" s="1539">
        <f>FB21/P21</f>
        <v>2.4390243902439024E-3</v>
      </c>
      <c r="FE21" s="288">
        <v>3</v>
      </c>
      <c r="FF21" s="251">
        <v>3</v>
      </c>
      <c r="FG21" s="252">
        <f>FE21/BS21</f>
        <v>9.6153846153846159E-3</v>
      </c>
      <c r="FH21" s="250" t="s">
        <v>612</v>
      </c>
      <c r="FI21" s="1540"/>
      <c r="FJ21" s="1541" t="s">
        <v>613</v>
      </c>
      <c r="FK21" s="1542" t="s">
        <v>984</v>
      </c>
      <c r="FL21" s="1541" t="s">
        <v>584</v>
      </c>
      <c r="FM21" s="2956"/>
      <c r="FN21" s="1875">
        <v>0</v>
      </c>
      <c r="FO21" s="1876">
        <v>0</v>
      </c>
      <c r="FP21" s="819"/>
      <c r="FQ21" s="899"/>
      <c r="FR21" s="1419">
        <v>0</v>
      </c>
      <c r="FS21" s="1420">
        <v>100</v>
      </c>
      <c r="FT21" s="283">
        <v>0</v>
      </c>
      <c r="FU21" s="284">
        <v>100</v>
      </c>
      <c r="FV21" s="1545">
        <v>41.2</v>
      </c>
      <c r="FW21" s="1494">
        <v>100</v>
      </c>
      <c r="FX21" s="2990">
        <v>1</v>
      </c>
      <c r="FY21" s="2972"/>
      <c r="FZ21" s="862"/>
      <c r="GA21" s="2985"/>
      <c r="GB21" s="2986">
        <v>1</v>
      </c>
      <c r="GC21" s="2987">
        <v>1</v>
      </c>
      <c r="GD21" s="2988"/>
      <c r="GE21" s="2988"/>
      <c r="GF21" s="2988"/>
      <c r="GG21" s="2988"/>
      <c r="GH21" s="2988"/>
      <c r="GI21" s="2989"/>
      <c r="GJ21" s="2989"/>
      <c r="GK21" s="2989"/>
      <c r="GL21" s="2989"/>
      <c r="GM21" s="2989"/>
      <c r="GN21" s="2989"/>
      <c r="GO21" s="2971"/>
      <c r="GP21" s="3207"/>
      <c r="GQ21" s="2990">
        <v>1</v>
      </c>
      <c r="GR21" s="3033"/>
      <c r="GS21" s="3033">
        <v>1</v>
      </c>
      <c r="GT21" s="2971"/>
      <c r="GU21" s="1460"/>
      <c r="GV21" s="3033"/>
      <c r="GW21" s="3975"/>
      <c r="GX21" s="3032"/>
      <c r="GY21" s="3033"/>
      <c r="GZ21" s="3033"/>
      <c r="HA21" s="3033"/>
      <c r="HB21" s="3034" t="s">
        <v>585</v>
      </c>
      <c r="HC21" s="1495" t="s">
        <v>633</v>
      </c>
      <c r="HD21" s="1460" t="s">
        <v>586</v>
      </c>
      <c r="HE21" s="1488">
        <v>5</v>
      </c>
      <c r="HF21" s="1546">
        <v>58</v>
      </c>
      <c r="HG21" s="1547">
        <v>65</v>
      </c>
      <c r="HH21" s="1460" t="s">
        <v>588</v>
      </c>
      <c r="HI21" s="1548"/>
      <c r="HJ21" s="1460" t="s">
        <v>586</v>
      </c>
      <c r="HK21" s="189">
        <v>5</v>
      </c>
      <c r="HL21" s="1481" t="s">
        <v>587</v>
      </c>
      <c r="HM21" s="1481">
        <v>0</v>
      </c>
      <c r="HN21" s="1481">
        <v>0</v>
      </c>
      <c r="HO21" s="188" t="s">
        <v>588</v>
      </c>
      <c r="HP21" s="3415"/>
      <c r="HQ21" s="195" t="s">
        <v>589</v>
      </c>
      <c r="HR21" s="1459"/>
      <c r="HS21" s="1460" t="s">
        <v>985</v>
      </c>
      <c r="HT21" s="1461" t="s">
        <v>590</v>
      </c>
      <c r="HU21" s="1462" t="s">
        <v>591</v>
      </c>
      <c r="HV21" s="1463">
        <f>HW21+HZ21+IC21+IF21+II21+IL21+IO21+IR21+IU21+IX21+JA21+JD21</f>
        <v>260</v>
      </c>
      <c r="HW21" s="1464">
        <f>SUM(HX21:HY21)</f>
        <v>44</v>
      </c>
      <c r="HX21" s="810">
        <v>18</v>
      </c>
      <c r="HY21" s="1465">
        <v>26</v>
      </c>
      <c r="HZ21" s="1460">
        <f>SUM(IA21:IB21)</f>
        <v>38</v>
      </c>
      <c r="IA21" s="810">
        <v>23</v>
      </c>
      <c r="IB21" s="1465">
        <v>15</v>
      </c>
      <c r="IC21" s="1464">
        <f>SUM(ID21:IE21)</f>
        <v>55</v>
      </c>
      <c r="ID21" s="810">
        <v>34</v>
      </c>
      <c r="IE21" s="1465">
        <v>21</v>
      </c>
      <c r="IF21" s="1460">
        <f>SUM(IG21:IH21)</f>
        <v>33</v>
      </c>
      <c r="IG21" s="810">
        <v>25</v>
      </c>
      <c r="IH21" s="1465">
        <v>8</v>
      </c>
      <c r="II21" s="1466">
        <f>SUM(IJ21:IK21)</f>
        <v>0</v>
      </c>
      <c r="IJ21" s="3421"/>
      <c r="IK21" s="3422"/>
      <c r="IL21" s="1469">
        <f>SUM(IM21:IN21)</f>
        <v>54</v>
      </c>
      <c r="IM21" s="810">
        <v>39</v>
      </c>
      <c r="IN21" s="1465">
        <v>15</v>
      </c>
      <c r="IO21" s="1470">
        <f>SUM(IP21:IQ21)</f>
        <v>0</v>
      </c>
      <c r="IP21" s="1467"/>
      <c r="IQ21" s="1468"/>
      <c r="IR21" s="1469">
        <f>SUM(IS21:IT21)</f>
        <v>0</v>
      </c>
      <c r="IS21" s="3421"/>
      <c r="IT21" s="3422"/>
      <c r="IU21" s="1471">
        <f>SUM(IV21:IW21)</f>
        <v>23</v>
      </c>
      <c r="IV21" s="1467">
        <v>18</v>
      </c>
      <c r="IW21" s="1468">
        <v>5</v>
      </c>
      <c r="IX21" s="1470">
        <f>SUM(IY21:IZ21)</f>
        <v>13</v>
      </c>
      <c r="IY21" s="1467">
        <v>12</v>
      </c>
      <c r="IZ21" s="1468">
        <v>1</v>
      </c>
      <c r="JA21" s="1472">
        <f>SUM(JB21:JC21)</f>
        <v>0</v>
      </c>
      <c r="JB21" s="1467"/>
      <c r="JC21" s="1468"/>
      <c r="JD21" s="1470">
        <f>SUM(JE21:JF21)</f>
        <v>0</v>
      </c>
      <c r="JE21" s="1467"/>
      <c r="JF21" s="1470"/>
      <c r="JG21" s="1549">
        <f>(IK21+IQ21+IW21+IZ21+JC21+JF21)/(II21+IO21+IU21+IX21+JA21+JD21)*100</f>
        <v>16.666666666666664</v>
      </c>
      <c r="JH21" s="1502" t="s">
        <v>924</v>
      </c>
      <c r="JI21" s="170">
        <v>16.666666666666664</v>
      </c>
      <c r="JJ21" s="190" t="s">
        <v>924</v>
      </c>
      <c r="JK21" s="1501">
        <v>15.384615384615385</v>
      </c>
      <c r="JL21" s="2220">
        <v>8</v>
      </c>
      <c r="JM21" s="2221">
        <v>2</v>
      </c>
      <c r="JN21" s="3117">
        <v>2.78</v>
      </c>
      <c r="JO21" s="1344">
        <v>2.77</v>
      </c>
      <c r="JP21" s="1348">
        <v>2.5099999999999998</v>
      </c>
      <c r="JQ21" s="1346">
        <v>2.37</v>
      </c>
      <c r="JR21" s="1347">
        <v>3.12</v>
      </c>
      <c r="JS21" s="2209">
        <v>1</v>
      </c>
      <c r="JT21" s="2210" t="s">
        <v>619</v>
      </c>
      <c r="JU21" s="2211">
        <v>0.1</v>
      </c>
      <c r="JV21" s="2210" t="s">
        <v>619</v>
      </c>
      <c r="JW21" s="2212">
        <f>JU21/JS21*100</f>
        <v>10</v>
      </c>
      <c r="JX21" s="2213">
        <v>0.02</v>
      </c>
      <c r="JY21" s="2210" t="s">
        <v>619</v>
      </c>
      <c r="JZ21" s="2212">
        <f>JX21/JS21*100</f>
        <v>2</v>
      </c>
      <c r="KA21" s="1555"/>
      <c r="KB21" s="1556"/>
      <c r="KC21" s="1557" t="s">
        <v>275</v>
      </c>
      <c r="KD21" s="1558" t="s">
        <v>987</v>
      </c>
      <c r="KE21" s="1559"/>
      <c r="KF21" s="1504"/>
      <c r="KG21" s="1505"/>
      <c r="KH21" s="1506"/>
      <c r="KI21" s="4122"/>
      <c r="KJ21" s="1399" t="s">
        <v>594</v>
      </c>
      <c r="KK21" s="3684" t="s">
        <v>1245</v>
      </c>
      <c r="KL21" s="3683" t="s">
        <v>1244</v>
      </c>
      <c r="KM21" s="1560"/>
      <c r="KN21" s="1561"/>
      <c r="KO21" s="1562"/>
      <c r="KP21" s="1560"/>
      <c r="KQ21" s="1563"/>
      <c r="KR21" s="1564"/>
      <c r="KS21" s="1565"/>
      <c r="KT21" s="1566"/>
      <c r="KU21" s="1567"/>
      <c r="KV21" s="1883"/>
      <c r="KW21" s="1883"/>
      <c r="KX21" s="1883"/>
      <c r="KY21" s="2099"/>
      <c r="KZ21" s="2100"/>
      <c r="LA21" s="1888"/>
      <c r="LB21" s="1888"/>
      <c r="LC21" s="2101"/>
      <c r="LD21" s="1883"/>
      <c r="LE21" s="1883"/>
      <c r="LF21" s="2102"/>
      <c r="LG21" s="1883"/>
      <c r="LH21" s="2103"/>
      <c r="LI21" s="1883"/>
      <c r="LJ21" s="1883"/>
      <c r="LK21" s="1883"/>
      <c r="LL21" s="2100"/>
      <c r="LM21" s="1888"/>
      <c r="LN21" s="1888"/>
      <c r="LO21" s="2101"/>
      <c r="LP21" s="1883"/>
      <c r="LQ21" s="1887"/>
      <c r="LR21" s="1883"/>
      <c r="LS21" s="1883"/>
      <c r="LT21" s="1890"/>
      <c r="LU21" s="2228" t="s">
        <v>1064</v>
      </c>
      <c r="LV21" s="1893"/>
      <c r="LW21" s="1883">
        <v>0.72499999999999998</v>
      </c>
      <c r="LX21" s="1883"/>
      <c r="LY21" s="1883"/>
      <c r="LZ21" s="2099" t="s">
        <v>596</v>
      </c>
      <c r="MA21" s="2100">
        <v>0.72499999999999998</v>
      </c>
      <c r="MB21" s="1888"/>
      <c r="MC21" s="1888"/>
      <c r="MD21" s="2101">
        <v>0.72499999999999998</v>
      </c>
      <c r="ME21" s="1883"/>
      <c r="MF21" s="1883"/>
      <c r="MG21" s="2102">
        <v>0.72499999999999998</v>
      </c>
      <c r="MH21" s="1883"/>
      <c r="MI21" s="2103"/>
      <c r="MJ21" s="1883">
        <v>0.72499999999999998</v>
      </c>
      <c r="MK21" s="1883"/>
      <c r="ML21" s="1883"/>
      <c r="MM21" s="2100">
        <v>0.72499999999999998</v>
      </c>
      <c r="MN21" s="1888"/>
      <c r="MO21" s="1888"/>
      <c r="MP21" s="2101">
        <v>0.72499999999999998</v>
      </c>
      <c r="MQ21" s="1883"/>
      <c r="MR21" s="1887"/>
      <c r="MS21" s="1883">
        <v>0.72499999999999998</v>
      </c>
      <c r="MT21" s="1883"/>
      <c r="MU21" s="1890"/>
      <c r="MV21" s="1569" t="s">
        <v>597</v>
      </c>
      <c r="MW21" s="3513" t="s">
        <v>1246</v>
      </c>
      <c r="MX21" s="1598"/>
      <c r="MY21" s="1597"/>
      <c r="MZ21" s="1400"/>
      <c r="NA21" s="2105"/>
      <c r="NB21" s="1400" t="s">
        <v>622</v>
      </c>
      <c r="NC21" s="1893" t="s">
        <v>1247</v>
      </c>
      <c r="ND21" s="1931" t="s">
        <v>1140</v>
      </c>
      <c r="NE21" s="1568"/>
      <c r="NF21" s="3139"/>
      <c r="NG21" s="1400"/>
      <c r="NH21" s="3136"/>
      <c r="NI21" s="1400"/>
      <c r="NJ21" s="3136">
        <v>963</v>
      </c>
      <c r="NK21" s="1400"/>
      <c r="NL21" s="3139"/>
      <c r="NM21" s="1400"/>
      <c r="NN21" s="3136"/>
      <c r="NO21" s="1400"/>
      <c r="NP21" s="3136">
        <v>963</v>
      </c>
      <c r="NQ21" s="2105"/>
      <c r="NR21" s="3139"/>
      <c r="NS21" s="1400"/>
      <c r="NT21" s="3136"/>
      <c r="NU21" s="1400"/>
      <c r="NV21" s="3136">
        <v>1188</v>
      </c>
      <c r="NW21" s="1400"/>
      <c r="NX21" s="2104"/>
      <c r="NY21" s="3143"/>
      <c r="NZ21" s="1400">
        <v>1355</v>
      </c>
      <c r="OA21" s="1893"/>
      <c r="OB21" s="3139"/>
      <c r="OC21" s="1400"/>
      <c r="OD21" s="3136"/>
      <c r="OE21" s="1400"/>
      <c r="OF21" s="3136"/>
      <c r="OG21" s="3225"/>
      <c r="OH21" s="3066"/>
      <c r="OI21" s="4589"/>
      <c r="OJ21" s="2106" t="s">
        <v>647</v>
      </c>
      <c r="OK21" s="2107" t="s">
        <v>1248</v>
      </c>
      <c r="OL21" s="1485" t="s">
        <v>988</v>
      </c>
      <c r="OM21" s="4584"/>
      <c r="ON21" s="1573">
        <v>8</v>
      </c>
      <c r="OO21" s="1574">
        <v>8</v>
      </c>
      <c r="OP21" s="935"/>
      <c r="OQ21" s="1575"/>
      <c r="OR21" s="1575"/>
      <c r="OS21" s="1575"/>
      <c r="OT21" s="1576"/>
      <c r="OU21" s="1577"/>
      <c r="OV21" s="1578">
        <f t="shared" ref="OV21" si="23">ON21+OP21+OU21</f>
        <v>8</v>
      </c>
      <c r="OW21" s="931">
        <v>8</v>
      </c>
      <c r="OX21" s="586">
        <f t="shared" ref="OX21" si="24">OV21</f>
        <v>8</v>
      </c>
      <c r="OY21" s="1574"/>
      <c r="OZ21" s="1579"/>
      <c r="PA21" s="1580"/>
      <c r="PB21" s="1581"/>
      <c r="PC21" s="1580"/>
      <c r="PD21" s="1582"/>
      <c r="PE21" s="1582"/>
      <c r="PF21" s="1583"/>
      <c r="PG21" s="1533">
        <f t="shared" ref="PG21" si="25">PK21+PO21</f>
        <v>196</v>
      </c>
      <c r="PH21" s="169">
        <v>186</v>
      </c>
      <c r="PI21" s="1428">
        <v>176</v>
      </c>
      <c r="PJ21" s="1429">
        <v>170</v>
      </c>
      <c r="PK21" s="1584">
        <v>73</v>
      </c>
      <c r="PL21" s="169">
        <v>75</v>
      </c>
      <c r="PM21" s="452">
        <v>76</v>
      </c>
      <c r="PN21" s="453">
        <v>75</v>
      </c>
      <c r="PO21" s="1533">
        <f t="shared" ref="PO21" si="26">PS21+PW21+QO21+QS21+QT21+QU21</f>
        <v>123</v>
      </c>
      <c r="PP21" s="169">
        <v>111</v>
      </c>
      <c r="PQ21" s="473">
        <v>100</v>
      </c>
      <c r="PR21" s="932">
        <v>95</v>
      </c>
      <c r="PS21" s="1586">
        <v>0</v>
      </c>
      <c r="PT21" s="484">
        <v>0</v>
      </c>
      <c r="PU21" s="452">
        <v>0</v>
      </c>
      <c r="PV21" s="588"/>
      <c r="PW21" s="1587">
        <f t="shared" ref="PW21" si="27">QA21+QC21+QE21+QG21+QI21+QK21+QM21</f>
        <v>112</v>
      </c>
      <c r="PX21" s="587">
        <v>104</v>
      </c>
      <c r="PY21" s="491">
        <f>QB21+QD21+QF21+QH21+QJ21+QL21+QN21</f>
        <v>104</v>
      </c>
      <c r="PZ21" s="588"/>
      <c r="QA21" s="1630">
        <v>0</v>
      </c>
      <c r="QB21" s="945">
        <v>0</v>
      </c>
      <c r="QC21" s="1631">
        <v>50</v>
      </c>
      <c r="QD21" s="478">
        <v>50</v>
      </c>
      <c r="QE21" s="1630">
        <v>0</v>
      </c>
      <c r="QF21" s="947">
        <v>0</v>
      </c>
      <c r="QG21" s="1631">
        <v>3</v>
      </c>
      <c r="QH21" s="946">
        <v>4</v>
      </c>
      <c r="QI21" s="1630">
        <v>48</v>
      </c>
      <c r="QJ21" s="944">
        <v>37</v>
      </c>
      <c r="QK21" s="1631">
        <v>11</v>
      </c>
      <c r="QL21" s="478">
        <v>13</v>
      </c>
      <c r="QM21" s="1630"/>
      <c r="QN21" s="477">
        <v>0</v>
      </c>
      <c r="QO21" s="1586">
        <v>11</v>
      </c>
      <c r="QP21" s="484">
        <v>7</v>
      </c>
      <c r="QQ21" s="491">
        <v>0</v>
      </c>
      <c r="QR21" s="492"/>
      <c r="QS21" s="1590">
        <v>0</v>
      </c>
      <c r="QT21" s="1591">
        <v>0</v>
      </c>
      <c r="QU21" s="1592">
        <v>0</v>
      </c>
      <c r="QV21" s="1430">
        <v>0</v>
      </c>
      <c r="QW21" s="1593">
        <f t="shared" ref="QW21" si="28">PO21/PG21*100</f>
        <v>62.755102040816325</v>
      </c>
      <c r="QX21" s="1432">
        <v>59.677419354838712</v>
      </c>
      <c r="QY21" s="3691"/>
      <c r="QZ21" s="4588"/>
      <c r="RA21" s="1594"/>
      <c r="RB21" s="1595"/>
      <c r="RC21" s="1596"/>
      <c r="RD21" s="862"/>
      <c r="RE21" s="1597"/>
      <c r="RF21" s="1598"/>
      <c r="RG21" s="1597"/>
      <c r="RH21" s="1599"/>
      <c r="RI21" s="862"/>
      <c r="RJ21" s="1600"/>
      <c r="RK21" s="1601"/>
      <c r="RL21" s="862"/>
      <c r="RM21" s="1602"/>
      <c r="RN21" s="1601"/>
      <c r="RO21" s="1603"/>
      <c r="RP21" s="1604"/>
      <c r="RQ21" s="1456"/>
      <c r="RR21" s="1349"/>
      <c r="RS21" s="1455"/>
      <c r="RT21" s="1456"/>
      <c r="RU21" s="1349"/>
      <c r="RV21" s="1457"/>
      <c r="RW21" s="1456"/>
      <c r="RX21" s="1458"/>
      <c r="RY21" s="1605" t="s">
        <v>626</v>
      </c>
      <c r="RZ21" s="1606"/>
      <c r="SA21" s="1607"/>
      <c r="SB21" s="935"/>
      <c r="SC21" s="1608"/>
      <c r="SD21" s="1529"/>
      <c r="SE21" s="1609" t="s">
        <v>214</v>
      </c>
      <c r="SF21" s="1349"/>
      <c r="SG21" s="1610"/>
      <c r="SH21" s="1609" t="s">
        <v>214</v>
      </c>
      <c r="SI21" s="1349"/>
      <c r="SJ21" s="1611"/>
      <c r="SK21" s="1611"/>
      <c r="SL21" s="1612"/>
      <c r="SM21" s="1607"/>
      <c r="SN21" s="833"/>
      <c r="SO21" s="1529"/>
      <c r="SP21" s="1609" t="s">
        <v>214</v>
      </c>
      <c r="SQ21" s="1349"/>
      <c r="SR21" s="1610"/>
      <c r="SS21" s="1609" t="s">
        <v>214</v>
      </c>
      <c r="ST21" s="1349"/>
      <c r="SU21" s="1611"/>
      <c r="SV21" s="1611"/>
      <c r="SW21" s="1594" t="s">
        <v>625</v>
      </c>
      <c r="SX21" s="1606" t="s">
        <v>989</v>
      </c>
      <c r="SY21" s="1608"/>
      <c r="SZ21" s="288"/>
      <c r="TA21" s="1538"/>
      <c r="TB21" s="1349"/>
      <c r="TC21" s="1609" t="s">
        <v>214</v>
      </c>
      <c r="TD21" s="1349"/>
      <c r="TE21" s="1613"/>
      <c r="TF21" s="1609" t="s">
        <v>214</v>
      </c>
      <c r="TG21" s="1349"/>
      <c r="TH21" s="1611"/>
      <c r="TI21" s="1614"/>
      <c r="TJ21" s="1608"/>
      <c r="TK21" s="1615"/>
      <c r="TL21" s="251"/>
      <c r="TM21" s="833"/>
      <c r="TN21" s="195"/>
      <c r="TO21" s="1349" t="s">
        <v>389</v>
      </c>
      <c r="TP21" s="1613"/>
      <c r="TQ21" s="1609"/>
      <c r="TR21" s="141" t="s">
        <v>389</v>
      </c>
      <c r="TS21" s="1616"/>
      <c r="TT21" s="1611"/>
      <c r="TU21" s="1611"/>
      <c r="TV21" s="4622"/>
      <c r="TW21" s="1617" t="s">
        <v>604</v>
      </c>
      <c r="TX21" s="1618" t="s">
        <v>990</v>
      </c>
      <c r="TY21" s="1619"/>
      <c r="TZ21" s="1620"/>
      <c r="UA21" s="1621"/>
      <c r="UB21" s="1622"/>
      <c r="UC21" s="427"/>
      <c r="UD21" s="427"/>
      <c r="UE21" s="427"/>
      <c r="UF21" s="427"/>
      <c r="UG21" s="427"/>
      <c r="UH21" s="427"/>
      <c r="UI21" s="427"/>
      <c r="UJ21" s="427"/>
      <c r="UK21" s="427"/>
      <c r="UL21" s="427"/>
      <c r="UM21" s="427"/>
      <c r="UN21" s="427"/>
      <c r="UO21" s="427"/>
      <c r="UP21" s="427"/>
      <c r="UQ21" s="427"/>
      <c r="UR21" s="427"/>
      <c r="US21" s="427"/>
      <c r="UT21" s="427"/>
      <c r="UU21" s="427"/>
      <c r="UV21" s="427"/>
      <c r="UW21" s="427"/>
      <c r="UX21" s="427"/>
      <c r="UY21" s="427"/>
      <c r="UZ21" s="427"/>
      <c r="VA21" s="427"/>
      <c r="VB21" s="427"/>
      <c r="VC21" s="427"/>
      <c r="VD21" s="427"/>
      <c r="VE21" s="427"/>
      <c r="VF21" s="427"/>
      <c r="VG21" s="427"/>
      <c r="VH21" s="427"/>
      <c r="VI21" s="427"/>
      <c r="VJ21" s="427"/>
      <c r="VK21" s="427"/>
      <c r="VL21" s="427"/>
      <c r="VM21" s="427"/>
      <c r="VN21" s="427"/>
      <c r="VO21" s="427"/>
      <c r="VP21" s="427"/>
      <c r="VQ21" s="427"/>
      <c r="VR21" s="427"/>
      <c r="VS21" s="427"/>
      <c r="VT21" s="427"/>
      <c r="VU21" s="427"/>
      <c r="VV21" s="427"/>
      <c r="VW21" s="427"/>
      <c r="VX21" s="427"/>
      <c r="VY21" s="427"/>
      <c r="VZ21" s="427"/>
      <c r="WA21" s="427"/>
      <c r="WB21" s="427"/>
      <c r="WC21" s="427"/>
      <c r="WD21" s="427"/>
      <c r="WE21" s="427"/>
      <c r="WF21" s="427"/>
      <c r="WG21" s="427"/>
      <c r="WH21" s="427"/>
      <c r="WI21" s="427"/>
      <c r="WJ21" s="427"/>
      <c r="WK21" s="427"/>
      <c r="WL21" s="427"/>
      <c r="WM21" s="427"/>
      <c r="WN21" s="5"/>
      <c r="WO21" s="5"/>
      <c r="WP21" s="5"/>
      <c r="WQ21" s="5"/>
      <c r="WR21" s="5"/>
      <c r="WS21" s="5"/>
      <c r="WT21" s="5"/>
      <c r="WU21" s="5"/>
      <c r="WV21" s="5"/>
      <c r="WW21" s="5"/>
      <c r="WX21" s="5"/>
      <c r="WY21" s="5"/>
      <c r="WZ21" s="5"/>
      <c r="XA21" s="5"/>
      <c r="XB21" s="5"/>
      <c r="XC21" s="5"/>
      <c r="XD21" s="5"/>
      <c r="XE21" s="5"/>
      <c r="XF21" s="5"/>
      <c r="XG21" s="5"/>
      <c r="XH21" s="5"/>
      <c r="XI21" s="5"/>
      <c r="XJ21" s="5"/>
      <c r="XK21" s="5"/>
      <c r="XL21" s="5"/>
      <c r="XM21" s="5"/>
      <c r="XN21" s="5"/>
      <c r="XO21" s="5"/>
      <c r="XP21" s="5"/>
      <c r="XQ21" s="5"/>
      <c r="XR21" s="5"/>
      <c r="XS21" s="5"/>
      <c r="XT21" s="5"/>
      <c r="XU21" s="5"/>
      <c r="XV21" s="5"/>
      <c r="XW21" s="5"/>
      <c r="XX21" s="5"/>
      <c r="XY21" s="5"/>
      <c r="XZ21" s="5"/>
      <c r="YA21" s="5"/>
      <c r="YB21" s="5"/>
      <c r="YC21" s="5"/>
      <c r="YD21" s="5"/>
      <c r="YE21" s="5"/>
      <c r="YF21" s="5"/>
      <c r="YG21" s="5"/>
      <c r="YH21" s="5"/>
      <c r="YI21" s="5"/>
      <c r="YJ21" s="5"/>
      <c r="YK21" s="5"/>
      <c r="YL21" s="5"/>
      <c r="YM21" s="5"/>
      <c r="YN21" s="5"/>
      <c r="YO21" s="5"/>
      <c r="YP21" s="5"/>
      <c r="YQ21" s="5"/>
      <c r="YR21" s="5"/>
      <c r="YS21" s="5"/>
      <c r="YT21" s="5"/>
      <c r="YU21" s="5"/>
      <c r="YV21" s="5"/>
      <c r="YW21" s="5"/>
      <c r="YX21" s="5"/>
      <c r="YY21" s="5"/>
      <c r="YZ21" s="5"/>
      <c r="ZA21" s="5"/>
      <c r="ZB21" s="5"/>
      <c r="ZC21" s="5"/>
      <c r="ZD21" s="5"/>
      <c r="ZE21" s="5"/>
      <c r="ZF21" s="5"/>
      <c r="ZG21" s="5"/>
      <c r="ZH21" s="5"/>
      <c r="ZI21" s="5"/>
      <c r="ZJ21" s="5"/>
      <c r="ZK21" s="5"/>
      <c r="ZL21" s="5"/>
      <c r="ZM21" s="5"/>
      <c r="ZN21" s="5"/>
      <c r="ZO21" s="5"/>
      <c r="ZP21" s="5"/>
      <c r="ZQ21" s="5"/>
      <c r="ZR21" s="5"/>
      <c r="ZS21" s="5"/>
      <c r="ZT21" s="5"/>
      <c r="ZU21" s="5"/>
      <c r="ZV21" s="5"/>
      <c r="ZW21" s="5"/>
      <c r="ZX21" s="5"/>
      <c r="ZY21" s="5"/>
      <c r="ZZ21" s="5"/>
      <c r="AAA21" s="5"/>
      <c r="AAB21" s="5"/>
      <c r="AAC21" s="5"/>
      <c r="AAD21" s="5"/>
      <c r="AAE21" s="5"/>
      <c r="AAF21" s="5"/>
      <c r="AAG21" s="5"/>
      <c r="AAH21" s="5"/>
      <c r="AAI21" s="5"/>
      <c r="AAJ21" s="5"/>
      <c r="AAK21" s="5"/>
      <c r="AAL21" s="5"/>
      <c r="AAM21" s="5"/>
      <c r="AAN21" s="5"/>
      <c r="AAO21" s="5"/>
      <c r="AAP21" s="5"/>
      <c r="AAQ21" s="5"/>
      <c r="AAR21" s="5"/>
      <c r="AAS21" s="5"/>
      <c r="AAT21" s="5"/>
      <c r="AAU21" s="5"/>
      <c r="AAV21" s="5"/>
      <c r="AAW21" s="5"/>
      <c r="AAX21" s="5"/>
      <c r="AAY21" s="5"/>
      <c r="AAZ21" s="5"/>
      <c r="ABA21" s="5"/>
      <c r="ABB21" s="5"/>
      <c r="ABC21" s="5"/>
      <c r="ABD21" s="5"/>
      <c r="ABE21" s="5"/>
      <c r="ABF21" s="5"/>
      <c r="ABG21" s="5"/>
      <c r="ABH21" s="5"/>
      <c r="ABI21" s="5"/>
      <c r="ABJ21" s="5"/>
      <c r="ABK21" s="5"/>
      <c r="ABL21" s="5"/>
      <c r="ABM21" s="5"/>
      <c r="ABN21" s="5"/>
      <c r="ABO21" s="5"/>
      <c r="ABP21" s="5"/>
      <c r="ABQ21" s="5"/>
      <c r="ABR21" s="5"/>
      <c r="ABS21" s="5"/>
      <c r="ABT21" s="5"/>
      <c r="ABU21" s="5"/>
      <c r="ABV21" s="5"/>
      <c r="ABW21" s="5"/>
      <c r="ABX21" s="5"/>
      <c r="ABY21" s="5"/>
      <c r="ABZ21" s="5"/>
      <c r="ACA21" s="5"/>
      <c r="ACB21" s="5"/>
      <c r="ACC21" s="5"/>
      <c r="ACD21" s="5"/>
      <c r="ACE21" s="5"/>
      <c r="ACF21" s="5"/>
      <c r="ACG21" s="5"/>
      <c r="ACH21" s="5"/>
      <c r="ACI21" s="5"/>
      <c r="ACJ21" s="5"/>
      <c r="ACK21" s="5"/>
      <c r="ACL21" s="5"/>
      <c r="ACM21" s="5"/>
      <c r="ACN21" s="5"/>
      <c r="ACO21" s="5"/>
      <c r="ACP21" s="5"/>
      <c r="ACQ21" s="5"/>
      <c r="ACR21" s="5"/>
      <c r="ACS21" s="5"/>
      <c r="ACT21" s="5"/>
      <c r="ACU21" s="5"/>
      <c r="ACV21" s="5"/>
      <c r="ACW21" s="5"/>
      <c r="ACX21" s="5"/>
      <c r="ACY21" s="5"/>
      <c r="ACZ21" s="5"/>
      <c r="ADA21" s="5"/>
      <c r="ADB21" s="5"/>
      <c r="ADC21" s="5"/>
      <c r="ADD21" s="5"/>
      <c r="ADE21" s="5"/>
      <c r="ADF21" s="5"/>
      <c r="ADG21" s="5"/>
      <c r="ADH21" s="5"/>
      <c r="ADI21" s="5"/>
      <c r="ADJ21" s="5"/>
      <c r="ADK21" s="5"/>
      <c r="ADL21" s="5"/>
      <c r="ADM21" s="5"/>
      <c r="ADN21" s="5"/>
      <c r="ADO21" s="5"/>
      <c r="ADP21" s="5"/>
      <c r="ADQ21" s="5"/>
      <c r="ADR21" s="5"/>
      <c r="ADS21" s="5"/>
      <c r="ADT21" s="5"/>
      <c r="ADU21" s="5"/>
      <c r="ADV21" s="5"/>
      <c r="ADW21" s="5"/>
      <c r="ADX21" s="5"/>
      <c r="ADY21" s="5"/>
      <c r="ADZ21" s="5"/>
      <c r="AEA21" s="5"/>
      <c r="AEB21" s="5"/>
      <c r="AEC21" s="5"/>
      <c r="AED21" s="5"/>
      <c r="AEE21" s="5"/>
      <c r="AEF21" s="5"/>
      <c r="AEG21" s="5"/>
      <c r="AEH21" s="5"/>
      <c r="AEI21" s="5"/>
      <c r="AEJ21" s="5"/>
      <c r="AEK21" s="5"/>
      <c r="AEL21" s="5"/>
      <c r="AEM21" s="5"/>
      <c r="AEN21" s="5"/>
      <c r="AEO21" s="5"/>
      <c r="AEP21" s="5"/>
      <c r="AEQ21" s="5"/>
      <c r="AER21" s="5"/>
      <c r="AES21" s="5"/>
      <c r="AET21" s="5"/>
      <c r="AEU21" s="5"/>
      <c r="AEV21" s="5"/>
      <c r="AEW21" s="5"/>
      <c r="AEX21" s="5"/>
      <c r="AEY21" s="5"/>
      <c r="AEZ21" s="5"/>
      <c r="AFA21" s="5"/>
      <c r="AFB21" s="5"/>
      <c r="AFC21" s="5"/>
      <c r="AFD21" s="5"/>
      <c r="AFE21" s="5"/>
      <c r="AFF21" s="5"/>
      <c r="AFG21" s="5"/>
      <c r="AFH21" s="5"/>
      <c r="AFI21" s="5"/>
      <c r="AFJ21" s="5"/>
      <c r="AFK21" s="5"/>
      <c r="AFL21" s="5"/>
      <c r="AFM21" s="5"/>
      <c r="AFN21" s="5"/>
      <c r="AFO21" s="5"/>
      <c r="AFP21" s="5"/>
      <c r="AFQ21" s="5"/>
      <c r="AFR21" s="5"/>
      <c r="AFS21" s="5"/>
      <c r="AFT21" s="5"/>
      <c r="AFU21" s="5"/>
      <c r="AFV21" s="5"/>
      <c r="AFW21" s="5"/>
      <c r="AFX21" s="5"/>
      <c r="AFY21" s="5"/>
      <c r="AFZ21" s="5"/>
      <c r="AGA21" s="5"/>
      <c r="AGB21" s="5"/>
      <c r="AGC21" s="5"/>
      <c r="AGD21" s="5"/>
      <c r="AGE21" s="5"/>
      <c r="AGF21" s="5"/>
      <c r="AGG21" s="5"/>
      <c r="AGH21" s="5"/>
      <c r="AGI21" s="5"/>
      <c r="AGJ21" s="5"/>
      <c r="AGK21" s="5"/>
      <c r="AGL21" s="5"/>
      <c r="AGM21" s="5"/>
      <c r="AGN21" s="5"/>
      <c r="AGO21" s="5"/>
      <c r="AGP21" s="5"/>
      <c r="AGQ21" s="5"/>
      <c r="AGR21" s="5"/>
      <c r="AGS21" s="5"/>
      <c r="AGT21" s="5"/>
      <c r="AGU21" s="5"/>
      <c r="AGV21" s="5"/>
      <c r="AGW21" s="5"/>
      <c r="AGX21" s="5"/>
      <c r="AGY21" s="5"/>
      <c r="AGZ21" s="5"/>
      <c r="AHA21" s="5"/>
      <c r="AHB21" s="5"/>
      <c r="AHC21" s="5"/>
      <c r="AHD21" s="5"/>
      <c r="AHE21" s="5"/>
      <c r="AHF21" s="5"/>
      <c r="AHG21" s="5"/>
      <c r="AHH21" s="5"/>
      <c r="AHI21" s="5"/>
      <c r="AHJ21" s="5"/>
      <c r="AHK21" s="5"/>
      <c r="AHL21" s="5"/>
      <c r="AHM21" s="5"/>
      <c r="AHN21" s="5"/>
      <c r="AHO21" s="5"/>
      <c r="AHP21" s="5"/>
      <c r="AHQ21" s="5"/>
      <c r="AHR21" s="5"/>
      <c r="AHS21" s="5"/>
      <c r="AHT21" s="5"/>
      <c r="AHU21" s="5"/>
      <c r="AHV21" s="5"/>
      <c r="AHW21" s="5"/>
      <c r="AHX21" s="5"/>
      <c r="AHY21" s="5"/>
      <c r="AHZ21" s="5"/>
      <c r="AIA21" s="5"/>
      <c r="AIB21" s="5"/>
      <c r="AIC21" s="5"/>
      <c r="AID21" s="5"/>
      <c r="AIE21" s="5"/>
      <c r="AIF21" s="5"/>
      <c r="AIG21" s="5"/>
      <c r="AIH21" s="5"/>
      <c r="AII21" s="5"/>
      <c r="AIJ21" s="5"/>
      <c r="AIK21" s="5"/>
      <c r="AIL21" s="5"/>
      <c r="AIM21" s="5"/>
      <c r="AIN21" s="5"/>
      <c r="AIO21" s="5"/>
      <c r="AIP21" s="5"/>
      <c r="AIQ21" s="5"/>
      <c r="AIR21" s="5"/>
      <c r="AIS21" s="5"/>
      <c r="AIT21" s="5"/>
      <c r="AIU21" s="5"/>
      <c r="AIV21" s="5"/>
      <c r="AIW21" s="5"/>
      <c r="AIX21" s="5"/>
      <c r="AIY21" s="5"/>
      <c r="AIZ21" s="5"/>
      <c r="AJA21" s="5"/>
      <c r="AJB21" s="5"/>
      <c r="AJC21" s="5"/>
      <c r="AJD21" s="5"/>
      <c r="AJE21" s="5"/>
      <c r="AJF21" s="5"/>
      <c r="AJG21" s="5"/>
      <c r="AJH21" s="5"/>
      <c r="AJI21" s="5"/>
      <c r="AJJ21" s="5"/>
      <c r="AJK21" s="5"/>
      <c r="AJL21" s="5"/>
      <c r="AJM21" s="5"/>
      <c r="AJN21" s="5"/>
      <c r="AJO21" s="5"/>
      <c r="AJP21" s="5"/>
      <c r="AJQ21" s="5"/>
      <c r="AJR21" s="5"/>
      <c r="AJS21" s="5"/>
      <c r="AJT21" s="5"/>
      <c r="AJU21" s="5"/>
      <c r="AJV21" s="5"/>
      <c r="AJW21" s="5"/>
      <c r="AJX21" s="5"/>
      <c r="AJY21" s="5"/>
      <c r="AJZ21" s="5"/>
      <c r="AKA21" s="5"/>
      <c r="AKB21" s="5"/>
      <c r="AKC21" s="5"/>
      <c r="AKD21" s="5"/>
      <c r="AKE21" s="5"/>
      <c r="AKF21" s="5"/>
      <c r="AKG21" s="5"/>
      <c r="AKH21" s="5"/>
      <c r="AKI21" s="5"/>
      <c r="AKJ21" s="5"/>
      <c r="AKK21" s="5"/>
      <c r="AKL21" s="5"/>
      <c r="AKM21" s="5"/>
      <c r="AKN21" s="5"/>
      <c r="AKO21" s="5"/>
      <c r="AKP21" s="5"/>
      <c r="AKQ21" s="5"/>
      <c r="AKR21" s="5"/>
      <c r="AKS21" s="5"/>
      <c r="AKT21" s="5"/>
      <c r="AKU21" s="5"/>
      <c r="AKV21" s="5"/>
      <c r="AKW21" s="5"/>
      <c r="AKX21" s="5"/>
      <c r="AKY21" s="5"/>
      <c r="AKZ21" s="5"/>
      <c r="ALA21" s="5"/>
      <c r="ALB21" s="5"/>
      <c r="ALC21" s="5"/>
      <c r="ALD21" s="5"/>
      <c r="ALE21" s="5"/>
      <c r="ALF21" s="5"/>
      <c r="ALG21" s="5"/>
      <c r="ALH21" s="5"/>
      <c r="ALI21" s="5"/>
      <c r="ALJ21" s="5"/>
      <c r="ALK21" s="5"/>
      <c r="ALL21" s="5"/>
      <c r="ALM21" s="5"/>
      <c r="ALN21" s="5"/>
      <c r="ALO21" s="5"/>
      <c r="ALP21" s="5"/>
      <c r="ALQ21" s="5"/>
      <c r="ALR21" s="5"/>
      <c r="ALS21" s="5"/>
      <c r="ALT21" s="5"/>
      <c r="ALU21" s="5"/>
      <c r="ALV21" s="5"/>
      <c r="ALW21" s="5"/>
      <c r="ALX21" s="5"/>
      <c r="ALY21" s="5"/>
      <c r="ALZ21" s="5"/>
      <c r="AMA21" s="5"/>
      <c r="AMB21" s="5"/>
      <c r="AMC21" s="5"/>
      <c r="AMD21" s="5"/>
      <c r="AME21" s="5"/>
      <c r="AMF21" s="5"/>
      <c r="AMG21" s="5"/>
      <c r="AMH21" s="5"/>
      <c r="AMI21" s="5"/>
      <c r="AMJ21" s="5"/>
      <c r="AMK21" s="5"/>
      <c r="AML21" s="5"/>
      <c r="AMM21" s="5"/>
      <c r="AMN21" s="5"/>
      <c r="AMO21" s="5"/>
      <c r="AMP21" s="5"/>
      <c r="AMQ21" s="5"/>
      <c r="AMR21" s="5"/>
      <c r="AMS21" s="5"/>
      <c r="AMT21" s="5"/>
      <c r="AMU21" s="5"/>
      <c r="AMV21" s="5"/>
      <c r="AMW21" s="5"/>
      <c r="AMX21" s="5"/>
      <c r="AMY21" s="5"/>
      <c r="AMZ21" s="5"/>
      <c r="ANA21" s="5"/>
      <c r="ANB21" s="5"/>
      <c r="ANC21" s="5"/>
      <c r="AND21" s="5"/>
      <c r="ANE21" s="5"/>
      <c r="ANF21" s="5"/>
      <c r="ANG21" s="5"/>
      <c r="ANH21" s="5"/>
      <c r="ANI21" s="5"/>
      <c r="ANJ21" s="5"/>
      <c r="ANK21" s="5"/>
      <c r="ANL21" s="5"/>
      <c r="ANM21" s="5"/>
      <c r="ANN21" s="5"/>
      <c r="ANO21" s="5"/>
      <c r="ANP21" s="5"/>
      <c r="ANQ21" s="5"/>
      <c r="ANR21" s="5"/>
      <c r="ANS21" s="5"/>
      <c r="ANT21" s="5"/>
      <c r="ANU21" s="5"/>
      <c r="ANV21" s="5"/>
      <c r="ANW21" s="5"/>
      <c r="ANX21" s="5"/>
      <c r="ANY21" s="5"/>
      <c r="ANZ21" s="5"/>
      <c r="AOA21" s="5"/>
      <c r="AOB21" s="5"/>
      <c r="AOC21" s="5"/>
      <c r="AOD21" s="5"/>
      <c r="AOE21" s="5"/>
      <c r="AOF21" s="5"/>
      <c r="AOG21" s="5"/>
      <c r="AOH21" s="5"/>
      <c r="AOI21" s="5"/>
      <c r="AOJ21" s="5"/>
      <c r="AOK21" s="5"/>
      <c r="AOL21" s="5"/>
      <c r="AOM21" s="5"/>
      <c r="AON21" s="5"/>
      <c r="AOO21" s="5"/>
      <c r="AOP21" s="5"/>
      <c r="AOQ21" s="5"/>
      <c r="AOR21" s="5"/>
      <c r="AOS21" s="5"/>
      <c r="AOT21" s="5"/>
      <c r="AOU21" s="5"/>
      <c r="AOV21" s="5"/>
      <c r="AOW21" s="5"/>
      <c r="AOX21" s="5"/>
      <c r="AOY21" s="5"/>
      <c r="AOZ21" s="5"/>
      <c r="APA21" s="5"/>
      <c r="APB21" s="5"/>
      <c r="APC21" s="5"/>
      <c r="APD21" s="5"/>
      <c r="APE21" s="5"/>
      <c r="APF21" s="5"/>
      <c r="APG21" s="5"/>
      <c r="APH21" s="5"/>
      <c r="API21" s="5"/>
      <c r="APJ21" s="5"/>
      <c r="APK21" s="5"/>
      <c r="APL21" s="5"/>
      <c r="APM21" s="5"/>
      <c r="APN21" s="5"/>
      <c r="APO21" s="5"/>
      <c r="APP21" s="5"/>
      <c r="APQ21" s="5"/>
      <c r="APR21" s="5"/>
      <c r="APS21" s="5"/>
      <c r="APT21" s="5"/>
      <c r="APU21" s="5"/>
      <c r="APV21" s="5"/>
      <c r="APW21" s="5"/>
      <c r="APX21" s="5"/>
      <c r="APY21" s="5"/>
      <c r="APZ21" s="5"/>
      <c r="AQA21" s="5"/>
      <c r="AQB21" s="5"/>
      <c r="AQC21" s="5"/>
      <c r="AQD21" s="5"/>
      <c r="AQE21" s="5"/>
      <c r="AQF21" s="5"/>
      <c r="AQG21" s="5"/>
      <c r="AQH21" s="5"/>
      <c r="AQI21" s="5"/>
      <c r="AQJ21" s="5"/>
      <c r="AQK21" s="5"/>
      <c r="AQL21" s="5"/>
      <c r="AQM21" s="5"/>
      <c r="AQN21" s="5"/>
      <c r="AQO21" s="5"/>
      <c r="AQP21" s="5"/>
      <c r="AQQ21" s="5"/>
      <c r="AQR21" s="5"/>
      <c r="AQS21" s="5"/>
      <c r="AQT21" s="5"/>
      <c r="AQU21" s="5"/>
      <c r="AQV21" s="5"/>
      <c r="AQW21" s="5"/>
      <c r="AQX21" s="5"/>
      <c r="AQY21" s="5"/>
      <c r="AQZ21" s="5"/>
      <c r="ARA21" s="5"/>
      <c r="ARB21" s="5"/>
      <c r="ARC21" s="5"/>
      <c r="ARD21" s="5"/>
      <c r="ARE21" s="5"/>
      <c r="ARF21" s="5"/>
      <c r="ARG21" s="5"/>
      <c r="ARH21" s="5"/>
      <c r="ARI21" s="5"/>
      <c r="ARJ21" s="5"/>
      <c r="ARK21" s="5"/>
      <c r="ARL21" s="5"/>
      <c r="ARM21" s="5"/>
      <c r="ARN21" s="5"/>
      <c r="ARO21" s="5"/>
      <c r="ARP21" s="5"/>
      <c r="ARQ21" s="5"/>
      <c r="ARR21" s="5"/>
      <c r="ARS21" s="5"/>
      <c r="ART21" s="5"/>
      <c r="ARU21" s="5"/>
      <c r="ARV21" s="5"/>
      <c r="ARW21" s="5"/>
      <c r="ARX21" s="5"/>
      <c r="ARY21" s="5"/>
      <c r="ARZ21" s="5"/>
      <c r="ASA21" s="5"/>
      <c r="ASB21" s="5"/>
      <c r="ASC21" s="5"/>
      <c r="ASD21" s="5"/>
      <c r="ASE21" s="5"/>
      <c r="ASF21" s="5"/>
      <c r="ASG21" s="5"/>
      <c r="ASH21" s="5"/>
      <c r="ASI21" s="5"/>
      <c r="ASJ21" s="5"/>
      <c r="ASK21" s="5"/>
      <c r="ASL21" s="5"/>
      <c r="ASM21" s="5"/>
      <c r="ASN21" s="5"/>
      <c r="ASO21" s="5"/>
      <c r="ASP21" s="5"/>
      <c r="ASQ21" s="5"/>
      <c r="ASR21" s="5"/>
      <c r="ASS21" s="5"/>
      <c r="AST21" s="5"/>
      <c r="ASU21" s="5"/>
      <c r="ASV21" s="5"/>
      <c r="ASW21" s="5"/>
      <c r="ASX21" s="5"/>
      <c r="ASY21" s="5"/>
      <c r="ASZ21" s="5"/>
      <c r="ATA21" s="5"/>
      <c r="ATB21" s="5"/>
      <c r="ATC21" s="5"/>
      <c r="ATD21" s="5"/>
      <c r="ATE21" s="5"/>
      <c r="ATF21" s="5"/>
      <c r="ATG21" s="5"/>
      <c r="ATH21" s="5"/>
      <c r="ATI21" s="5"/>
      <c r="ATJ21" s="5"/>
      <c r="ATK21" s="5"/>
      <c r="ATL21" s="5"/>
      <c r="ATM21" s="5"/>
      <c r="ATN21" s="5"/>
      <c r="ATO21" s="5"/>
      <c r="ATP21" s="5"/>
      <c r="ATQ21" s="5"/>
      <c r="ATR21" s="5"/>
      <c r="ATS21" s="5"/>
      <c r="ATT21" s="5"/>
      <c r="ATU21" s="5"/>
      <c r="ATV21" s="5"/>
      <c r="ATW21" s="5"/>
      <c r="ATX21" s="5"/>
      <c r="ATY21" s="5"/>
      <c r="ATZ21" s="5"/>
      <c r="AUA21" s="5"/>
      <c r="AUB21" s="5"/>
      <c r="AUC21" s="5"/>
      <c r="AUD21" s="5"/>
      <c r="AUE21" s="5"/>
      <c r="AUF21" s="5"/>
      <c r="AUG21" s="5"/>
      <c r="AUH21" s="5"/>
      <c r="AUI21" s="5"/>
      <c r="AUJ21" s="5"/>
      <c r="AUK21" s="5"/>
      <c r="AUL21" s="5"/>
      <c r="AUM21" s="5"/>
      <c r="AUN21" s="5"/>
      <c r="AUO21" s="5"/>
      <c r="AUP21" s="5"/>
      <c r="AUQ21" s="5"/>
      <c r="AUR21" s="5"/>
      <c r="AUS21" s="5"/>
      <c r="AUT21" s="5"/>
      <c r="AUU21" s="5"/>
      <c r="AUV21" s="5"/>
      <c r="AUW21" s="5"/>
      <c r="AUX21" s="5"/>
      <c r="AUY21" s="5"/>
      <c r="AUZ21" s="5"/>
      <c r="AVA21" s="5"/>
      <c r="AVB21" s="5"/>
      <c r="AVC21" s="5"/>
      <c r="AVD21" s="5"/>
      <c r="AVE21" s="5"/>
      <c r="AVF21" s="5"/>
      <c r="AVG21" s="5"/>
      <c r="AVH21" s="5"/>
      <c r="AVI21" s="5"/>
      <c r="AVJ21" s="5"/>
      <c r="AVK21" s="5"/>
      <c r="AVL21" s="5"/>
      <c r="AVM21" s="5"/>
      <c r="AVN21" s="5"/>
      <c r="AVO21" s="5"/>
      <c r="AVP21" s="5"/>
      <c r="AVQ21" s="5"/>
      <c r="AVR21" s="5"/>
      <c r="AVS21" s="5"/>
      <c r="AVT21" s="5"/>
      <c r="AVU21" s="5"/>
      <c r="AVV21" s="5"/>
      <c r="AVW21" s="5"/>
      <c r="AVX21" s="5"/>
      <c r="AVY21" s="5"/>
      <c r="AVZ21" s="5"/>
      <c r="AWA21" s="5"/>
      <c r="AWB21" s="5"/>
      <c r="AWC21" s="5"/>
      <c r="AWD21" s="5"/>
      <c r="AWE21" s="5"/>
      <c r="AWF21" s="5"/>
      <c r="AWG21" s="5"/>
      <c r="AWH21" s="5"/>
      <c r="AWI21" s="5"/>
      <c r="AWJ21" s="5"/>
      <c r="AWK21" s="5"/>
      <c r="AWL21" s="5"/>
      <c r="AWM21" s="5"/>
      <c r="AWN21" s="5"/>
      <c r="AWO21" s="5"/>
      <c r="AWP21" s="5"/>
      <c r="AWQ21" s="5"/>
      <c r="AWR21" s="5"/>
      <c r="AWS21" s="5"/>
      <c r="AWT21" s="5"/>
      <c r="AWU21" s="5"/>
      <c r="AWV21" s="5"/>
      <c r="AWW21" s="5"/>
      <c r="AWX21" s="5"/>
      <c r="AWY21" s="5"/>
      <c r="AWZ21" s="5"/>
      <c r="AXA21" s="5"/>
      <c r="AXB21" s="5"/>
      <c r="AXC21" s="5"/>
      <c r="AXD21" s="5"/>
      <c r="AXE21" s="5"/>
      <c r="AXF21" s="5"/>
      <c r="AXG21" s="5"/>
      <c r="AXH21" s="5"/>
      <c r="AXI21" s="5"/>
      <c r="AXJ21" s="5"/>
      <c r="AXK21" s="5"/>
      <c r="AXL21" s="5"/>
      <c r="AXM21" s="5"/>
      <c r="AXN21" s="5"/>
      <c r="AXO21" s="5"/>
      <c r="AXP21" s="5"/>
      <c r="AXQ21" s="5"/>
      <c r="AXR21" s="5"/>
      <c r="AXS21" s="5"/>
      <c r="AXT21" s="5"/>
      <c r="AXU21" s="5"/>
      <c r="AXV21" s="5"/>
      <c r="AXW21" s="5"/>
      <c r="AXX21" s="5"/>
      <c r="AXY21" s="5"/>
      <c r="AXZ21" s="5"/>
      <c r="AYA21" s="5"/>
      <c r="AYB21" s="5"/>
      <c r="AYC21" s="5"/>
      <c r="AYD21" s="5"/>
      <c r="AYE21" s="5"/>
      <c r="AYF21" s="5"/>
      <c r="AYG21" s="5"/>
      <c r="AYH21" s="5"/>
      <c r="AYI21" s="5"/>
      <c r="AYJ21" s="5"/>
      <c r="AYK21" s="5"/>
      <c r="AYL21" s="5"/>
      <c r="AYM21" s="5"/>
      <c r="AYN21" s="5"/>
      <c r="AYO21" s="5"/>
      <c r="AYP21" s="5"/>
      <c r="AYQ21" s="5"/>
      <c r="AYR21" s="5"/>
      <c r="AYS21" s="5"/>
      <c r="AYT21" s="5"/>
      <c r="AYU21" s="5"/>
      <c r="AYV21" s="5"/>
      <c r="AYW21" s="5"/>
      <c r="AYX21" s="5"/>
      <c r="AYY21" s="5"/>
      <c r="AYZ21" s="5"/>
      <c r="AZA21" s="5"/>
      <c r="AZB21" s="5"/>
      <c r="AZC21" s="5"/>
      <c r="AZD21" s="5"/>
      <c r="AZE21" s="5"/>
      <c r="AZF21" s="5"/>
      <c r="AZG21" s="5"/>
      <c r="AZH21" s="5"/>
      <c r="AZI21" s="5"/>
      <c r="AZJ21" s="5"/>
      <c r="AZK21" s="5"/>
      <c r="AZL21" s="5"/>
      <c r="AZM21" s="5"/>
      <c r="AZN21" s="5"/>
      <c r="AZO21" s="5"/>
      <c r="AZP21" s="5"/>
      <c r="AZQ21" s="5"/>
      <c r="AZR21" s="5"/>
      <c r="AZS21" s="5"/>
      <c r="AZT21" s="5"/>
      <c r="AZU21" s="5"/>
      <c r="AZV21" s="5"/>
      <c r="AZW21" s="5"/>
      <c r="AZX21" s="5"/>
      <c r="AZY21" s="5"/>
      <c r="AZZ21" s="5"/>
      <c r="BAA21" s="5"/>
      <c r="BAB21" s="5"/>
      <c r="BAC21" s="5"/>
      <c r="BAD21" s="5"/>
      <c r="BAE21" s="5"/>
      <c r="BAF21" s="5"/>
      <c r="BAG21" s="5"/>
      <c r="BAH21" s="5"/>
      <c r="BAI21" s="5"/>
      <c r="BAJ21" s="5"/>
      <c r="BAK21" s="5"/>
      <c r="BAL21" s="5"/>
      <c r="BAM21" s="5"/>
      <c r="BAN21" s="5"/>
      <c r="BAO21" s="5"/>
      <c r="BAP21" s="5"/>
      <c r="BAQ21" s="5"/>
      <c r="BAR21" s="5"/>
      <c r="BAS21" s="5"/>
      <c r="BAT21" s="5"/>
      <c r="BAU21" s="5"/>
      <c r="BAV21" s="5"/>
      <c r="BAW21" s="5"/>
      <c r="BAX21" s="5"/>
      <c r="BAY21" s="5"/>
      <c r="BAZ21" s="5"/>
      <c r="BBA21" s="5"/>
      <c r="BBB21" s="5"/>
      <c r="BBC21" s="5"/>
      <c r="BBD21" s="5"/>
      <c r="BBE21" s="5"/>
      <c r="BBF21" s="5"/>
      <c r="BBG21" s="5"/>
      <c r="BBH21" s="5"/>
      <c r="BBI21" s="5"/>
      <c r="BBJ21" s="5"/>
      <c r="BBK21" s="5"/>
      <c r="BBL21" s="5"/>
      <c r="BBM21" s="5"/>
      <c r="BBN21" s="5"/>
      <c r="BBO21" s="5"/>
      <c r="BBP21" s="5"/>
      <c r="BBQ21" s="5"/>
      <c r="BBR21" s="5"/>
      <c r="BBS21" s="5"/>
      <c r="BBT21" s="5"/>
      <c r="BBU21" s="5"/>
      <c r="BBV21" s="5"/>
      <c r="BBW21" s="5"/>
      <c r="BBX21" s="5"/>
      <c r="BBY21" s="5"/>
      <c r="BBZ21" s="5"/>
      <c r="BCA21" s="5"/>
      <c r="BCB21" s="5"/>
      <c r="BCC21" s="5"/>
      <c r="BCD21" s="5"/>
      <c r="BCE21" s="5"/>
      <c r="BCF21" s="5"/>
      <c r="BCG21" s="5"/>
      <c r="BCH21" s="5"/>
      <c r="BCI21" s="5"/>
      <c r="BCJ21" s="5"/>
      <c r="BCK21" s="5"/>
      <c r="BCL21" s="5"/>
      <c r="BCM21" s="5"/>
      <c r="BCN21" s="5"/>
      <c r="BCO21" s="5"/>
      <c r="BCP21" s="5"/>
      <c r="BCQ21" s="5"/>
      <c r="BCR21" s="5"/>
      <c r="BCS21" s="5"/>
      <c r="BCT21" s="5"/>
    </row>
    <row r="22" spans="1:1450" s="99" customFormat="1" ht="9" customHeight="1">
      <c r="A22" s="4126"/>
      <c r="B22" s="728"/>
      <c r="C22" s="4128"/>
      <c r="D22" s="3842"/>
      <c r="E22" s="1477"/>
      <c r="F22" s="727"/>
      <c r="G22" s="727"/>
      <c r="H22" s="727"/>
      <c r="I22" s="2236"/>
      <c r="J22" s="714"/>
      <c r="K22" s="4122"/>
      <c r="L22" s="52"/>
      <c r="M22" s="1492"/>
      <c r="N22" s="53"/>
      <c r="O22" s="54"/>
      <c r="P22" s="2886"/>
      <c r="Q22" s="2887"/>
      <c r="R22" s="2888"/>
      <c r="S22" s="756"/>
      <c r="T22" s="758"/>
      <c r="U22" s="2325"/>
      <c r="V22" s="762"/>
      <c r="W22" s="763"/>
      <c r="X22" s="766"/>
      <c r="Y22" s="55"/>
      <c r="Z22" s="56"/>
      <c r="AA22" s="57"/>
      <c r="AB22" s="58"/>
      <c r="AC22" s="2239"/>
      <c r="AD22" s="2240"/>
      <c r="AE22" s="2241"/>
      <c r="AF22" s="2242"/>
      <c r="AG22" s="2243"/>
      <c r="AH22" s="2244"/>
      <c r="AI22" s="2243"/>
      <c r="AJ22" s="2245"/>
      <c r="AK22" s="673"/>
      <c r="AL22" s="649"/>
      <c r="AM22" s="649"/>
      <c r="AN22" s="652"/>
      <c r="AO22" s="94"/>
      <c r="AP22" s="649"/>
      <c r="AQ22" s="649"/>
      <c r="AR22" s="2246"/>
      <c r="AS22" s="2247"/>
      <c r="AT22" s="2248"/>
      <c r="AU22" s="3318"/>
      <c r="AV22" s="297"/>
      <c r="AW22" s="809"/>
      <c r="AX22" s="2249"/>
      <c r="AY22" s="809"/>
      <c r="AZ22" s="2249"/>
      <c r="BA22" s="809"/>
      <c r="BB22" s="2250"/>
      <c r="BC22" s="809"/>
      <c r="BD22" s="2249"/>
      <c r="BE22" s="809"/>
      <c r="BF22" s="2250"/>
      <c r="BG22" s="809"/>
      <c r="BH22" s="2249"/>
      <c r="BI22" s="809"/>
      <c r="BJ22" s="2250"/>
      <c r="BK22" s="95"/>
      <c r="BL22" s="3337"/>
      <c r="BM22" s="2251"/>
      <c r="BN22" s="2252"/>
      <c r="BO22" s="96"/>
      <c r="BP22" s="101"/>
      <c r="BQ22" s="92"/>
      <c r="BR22" s="2253"/>
      <c r="BS22" s="2254"/>
      <c r="BT22" s="2255"/>
      <c r="BU22" s="2254"/>
      <c r="BV22" s="2255"/>
      <c r="BW22" s="2256"/>
      <c r="BX22" s="2241"/>
      <c r="BY22" s="2257"/>
      <c r="BZ22" s="2258"/>
      <c r="CA22" s="92"/>
      <c r="CB22" s="297"/>
      <c r="CC22" s="2259"/>
      <c r="CD22" s="2259"/>
      <c r="CE22" s="2260"/>
      <c r="CF22" s="3390"/>
      <c r="CG22" s="3391"/>
      <c r="CH22" s="2263"/>
      <c r="CI22" s="809"/>
      <c r="CJ22" s="2262"/>
      <c r="CK22" s="809"/>
      <c r="CL22" s="3358"/>
      <c r="CM22" s="809"/>
      <c r="CN22" s="3365"/>
      <c r="CO22" s="809"/>
      <c r="CP22" s="3365"/>
      <c r="CQ22" s="809"/>
      <c r="CR22" s="2262"/>
      <c r="CS22" s="809"/>
      <c r="CT22" s="2262"/>
      <c r="CU22" s="809"/>
      <c r="CV22" s="2262"/>
      <c r="CW22" s="2591"/>
      <c r="CX22" s="2241"/>
      <c r="CY22" s="2263"/>
      <c r="CZ22" s="2264"/>
      <c r="DA22" s="93"/>
      <c r="DB22" s="91"/>
      <c r="DC22" s="92"/>
      <c r="DD22" s="2265"/>
      <c r="DE22" s="2254"/>
      <c r="DF22" s="2255"/>
      <c r="DG22" s="2243"/>
      <c r="DH22" s="2266"/>
      <c r="DI22" s="2267"/>
      <c r="DJ22" s="2898"/>
      <c r="DK22" s="2899"/>
      <c r="DL22" s="2900"/>
      <c r="DM22" s="2898"/>
      <c r="DN22" s="2431"/>
      <c r="DO22" s="2936"/>
      <c r="DP22" s="3098"/>
      <c r="DQ22" s="3098"/>
      <c r="DR22" s="3099"/>
      <c r="DS22" s="3096"/>
      <c r="DT22" s="948"/>
      <c r="DU22" s="2268"/>
      <c r="DV22" s="2921"/>
      <c r="DW22" s="2922"/>
      <c r="DX22" s="2922"/>
      <c r="DY22" s="2923"/>
      <c r="DZ22" s="2924"/>
      <c r="EA22" s="817"/>
      <c r="EB22" s="2269"/>
      <c r="EC22" s="2936"/>
      <c r="ED22" s="2272"/>
      <c r="EE22" s="2272"/>
      <c r="EF22" s="2937"/>
      <c r="EG22" s="2938"/>
      <c r="EH22" s="948"/>
      <c r="EI22" s="2270"/>
      <c r="EJ22" s="2922"/>
      <c r="EK22" s="2922"/>
      <c r="EL22" s="2946"/>
      <c r="EM22" s="2947"/>
      <c r="EN22" s="821"/>
      <c r="EO22" s="2271"/>
      <c r="EP22" s="2922"/>
      <c r="EQ22" s="2922"/>
      <c r="ER22" s="2923"/>
      <c r="ES22" s="2947"/>
      <c r="ET22" s="823"/>
      <c r="EU22" s="2924"/>
      <c r="EV22" s="828"/>
      <c r="EW22" s="2272"/>
      <c r="EX22" s="2272"/>
      <c r="EY22" s="692"/>
      <c r="EZ22" s="600"/>
      <c r="FA22" s="672"/>
      <c r="FB22" s="828"/>
      <c r="FC22" s="682"/>
      <c r="FD22" s="2273"/>
      <c r="FE22" s="692"/>
      <c r="FF22" s="600"/>
      <c r="FG22" s="672"/>
      <c r="FH22" s="828"/>
      <c r="FI22" s="829"/>
      <c r="FJ22" s="830"/>
      <c r="FK22" s="831"/>
      <c r="FL22" s="830"/>
      <c r="FM22" s="831"/>
      <c r="FN22" s="3531"/>
      <c r="FO22" s="3532"/>
      <c r="FP22" s="2274"/>
      <c r="FQ22" s="2275"/>
      <c r="FR22" s="2958"/>
      <c r="FS22" s="2959"/>
      <c r="FT22" s="2276"/>
      <c r="FU22" s="2277"/>
      <c r="FV22" s="848"/>
      <c r="FW22" s="849"/>
      <c r="FX22" s="850"/>
      <c r="FY22" s="296"/>
      <c r="FZ22" s="129"/>
      <c r="GA22" s="851"/>
      <c r="GB22" s="187"/>
      <c r="GC22" s="296"/>
      <c r="GD22" s="295"/>
      <c r="GE22" s="295"/>
      <c r="GF22" s="295"/>
      <c r="GG22" s="295"/>
      <c r="GH22" s="295"/>
      <c r="GI22" s="296"/>
      <c r="GJ22" s="296"/>
      <c r="GK22" s="296"/>
      <c r="GL22" s="296"/>
      <c r="GM22" s="296"/>
      <c r="GN22" s="296"/>
      <c r="GO22" s="296"/>
      <c r="GP22" s="3211"/>
      <c r="GQ22" s="852"/>
      <c r="GR22" s="854"/>
      <c r="GS22" s="854"/>
      <c r="GT22" s="296"/>
      <c r="GU22" s="296"/>
      <c r="GV22" s="854"/>
      <c r="GW22" s="3979"/>
      <c r="GX22" s="853"/>
      <c r="GY22" s="854"/>
      <c r="GZ22" s="854"/>
      <c r="HA22" s="854"/>
      <c r="HB22" s="348"/>
      <c r="HC22" s="903"/>
      <c r="HD22" s="296"/>
      <c r="HE22" s="296"/>
      <c r="HF22" s="296"/>
      <c r="HG22" s="296"/>
      <c r="HH22" s="296"/>
      <c r="HI22" s="854"/>
      <c r="HJ22" s="855"/>
      <c r="HK22" s="854"/>
      <c r="HL22" s="854"/>
      <c r="HM22" s="854"/>
      <c r="HN22" s="854"/>
      <c r="HO22" s="1482"/>
      <c r="HP22" s="2582"/>
      <c r="HQ22" s="742"/>
      <c r="HR22" s="318"/>
      <c r="HS22" s="296"/>
      <c r="HT22" s="743"/>
      <c r="HU22" s="838"/>
      <c r="HV22" s="2281"/>
      <c r="HW22" s="2282"/>
      <c r="HX22" s="348"/>
      <c r="HY22" s="349"/>
      <c r="HZ22" s="296"/>
      <c r="IA22" s="348"/>
      <c r="IB22" s="296"/>
      <c r="IC22" s="2282"/>
      <c r="ID22" s="348"/>
      <c r="IE22" s="349"/>
      <c r="IF22" s="296"/>
      <c r="IG22" s="348"/>
      <c r="IH22" s="296"/>
      <c r="II22" s="2283"/>
      <c r="IJ22" s="350"/>
      <c r="IK22" s="351"/>
      <c r="IL22" s="2284"/>
      <c r="IM22" s="352"/>
      <c r="IN22" s="353"/>
      <c r="IO22" s="296"/>
      <c r="IP22" s="350"/>
      <c r="IQ22" s="354"/>
      <c r="IR22" s="2284"/>
      <c r="IS22" s="355"/>
      <c r="IT22" s="356"/>
      <c r="IU22" s="2285"/>
      <c r="IV22" s="350"/>
      <c r="IW22" s="354"/>
      <c r="IX22" s="351"/>
      <c r="IY22" s="350"/>
      <c r="IZ22" s="351"/>
      <c r="JA22" s="2286"/>
      <c r="JB22" s="357"/>
      <c r="JC22" s="358"/>
      <c r="JD22" s="359"/>
      <c r="JE22" s="357"/>
      <c r="JF22" s="359"/>
      <c r="JG22" s="2287"/>
      <c r="JH22" s="1497"/>
      <c r="JI22" s="1498"/>
      <c r="JJ22" s="1499"/>
      <c r="JK22" s="1500"/>
      <c r="JL22" s="3682"/>
      <c r="JM22" s="3509"/>
      <c r="JN22" s="3115"/>
      <c r="JO22" s="2241"/>
      <c r="JP22" s="2288"/>
      <c r="JQ22" s="2289"/>
      <c r="JR22" s="2290"/>
      <c r="JS22" s="57"/>
      <c r="JT22" s="381"/>
      <c r="JU22" s="382"/>
      <c r="JV22" s="382"/>
      <c r="JW22" s="2291"/>
      <c r="JX22" s="383"/>
      <c r="JY22" s="384"/>
      <c r="JZ22" s="2292"/>
      <c r="KA22" s="856"/>
      <c r="KB22" s="744"/>
      <c r="KC22" s="857"/>
      <c r="KD22" s="924"/>
      <c r="KE22" s="744"/>
      <c r="KF22" s="926"/>
      <c r="KG22" s="744"/>
      <c r="KH22" s="864"/>
      <c r="KI22" s="4122"/>
      <c r="KJ22" s="904"/>
      <c r="KK22" s="3159"/>
      <c r="KL22" s="865"/>
      <c r="KM22" s="865"/>
      <c r="KN22" s="863"/>
      <c r="KO22" s="866"/>
      <c r="KP22" s="863"/>
      <c r="KQ22" s="926"/>
      <c r="KR22" s="863"/>
      <c r="KS22" s="866"/>
      <c r="KT22" s="867"/>
      <c r="KU22" s="863"/>
      <c r="KV22" s="868"/>
      <c r="KW22" s="422"/>
      <c r="KX22" s="422"/>
      <c r="KY22" s="745"/>
      <c r="KZ22" s="745"/>
      <c r="LA22" s="422"/>
      <c r="LB22" s="422"/>
      <c r="LC22" s="430"/>
      <c r="LD22" s="422"/>
      <c r="LE22" s="422"/>
      <c r="LF22" s="745"/>
      <c r="LG22" s="422"/>
      <c r="LH22" s="431"/>
      <c r="LI22" s="422"/>
      <c r="LJ22" s="422"/>
      <c r="LK22" s="422"/>
      <c r="LL22" s="745"/>
      <c r="LM22" s="422"/>
      <c r="LN22" s="422"/>
      <c r="LO22" s="430"/>
      <c r="LP22" s="422"/>
      <c r="LQ22" s="746"/>
      <c r="LR22" s="745"/>
      <c r="LS22" s="422"/>
      <c r="LT22" s="426"/>
      <c r="LU22" s="421"/>
      <c r="LV22" s="428"/>
      <c r="LW22" s="422"/>
      <c r="LX22" s="422"/>
      <c r="LY22" s="422"/>
      <c r="LZ22" s="745"/>
      <c r="MA22" s="745"/>
      <c r="MB22" s="422"/>
      <c r="MC22" s="422"/>
      <c r="MD22" s="430"/>
      <c r="ME22" s="422"/>
      <c r="MF22" s="422"/>
      <c r="MG22" s="745"/>
      <c r="MH22" s="422"/>
      <c r="MI22" s="431"/>
      <c r="MJ22" s="422"/>
      <c r="MK22" s="422"/>
      <c r="ML22" s="422"/>
      <c r="MM22" s="745"/>
      <c r="MN22" s="422"/>
      <c r="MO22" s="422"/>
      <c r="MP22" s="430"/>
      <c r="MQ22" s="422"/>
      <c r="MR22" s="746"/>
      <c r="MS22" s="745"/>
      <c r="MT22" s="422"/>
      <c r="MU22" s="426"/>
      <c r="MV22" s="422"/>
      <c r="MW22" s="3512"/>
      <c r="MX22" s="422"/>
      <c r="MY22" s="423"/>
      <c r="MZ22" s="422"/>
      <c r="NA22" s="426"/>
      <c r="NB22" s="422"/>
      <c r="NC22" s="1372"/>
      <c r="ND22" s="3157"/>
      <c r="NE22" s="428"/>
      <c r="NF22" s="3138"/>
      <c r="NG22" s="422"/>
      <c r="NH22" s="3135"/>
      <c r="NI22" s="422"/>
      <c r="NJ22" s="3135"/>
      <c r="NK22" s="422"/>
      <c r="NL22" s="3138"/>
      <c r="NM22" s="422"/>
      <c r="NN22" s="3135"/>
      <c r="NO22" s="422"/>
      <c r="NP22" s="3135"/>
      <c r="NQ22" s="426"/>
      <c r="NR22" s="3138"/>
      <c r="NS22" s="422"/>
      <c r="NT22" s="3135"/>
      <c r="NU22" s="422"/>
      <c r="NV22" s="3135"/>
      <c r="NW22" s="422"/>
      <c r="NX22" s="421"/>
      <c r="NY22" s="3142"/>
      <c r="NZ22" s="422"/>
      <c r="OA22" s="428"/>
      <c r="OB22" s="3138"/>
      <c r="OC22" s="422"/>
      <c r="OD22" s="3135"/>
      <c r="OE22" s="422"/>
      <c r="OF22" s="3135"/>
      <c r="OG22" s="3225"/>
      <c r="OH22" s="3066"/>
      <c r="OI22" s="4589"/>
      <c r="OJ22" s="1489"/>
      <c r="OK22" s="1490"/>
      <c r="OL22" s="734"/>
      <c r="OM22" s="4584"/>
      <c r="ON22" s="2432"/>
      <c r="OO22" s="869"/>
      <c r="OP22" s="671"/>
      <c r="OQ22" s="870"/>
      <c r="OR22" s="870"/>
      <c r="OS22" s="870"/>
      <c r="OT22" s="871"/>
      <c r="OU22" s="872"/>
      <c r="OV22" s="1454"/>
      <c r="OW22" s="2309"/>
      <c r="OX22" s="2309"/>
      <c r="OY22" s="873"/>
      <c r="OZ22" s="874"/>
      <c r="PA22" s="871"/>
      <c r="PB22" s="870"/>
      <c r="PC22" s="871"/>
      <c r="PD22" s="875"/>
      <c r="PE22" s="875"/>
      <c r="PF22" s="876"/>
      <c r="PG22" s="2310"/>
      <c r="PH22" s="591"/>
      <c r="PI22" s="2311"/>
      <c r="PJ22" s="2259"/>
      <c r="PK22" s="596"/>
      <c r="PL22" s="2312"/>
      <c r="PM22" s="2313"/>
      <c r="PN22" s="894"/>
      <c r="PO22" s="3589"/>
      <c r="PP22" s="3587"/>
      <c r="PQ22" s="3588"/>
      <c r="PR22" s="1431"/>
      <c r="PS22" s="933"/>
      <c r="PT22" s="2315"/>
      <c r="PU22" s="2313"/>
      <c r="PV22" s="1385"/>
      <c r="PW22" s="2316"/>
      <c r="PX22" s="2317"/>
      <c r="PY22" s="1385"/>
      <c r="PZ22" s="1385"/>
      <c r="QA22" s="943"/>
      <c r="QB22" s="2318"/>
      <c r="QC22" s="808"/>
      <c r="QD22" s="2319"/>
      <c r="QE22" s="598"/>
      <c r="QF22" s="2320"/>
      <c r="QG22" s="808"/>
      <c r="QH22" s="2319"/>
      <c r="QI22" s="598"/>
      <c r="QJ22" s="2320"/>
      <c r="QK22" s="808"/>
      <c r="QL22" s="2319"/>
      <c r="QM22" s="598"/>
      <c r="QN22" s="2243"/>
      <c r="QO22" s="597"/>
      <c r="QP22" s="2321"/>
      <c r="QQ22" s="2322"/>
      <c r="QR22" s="2323"/>
      <c r="QS22" s="599"/>
      <c r="QT22" s="1385"/>
      <c r="QU22" s="1386"/>
      <c r="QV22" s="648"/>
      <c r="QW22" s="2324"/>
      <c r="QX22" s="3687"/>
      <c r="QY22" s="3692"/>
      <c r="QZ22" s="4588"/>
      <c r="RA22" s="2408"/>
      <c r="RB22" s="2433"/>
      <c r="RC22" s="2434"/>
      <c r="RD22" s="2435"/>
      <c r="RE22" s="2436"/>
      <c r="RF22" s="2437"/>
      <c r="RG22" s="2436"/>
      <c r="RH22" s="2438"/>
      <c r="RI22" s="2435"/>
      <c r="RJ22" s="2439"/>
      <c r="RK22" s="2440"/>
      <c r="RL22" s="2435"/>
      <c r="RM22" s="2441"/>
      <c r="RN22" s="2440"/>
      <c r="RO22" s="2442"/>
      <c r="RP22" s="650"/>
      <c r="RQ22" s="2443"/>
      <c r="RR22" s="2241"/>
      <c r="RS22" s="650"/>
      <c r="RT22" s="2443"/>
      <c r="RU22" s="2241"/>
      <c r="RV22" s="651"/>
      <c r="RW22" s="2443"/>
      <c r="RX22" s="2444"/>
      <c r="RY22" s="2408"/>
      <c r="RZ22" s="2417"/>
      <c r="SA22" s="2415"/>
      <c r="SB22" s="2411"/>
      <c r="SC22" s="2412"/>
      <c r="SD22" s="2413"/>
      <c r="SE22" s="2327"/>
      <c r="SF22" s="2374"/>
      <c r="SG22" s="2391"/>
      <c r="SH22" s="2327"/>
      <c r="SI22" s="2374"/>
      <c r="SJ22" s="2414"/>
      <c r="SK22" s="2414"/>
      <c r="SL22" s="2445"/>
      <c r="SM22" s="2415"/>
      <c r="SN22" s="3081"/>
      <c r="SO22" s="2413"/>
      <c r="SP22" s="2327"/>
      <c r="SQ22" s="2374"/>
      <c r="SR22" s="2391"/>
      <c r="SS22" s="2327"/>
      <c r="ST22" s="2374"/>
      <c r="SU22" s="2414"/>
      <c r="SV22" s="2414"/>
      <c r="SW22" s="2408"/>
      <c r="SX22" s="2417"/>
      <c r="SY22" s="2412"/>
      <c r="SZ22" s="2411"/>
      <c r="TA22" s="2412"/>
      <c r="TB22" s="2413"/>
      <c r="TC22" s="2327"/>
      <c r="TD22" s="2374"/>
      <c r="TE22" s="2391"/>
      <c r="TF22" s="2327"/>
      <c r="TG22" s="2374"/>
      <c r="TH22" s="2414"/>
      <c r="TI22" s="2446"/>
      <c r="TJ22" s="2412"/>
      <c r="TK22" s="2415"/>
      <c r="TL22" s="2416"/>
      <c r="TM22" s="2374"/>
      <c r="TN22" s="2335"/>
      <c r="TO22" s="2374"/>
      <c r="TP22" s="2391"/>
      <c r="TQ22" s="2327"/>
      <c r="TR22" s="2374"/>
      <c r="TS22" s="2414"/>
      <c r="TT22" s="2414"/>
      <c r="TU22" s="2414"/>
      <c r="TV22" s="4622"/>
      <c r="TW22" s="427"/>
      <c r="TX22" s="427"/>
      <c r="TY22" s="890"/>
      <c r="TZ22" s="427"/>
      <c r="UA22" s="891"/>
      <c r="UB22" s="891"/>
      <c r="UC22" s="427"/>
      <c r="UD22" s="427"/>
      <c r="UE22" s="427"/>
      <c r="UF22" s="427"/>
      <c r="UG22" s="427"/>
      <c r="UH22" s="427"/>
      <c r="UI22" s="427"/>
      <c r="UJ22" s="427"/>
      <c r="UK22" s="427"/>
      <c r="UL22" s="427"/>
      <c r="UM22" s="427"/>
      <c r="UN22" s="427"/>
      <c r="UO22" s="427"/>
      <c r="UP22" s="427"/>
      <c r="UQ22" s="427"/>
      <c r="UR22" s="427"/>
      <c r="US22" s="427"/>
      <c r="UT22" s="427"/>
      <c r="UU22" s="427"/>
      <c r="UV22" s="427"/>
      <c r="UW22" s="427"/>
      <c r="UX22" s="427"/>
      <c r="UY22" s="427"/>
      <c r="UZ22" s="427"/>
      <c r="VA22" s="427"/>
      <c r="VB22" s="427"/>
      <c r="VC22" s="427"/>
      <c r="VD22" s="427"/>
      <c r="VE22" s="427"/>
      <c r="VF22" s="427"/>
      <c r="VG22" s="427"/>
      <c r="VH22" s="427"/>
      <c r="VI22" s="427"/>
      <c r="VJ22" s="427"/>
      <c r="VK22" s="427"/>
      <c r="VL22" s="427"/>
      <c r="VM22" s="427"/>
      <c r="VN22" s="427"/>
      <c r="VO22" s="427"/>
      <c r="VP22" s="427"/>
      <c r="VQ22" s="427"/>
      <c r="VR22" s="427"/>
      <c r="VS22" s="427"/>
      <c r="VT22" s="427"/>
      <c r="VU22" s="427"/>
      <c r="VV22" s="427"/>
      <c r="VW22" s="427"/>
      <c r="VX22" s="427"/>
      <c r="VY22" s="427"/>
      <c r="VZ22" s="427"/>
      <c r="WA22" s="427"/>
      <c r="WB22" s="427"/>
      <c r="WC22" s="427"/>
      <c r="WD22" s="427"/>
      <c r="WE22" s="427"/>
      <c r="WF22" s="427"/>
      <c r="WG22" s="427"/>
      <c r="WH22" s="427"/>
      <c r="WI22" s="427"/>
      <c r="WJ22" s="427"/>
      <c r="WK22" s="427"/>
      <c r="WL22" s="427"/>
      <c r="WM22" s="427"/>
      <c r="WN22" s="5"/>
      <c r="WO22" s="5"/>
      <c r="WP22" s="5"/>
      <c r="WQ22" s="5"/>
      <c r="WR22" s="5"/>
      <c r="WS22" s="5"/>
      <c r="WT22" s="5"/>
      <c r="WU22" s="5"/>
      <c r="WV22" s="5"/>
      <c r="WW22" s="5"/>
      <c r="WX22" s="5"/>
      <c r="WY22" s="5"/>
      <c r="WZ22" s="5"/>
      <c r="XA22" s="5"/>
      <c r="XB22" s="5"/>
      <c r="XC22" s="5"/>
      <c r="XD22" s="5"/>
      <c r="XE22" s="5"/>
      <c r="XF22" s="5"/>
      <c r="XG22" s="5"/>
      <c r="XH22" s="5"/>
      <c r="XI22" s="5"/>
      <c r="XJ22" s="5"/>
      <c r="XK22" s="5"/>
      <c r="XL22" s="5"/>
      <c r="XM22" s="5"/>
      <c r="XN22" s="5"/>
      <c r="XO22" s="5"/>
      <c r="XP22" s="5"/>
      <c r="XQ22" s="5"/>
      <c r="XR22" s="5"/>
      <c r="XS22" s="5"/>
      <c r="XT22" s="5"/>
      <c r="XU22" s="5"/>
      <c r="XV22" s="5"/>
      <c r="XW22" s="5"/>
      <c r="XX22" s="5"/>
      <c r="XY22" s="5"/>
      <c r="XZ22" s="5"/>
      <c r="YA22" s="5"/>
      <c r="YB22" s="5"/>
      <c r="YC22" s="5"/>
      <c r="YD22" s="5"/>
      <c r="YE22" s="5"/>
      <c r="YF22" s="5"/>
      <c r="YG22" s="5"/>
      <c r="YH22" s="5"/>
      <c r="YI22" s="5"/>
      <c r="YJ22" s="5"/>
      <c r="YK22" s="5"/>
      <c r="YL22" s="5"/>
      <c r="YM22" s="5"/>
      <c r="YN22" s="5"/>
      <c r="YO22" s="5"/>
      <c r="YP22" s="5"/>
      <c r="YQ22" s="5"/>
      <c r="YR22" s="5"/>
      <c r="YS22" s="5"/>
      <c r="YT22" s="5"/>
      <c r="YU22" s="5"/>
      <c r="YV22" s="5"/>
      <c r="YW22" s="5"/>
      <c r="YX22" s="5"/>
      <c r="YY22" s="5"/>
      <c r="YZ22" s="5"/>
      <c r="ZA22" s="5"/>
      <c r="ZB22" s="5"/>
      <c r="ZC22" s="5"/>
      <c r="ZD22" s="5"/>
      <c r="ZE22" s="5"/>
      <c r="ZF22" s="5"/>
      <c r="ZG22" s="5"/>
      <c r="ZH22" s="5"/>
      <c r="ZI22" s="5"/>
      <c r="ZJ22" s="5"/>
      <c r="ZK22" s="5"/>
      <c r="ZL22" s="5"/>
      <c r="ZM22" s="5"/>
      <c r="ZN22" s="5"/>
      <c r="ZO22" s="5"/>
      <c r="ZP22" s="5"/>
      <c r="ZQ22" s="5"/>
      <c r="ZR22" s="5"/>
      <c r="ZS22" s="5"/>
      <c r="ZT22" s="5"/>
      <c r="ZU22" s="5"/>
      <c r="ZV22" s="5"/>
      <c r="ZW22" s="5"/>
      <c r="ZX22" s="5"/>
      <c r="ZY22" s="5"/>
      <c r="ZZ22" s="5"/>
      <c r="AAA22" s="5"/>
      <c r="AAB22" s="5"/>
      <c r="AAC22" s="5"/>
      <c r="AAD22" s="5"/>
      <c r="AAE22" s="5"/>
      <c r="AAF22" s="5"/>
      <c r="AAG22" s="5"/>
      <c r="AAH22" s="5"/>
      <c r="AAI22" s="5"/>
      <c r="AAJ22" s="5"/>
      <c r="AAK22" s="5"/>
      <c r="AAL22" s="5"/>
      <c r="AAM22" s="5"/>
      <c r="AAN22" s="5"/>
      <c r="AAO22" s="5"/>
      <c r="AAP22" s="5"/>
      <c r="AAQ22" s="5"/>
      <c r="AAR22" s="5"/>
      <c r="AAS22" s="5"/>
      <c r="AAT22" s="5"/>
      <c r="AAU22" s="5"/>
      <c r="AAV22" s="5"/>
      <c r="AAW22" s="5"/>
      <c r="AAX22" s="5"/>
      <c r="AAY22" s="5"/>
      <c r="AAZ22" s="5"/>
      <c r="ABA22" s="5"/>
      <c r="ABB22" s="5"/>
      <c r="ABC22" s="5"/>
      <c r="ABD22" s="5"/>
      <c r="ABE22" s="5"/>
      <c r="ABF22" s="5"/>
      <c r="ABG22" s="5"/>
      <c r="ABH22" s="5"/>
      <c r="ABI22" s="5"/>
      <c r="ABJ22" s="5"/>
      <c r="ABK22" s="5"/>
      <c r="ABL22" s="5"/>
      <c r="ABM22" s="5"/>
      <c r="ABN22" s="5"/>
      <c r="ABO22" s="5"/>
      <c r="ABP22" s="5"/>
      <c r="ABQ22" s="5"/>
      <c r="ABR22" s="5"/>
      <c r="ABS22" s="5"/>
      <c r="ABT22" s="5"/>
      <c r="ABU22" s="5"/>
      <c r="ABV22" s="5"/>
      <c r="ABW22" s="5"/>
      <c r="ABX22" s="5"/>
      <c r="ABY22" s="5"/>
      <c r="ABZ22" s="5"/>
      <c r="ACA22" s="5"/>
      <c r="ACB22" s="5"/>
      <c r="ACC22" s="5"/>
      <c r="ACD22" s="5"/>
      <c r="ACE22" s="5"/>
      <c r="ACF22" s="5"/>
      <c r="ACG22" s="5"/>
      <c r="ACH22" s="5"/>
      <c r="ACI22" s="5"/>
      <c r="ACJ22" s="5"/>
      <c r="ACK22" s="5"/>
      <c r="ACL22" s="5"/>
      <c r="ACM22" s="5"/>
      <c r="ACN22" s="5"/>
      <c r="ACO22" s="5"/>
      <c r="ACP22" s="5"/>
      <c r="ACQ22" s="5"/>
      <c r="ACR22" s="5"/>
      <c r="ACS22" s="5"/>
      <c r="ACT22" s="5"/>
      <c r="ACU22" s="5"/>
      <c r="ACV22" s="5"/>
      <c r="ACW22" s="5"/>
      <c r="ACX22" s="5"/>
      <c r="ACY22" s="5"/>
      <c r="ACZ22" s="5"/>
      <c r="ADA22" s="5"/>
      <c r="ADB22" s="5"/>
      <c r="ADC22" s="5"/>
      <c r="ADD22" s="5"/>
      <c r="ADE22" s="5"/>
      <c r="ADF22" s="5"/>
      <c r="ADG22" s="5"/>
      <c r="ADH22" s="5"/>
      <c r="ADI22" s="5"/>
      <c r="ADJ22" s="5"/>
      <c r="ADK22" s="5"/>
      <c r="ADL22" s="5"/>
      <c r="ADM22" s="5"/>
      <c r="ADN22" s="5"/>
      <c r="ADO22" s="5"/>
      <c r="ADP22" s="5"/>
      <c r="ADQ22" s="5"/>
      <c r="ADR22" s="5"/>
      <c r="ADS22" s="5"/>
      <c r="ADT22" s="5"/>
      <c r="ADU22" s="5"/>
      <c r="ADV22" s="5"/>
      <c r="ADW22" s="5"/>
      <c r="ADX22" s="5"/>
      <c r="ADY22" s="5"/>
      <c r="ADZ22" s="5"/>
      <c r="AEA22" s="5"/>
      <c r="AEB22" s="5"/>
      <c r="AEC22" s="5"/>
      <c r="AED22" s="5"/>
      <c r="AEE22" s="5"/>
      <c r="AEF22" s="5"/>
      <c r="AEG22" s="5"/>
      <c r="AEH22" s="5"/>
      <c r="AEI22" s="5"/>
      <c r="AEJ22" s="5"/>
      <c r="AEK22" s="5"/>
      <c r="AEL22" s="5"/>
      <c r="AEM22" s="5"/>
      <c r="AEN22" s="5"/>
      <c r="AEO22" s="5"/>
      <c r="AEP22" s="5"/>
      <c r="AEQ22" s="5"/>
      <c r="AER22" s="5"/>
      <c r="AES22" s="5"/>
      <c r="AET22" s="5"/>
      <c r="AEU22" s="5"/>
      <c r="AEV22" s="5"/>
      <c r="AEW22" s="5"/>
      <c r="AEX22" s="5"/>
      <c r="AEY22" s="5"/>
      <c r="AEZ22" s="5"/>
      <c r="AFA22" s="5"/>
      <c r="AFB22" s="5"/>
      <c r="AFC22" s="5"/>
      <c r="AFD22" s="5"/>
      <c r="AFE22" s="5"/>
      <c r="AFF22" s="5"/>
      <c r="AFG22" s="5"/>
      <c r="AFH22" s="5"/>
      <c r="AFI22" s="5"/>
      <c r="AFJ22" s="5"/>
      <c r="AFK22" s="5"/>
      <c r="AFL22" s="5"/>
      <c r="AFM22" s="5"/>
      <c r="AFN22" s="5"/>
      <c r="AFO22" s="5"/>
      <c r="AFP22" s="5"/>
      <c r="AFQ22" s="5"/>
      <c r="AFR22" s="5"/>
      <c r="AFS22" s="5"/>
      <c r="AFT22" s="5"/>
      <c r="AFU22" s="5"/>
      <c r="AFV22" s="5"/>
      <c r="AFW22" s="5"/>
      <c r="AFX22" s="5"/>
      <c r="AFY22" s="5"/>
      <c r="AFZ22" s="5"/>
      <c r="AGA22" s="5"/>
      <c r="AGB22" s="5"/>
      <c r="AGC22" s="5"/>
      <c r="AGD22" s="5"/>
      <c r="AGE22" s="5"/>
      <c r="AGF22" s="5"/>
      <c r="AGG22" s="5"/>
      <c r="AGH22" s="5"/>
      <c r="AGI22" s="5"/>
      <c r="AGJ22" s="5"/>
      <c r="AGK22" s="5"/>
      <c r="AGL22" s="5"/>
      <c r="AGM22" s="5"/>
      <c r="AGN22" s="5"/>
      <c r="AGO22" s="5"/>
      <c r="AGP22" s="5"/>
      <c r="AGQ22" s="5"/>
      <c r="AGR22" s="5"/>
      <c r="AGS22" s="5"/>
      <c r="AGT22" s="5"/>
      <c r="AGU22" s="5"/>
      <c r="AGV22" s="5"/>
      <c r="AGW22" s="5"/>
      <c r="AGX22" s="5"/>
      <c r="AGY22" s="5"/>
      <c r="AGZ22" s="5"/>
      <c r="AHA22" s="5"/>
      <c r="AHB22" s="5"/>
      <c r="AHC22" s="5"/>
      <c r="AHD22" s="5"/>
      <c r="AHE22" s="5"/>
      <c r="AHF22" s="5"/>
      <c r="AHG22" s="5"/>
      <c r="AHH22" s="5"/>
      <c r="AHI22" s="5"/>
      <c r="AHJ22" s="5"/>
      <c r="AHK22" s="5"/>
      <c r="AHL22" s="5"/>
      <c r="AHM22" s="5"/>
      <c r="AHN22" s="5"/>
      <c r="AHO22" s="5"/>
      <c r="AHP22" s="5"/>
      <c r="AHQ22" s="5"/>
      <c r="AHR22" s="5"/>
      <c r="AHS22" s="5"/>
      <c r="AHT22" s="5"/>
      <c r="AHU22" s="5"/>
      <c r="AHV22" s="5"/>
      <c r="AHW22" s="5"/>
      <c r="AHX22" s="5"/>
      <c r="AHY22" s="5"/>
      <c r="AHZ22" s="5"/>
      <c r="AIA22" s="5"/>
      <c r="AIB22" s="5"/>
      <c r="AIC22" s="5"/>
      <c r="AID22" s="5"/>
      <c r="AIE22" s="5"/>
      <c r="AIF22" s="5"/>
      <c r="AIG22" s="5"/>
      <c r="AIH22" s="5"/>
      <c r="AII22" s="5"/>
      <c r="AIJ22" s="5"/>
      <c r="AIK22" s="5"/>
      <c r="AIL22" s="5"/>
      <c r="AIM22" s="5"/>
      <c r="AIN22" s="5"/>
      <c r="AIO22" s="5"/>
      <c r="AIP22" s="5"/>
      <c r="AIQ22" s="5"/>
      <c r="AIR22" s="5"/>
      <c r="AIS22" s="5"/>
      <c r="AIT22" s="5"/>
      <c r="AIU22" s="5"/>
      <c r="AIV22" s="5"/>
      <c r="AIW22" s="5"/>
      <c r="AIX22" s="5"/>
      <c r="AIY22" s="5"/>
      <c r="AIZ22" s="5"/>
      <c r="AJA22" s="5"/>
      <c r="AJB22" s="5"/>
      <c r="AJC22" s="5"/>
      <c r="AJD22" s="5"/>
      <c r="AJE22" s="5"/>
      <c r="AJF22" s="5"/>
      <c r="AJG22" s="5"/>
      <c r="AJH22" s="5"/>
      <c r="AJI22" s="5"/>
      <c r="AJJ22" s="5"/>
      <c r="AJK22" s="5"/>
      <c r="AJL22" s="5"/>
      <c r="AJM22" s="5"/>
      <c r="AJN22" s="5"/>
      <c r="AJO22" s="5"/>
      <c r="AJP22" s="5"/>
      <c r="AJQ22" s="5"/>
      <c r="AJR22" s="5"/>
      <c r="AJS22" s="5"/>
      <c r="AJT22" s="5"/>
      <c r="AJU22" s="5"/>
      <c r="AJV22" s="5"/>
      <c r="AJW22" s="5"/>
      <c r="AJX22" s="5"/>
      <c r="AJY22" s="5"/>
      <c r="AJZ22" s="5"/>
      <c r="AKA22" s="5"/>
      <c r="AKB22" s="5"/>
      <c r="AKC22" s="5"/>
      <c r="AKD22" s="5"/>
      <c r="AKE22" s="5"/>
      <c r="AKF22" s="5"/>
      <c r="AKG22" s="5"/>
      <c r="AKH22" s="5"/>
      <c r="AKI22" s="5"/>
      <c r="AKJ22" s="5"/>
      <c r="AKK22" s="5"/>
      <c r="AKL22" s="5"/>
      <c r="AKM22" s="5"/>
      <c r="AKN22" s="5"/>
      <c r="AKO22" s="5"/>
      <c r="AKP22" s="5"/>
      <c r="AKQ22" s="5"/>
      <c r="AKR22" s="5"/>
      <c r="AKS22" s="5"/>
      <c r="AKT22" s="5"/>
      <c r="AKU22" s="5"/>
      <c r="AKV22" s="5"/>
      <c r="AKW22" s="5"/>
      <c r="AKX22" s="5"/>
      <c r="AKY22" s="5"/>
      <c r="AKZ22" s="5"/>
      <c r="ALA22" s="5"/>
      <c r="ALB22" s="5"/>
      <c r="ALC22" s="5"/>
      <c r="ALD22" s="5"/>
      <c r="ALE22" s="5"/>
      <c r="ALF22" s="5"/>
      <c r="ALG22" s="5"/>
      <c r="ALH22" s="5"/>
      <c r="ALI22" s="5"/>
      <c r="ALJ22" s="5"/>
      <c r="ALK22" s="5"/>
      <c r="ALL22" s="5"/>
      <c r="ALM22" s="5"/>
      <c r="ALN22" s="5"/>
      <c r="ALO22" s="5"/>
      <c r="ALP22" s="5"/>
      <c r="ALQ22" s="5"/>
      <c r="ALR22" s="5"/>
      <c r="ALS22" s="5"/>
      <c r="ALT22" s="5"/>
      <c r="ALU22" s="5"/>
      <c r="ALV22" s="5"/>
      <c r="ALW22" s="5"/>
      <c r="ALX22" s="5"/>
      <c r="ALY22" s="5"/>
      <c r="ALZ22" s="5"/>
      <c r="AMA22" s="5"/>
      <c r="AMB22" s="5"/>
      <c r="AMC22" s="5"/>
      <c r="AMD22" s="5"/>
      <c r="AME22" s="5"/>
      <c r="AMF22" s="5"/>
      <c r="AMG22" s="5"/>
      <c r="AMH22" s="5"/>
      <c r="AMI22" s="5"/>
      <c r="AMJ22" s="5"/>
      <c r="AMK22" s="5"/>
      <c r="AML22" s="5"/>
      <c r="AMM22" s="5"/>
      <c r="AMN22" s="5"/>
      <c r="AMO22" s="5"/>
      <c r="AMP22" s="5"/>
      <c r="AMQ22" s="5"/>
      <c r="AMR22" s="5"/>
      <c r="AMS22" s="5"/>
      <c r="AMT22" s="5"/>
      <c r="AMU22" s="5"/>
      <c r="AMV22" s="5"/>
      <c r="AMW22" s="5"/>
      <c r="AMX22" s="5"/>
      <c r="AMY22" s="5"/>
      <c r="AMZ22" s="5"/>
      <c r="ANA22" s="5"/>
      <c r="ANB22" s="5"/>
      <c r="ANC22" s="5"/>
      <c r="AND22" s="5"/>
      <c r="ANE22" s="5"/>
      <c r="ANF22" s="5"/>
      <c r="ANG22" s="5"/>
      <c r="ANH22" s="5"/>
      <c r="ANI22" s="5"/>
      <c r="ANJ22" s="5"/>
      <c r="ANK22" s="5"/>
      <c r="ANL22" s="5"/>
      <c r="ANM22" s="5"/>
      <c r="ANN22" s="5"/>
      <c r="ANO22" s="5"/>
      <c r="ANP22" s="5"/>
      <c r="ANQ22" s="5"/>
      <c r="ANR22" s="5"/>
      <c r="ANS22" s="5"/>
      <c r="ANT22" s="5"/>
      <c r="ANU22" s="5"/>
      <c r="ANV22" s="5"/>
      <c r="ANW22" s="5"/>
      <c r="ANX22" s="5"/>
      <c r="ANY22" s="5"/>
      <c r="ANZ22" s="5"/>
      <c r="AOA22" s="5"/>
      <c r="AOB22" s="5"/>
      <c r="AOC22" s="5"/>
      <c r="AOD22" s="5"/>
      <c r="AOE22" s="5"/>
      <c r="AOF22" s="5"/>
      <c r="AOG22" s="5"/>
      <c r="AOH22" s="5"/>
      <c r="AOI22" s="5"/>
      <c r="AOJ22" s="5"/>
      <c r="AOK22" s="5"/>
      <c r="AOL22" s="5"/>
      <c r="AOM22" s="5"/>
      <c r="AON22" s="5"/>
      <c r="AOO22" s="5"/>
      <c r="AOP22" s="5"/>
      <c r="AOQ22" s="5"/>
      <c r="AOR22" s="5"/>
      <c r="AOS22" s="5"/>
      <c r="AOT22" s="5"/>
      <c r="AOU22" s="5"/>
      <c r="AOV22" s="5"/>
      <c r="AOW22" s="5"/>
      <c r="AOX22" s="5"/>
      <c r="AOY22" s="5"/>
      <c r="AOZ22" s="5"/>
      <c r="APA22" s="5"/>
      <c r="APB22" s="5"/>
      <c r="APC22" s="5"/>
      <c r="APD22" s="5"/>
      <c r="APE22" s="5"/>
      <c r="APF22" s="5"/>
      <c r="APG22" s="5"/>
      <c r="APH22" s="5"/>
      <c r="API22" s="5"/>
      <c r="APJ22" s="5"/>
      <c r="APK22" s="5"/>
      <c r="APL22" s="5"/>
      <c r="APM22" s="5"/>
      <c r="APN22" s="5"/>
      <c r="APO22" s="5"/>
      <c r="APP22" s="5"/>
      <c r="APQ22" s="5"/>
      <c r="APR22" s="5"/>
      <c r="APS22" s="5"/>
      <c r="APT22" s="5"/>
      <c r="APU22" s="5"/>
      <c r="APV22" s="5"/>
      <c r="APW22" s="5"/>
      <c r="APX22" s="5"/>
      <c r="APY22" s="5"/>
      <c r="APZ22" s="5"/>
      <c r="AQA22" s="5"/>
      <c r="AQB22" s="5"/>
      <c r="AQC22" s="5"/>
      <c r="AQD22" s="5"/>
      <c r="AQE22" s="5"/>
      <c r="AQF22" s="5"/>
      <c r="AQG22" s="5"/>
      <c r="AQH22" s="5"/>
      <c r="AQI22" s="5"/>
      <c r="AQJ22" s="5"/>
      <c r="AQK22" s="5"/>
      <c r="AQL22" s="5"/>
      <c r="AQM22" s="5"/>
      <c r="AQN22" s="5"/>
      <c r="AQO22" s="5"/>
      <c r="AQP22" s="5"/>
      <c r="AQQ22" s="5"/>
      <c r="AQR22" s="5"/>
      <c r="AQS22" s="5"/>
      <c r="AQT22" s="5"/>
      <c r="AQU22" s="5"/>
      <c r="AQV22" s="5"/>
      <c r="AQW22" s="5"/>
      <c r="AQX22" s="5"/>
      <c r="AQY22" s="5"/>
      <c r="AQZ22" s="5"/>
      <c r="ARA22" s="5"/>
      <c r="ARB22" s="5"/>
      <c r="ARC22" s="5"/>
      <c r="ARD22" s="5"/>
      <c r="ARE22" s="5"/>
      <c r="ARF22" s="5"/>
      <c r="ARG22" s="5"/>
      <c r="ARH22" s="5"/>
      <c r="ARI22" s="5"/>
      <c r="ARJ22" s="5"/>
      <c r="ARK22" s="5"/>
      <c r="ARL22" s="5"/>
      <c r="ARM22" s="5"/>
      <c r="ARN22" s="5"/>
      <c r="ARO22" s="5"/>
      <c r="ARP22" s="5"/>
      <c r="ARQ22" s="5"/>
      <c r="ARR22" s="5"/>
      <c r="ARS22" s="5"/>
      <c r="ART22" s="5"/>
      <c r="ARU22" s="5"/>
      <c r="ARV22" s="5"/>
      <c r="ARW22" s="5"/>
      <c r="ARX22" s="5"/>
      <c r="ARY22" s="5"/>
      <c r="ARZ22" s="5"/>
      <c r="ASA22" s="5"/>
      <c r="ASB22" s="5"/>
      <c r="ASC22" s="5"/>
      <c r="ASD22" s="5"/>
      <c r="ASE22" s="5"/>
      <c r="ASF22" s="5"/>
      <c r="ASG22" s="5"/>
      <c r="ASH22" s="5"/>
      <c r="ASI22" s="5"/>
      <c r="ASJ22" s="5"/>
      <c r="ASK22" s="5"/>
      <c r="ASL22" s="5"/>
      <c r="ASM22" s="5"/>
      <c r="ASN22" s="5"/>
      <c r="ASO22" s="5"/>
      <c r="ASP22" s="5"/>
      <c r="ASQ22" s="5"/>
      <c r="ASR22" s="5"/>
      <c r="ASS22" s="5"/>
      <c r="AST22" s="5"/>
      <c r="ASU22" s="5"/>
      <c r="ASV22" s="5"/>
      <c r="ASW22" s="5"/>
      <c r="ASX22" s="5"/>
      <c r="ASY22" s="5"/>
      <c r="ASZ22" s="5"/>
      <c r="ATA22" s="5"/>
      <c r="ATB22" s="5"/>
      <c r="ATC22" s="5"/>
      <c r="ATD22" s="5"/>
      <c r="ATE22" s="5"/>
      <c r="ATF22" s="5"/>
      <c r="ATG22" s="5"/>
      <c r="ATH22" s="5"/>
      <c r="ATI22" s="5"/>
      <c r="ATJ22" s="5"/>
      <c r="ATK22" s="5"/>
      <c r="ATL22" s="5"/>
      <c r="ATM22" s="5"/>
      <c r="ATN22" s="5"/>
      <c r="ATO22" s="5"/>
      <c r="ATP22" s="5"/>
      <c r="ATQ22" s="5"/>
      <c r="ATR22" s="5"/>
      <c r="ATS22" s="5"/>
      <c r="ATT22" s="5"/>
      <c r="ATU22" s="5"/>
      <c r="ATV22" s="5"/>
      <c r="ATW22" s="5"/>
      <c r="ATX22" s="5"/>
      <c r="ATY22" s="5"/>
      <c r="ATZ22" s="5"/>
      <c r="AUA22" s="5"/>
      <c r="AUB22" s="5"/>
      <c r="AUC22" s="5"/>
      <c r="AUD22" s="5"/>
      <c r="AUE22" s="5"/>
      <c r="AUF22" s="5"/>
      <c r="AUG22" s="5"/>
      <c r="AUH22" s="5"/>
      <c r="AUI22" s="5"/>
      <c r="AUJ22" s="5"/>
      <c r="AUK22" s="5"/>
      <c r="AUL22" s="5"/>
      <c r="AUM22" s="5"/>
      <c r="AUN22" s="5"/>
      <c r="AUO22" s="5"/>
      <c r="AUP22" s="5"/>
      <c r="AUQ22" s="5"/>
      <c r="AUR22" s="5"/>
      <c r="AUS22" s="5"/>
      <c r="AUT22" s="5"/>
      <c r="AUU22" s="5"/>
      <c r="AUV22" s="5"/>
      <c r="AUW22" s="5"/>
      <c r="AUX22" s="5"/>
      <c r="AUY22" s="5"/>
      <c r="AUZ22" s="5"/>
      <c r="AVA22" s="5"/>
      <c r="AVB22" s="5"/>
      <c r="AVC22" s="5"/>
      <c r="AVD22" s="5"/>
      <c r="AVE22" s="5"/>
      <c r="AVF22" s="5"/>
      <c r="AVG22" s="5"/>
      <c r="AVH22" s="5"/>
      <c r="AVI22" s="5"/>
      <c r="AVJ22" s="5"/>
      <c r="AVK22" s="5"/>
      <c r="AVL22" s="5"/>
      <c r="AVM22" s="5"/>
      <c r="AVN22" s="5"/>
      <c r="AVO22" s="5"/>
      <c r="AVP22" s="5"/>
      <c r="AVQ22" s="5"/>
      <c r="AVR22" s="5"/>
      <c r="AVS22" s="5"/>
      <c r="AVT22" s="5"/>
      <c r="AVU22" s="5"/>
      <c r="AVV22" s="5"/>
      <c r="AVW22" s="5"/>
      <c r="AVX22" s="5"/>
      <c r="AVY22" s="5"/>
      <c r="AVZ22" s="5"/>
      <c r="AWA22" s="5"/>
      <c r="AWB22" s="5"/>
      <c r="AWC22" s="5"/>
      <c r="AWD22" s="5"/>
      <c r="AWE22" s="5"/>
      <c r="AWF22" s="5"/>
      <c r="AWG22" s="5"/>
      <c r="AWH22" s="5"/>
      <c r="AWI22" s="5"/>
      <c r="AWJ22" s="5"/>
      <c r="AWK22" s="5"/>
      <c r="AWL22" s="5"/>
      <c r="AWM22" s="5"/>
      <c r="AWN22" s="5"/>
      <c r="AWO22" s="5"/>
      <c r="AWP22" s="5"/>
      <c r="AWQ22" s="5"/>
      <c r="AWR22" s="5"/>
      <c r="AWS22" s="5"/>
      <c r="AWT22" s="5"/>
      <c r="AWU22" s="5"/>
      <c r="AWV22" s="5"/>
      <c r="AWW22" s="5"/>
      <c r="AWX22" s="5"/>
      <c r="AWY22" s="5"/>
      <c r="AWZ22" s="5"/>
      <c r="AXA22" s="5"/>
      <c r="AXB22" s="5"/>
      <c r="AXC22" s="5"/>
      <c r="AXD22" s="5"/>
      <c r="AXE22" s="5"/>
      <c r="AXF22" s="5"/>
      <c r="AXG22" s="5"/>
      <c r="AXH22" s="5"/>
      <c r="AXI22" s="5"/>
      <c r="AXJ22" s="5"/>
      <c r="AXK22" s="5"/>
      <c r="AXL22" s="5"/>
      <c r="AXM22" s="5"/>
      <c r="AXN22" s="5"/>
      <c r="AXO22" s="5"/>
      <c r="AXP22" s="5"/>
      <c r="AXQ22" s="5"/>
      <c r="AXR22" s="5"/>
      <c r="AXS22" s="5"/>
      <c r="AXT22" s="5"/>
      <c r="AXU22" s="5"/>
      <c r="AXV22" s="5"/>
      <c r="AXW22" s="5"/>
      <c r="AXX22" s="5"/>
      <c r="AXY22" s="5"/>
      <c r="AXZ22" s="5"/>
      <c r="AYA22" s="5"/>
      <c r="AYB22" s="5"/>
      <c r="AYC22" s="5"/>
      <c r="AYD22" s="5"/>
      <c r="AYE22" s="5"/>
      <c r="AYF22" s="5"/>
      <c r="AYG22" s="5"/>
      <c r="AYH22" s="5"/>
      <c r="AYI22" s="5"/>
      <c r="AYJ22" s="5"/>
      <c r="AYK22" s="5"/>
      <c r="AYL22" s="5"/>
      <c r="AYM22" s="5"/>
      <c r="AYN22" s="5"/>
      <c r="AYO22" s="5"/>
      <c r="AYP22" s="5"/>
      <c r="AYQ22" s="5"/>
      <c r="AYR22" s="5"/>
      <c r="AYS22" s="5"/>
      <c r="AYT22" s="5"/>
      <c r="AYU22" s="5"/>
      <c r="AYV22" s="5"/>
      <c r="AYW22" s="5"/>
      <c r="AYX22" s="5"/>
      <c r="AYY22" s="5"/>
      <c r="AYZ22" s="5"/>
      <c r="AZA22" s="5"/>
      <c r="AZB22" s="5"/>
      <c r="AZC22" s="5"/>
      <c r="AZD22" s="5"/>
      <c r="AZE22" s="5"/>
      <c r="AZF22" s="5"/>
      <c r="AZG22" s="5"/>
      <c r="AZH22" s="5"/>
      <c r="AZI22" s="5"/>
      <c r="AZJ22" s="5"/>
      <c r="AZK22" s="5"/>
      <c r="AZL22" s="5"/>
      <c r="AZM22" s="5"/>
      <c r="AZN22" s="5"/>
      <c r="AZO22" s="5"/>
      <c r="AZP22" s="5"/>
      <c r="AZQ22" s="5"/>
      <c r="AZR22" s="5"/>
      <c r="AZS22" s="5"/>
      <c r="AZT22" s="5"/>
      <c r="AZU22" s="5"/>
      <c r="AZV22" s="5"/>
      <c r="AZW22" s="5"/>
      <c r="AZX22" s="5"/>
      <c r="AZY22" s="5"/>
      <c r="AZZ22" s="5"/>
      <c r="BAA22" s="5"/>
      <c r="BAB22" s="5"/>
      <c r="BAC22" s="5"/>
      <c r="BAD22" s="5"/>
      <c r="BAE22" s="5"/>
      <c r="BAF22" s="5"/>
      <c r="BAG22" s="5"/>
      <c r="BAH22" s="5"/>
      <c r="BAI22" s="5"/>
      <c r="BAJ22" s="5"/>
      <c r="BAK22" s="5"/>
      <c r="BAL22" s="5"/>
      <c r="BAM22" s="5"/>
      <c r="BAN22" s="5"/>
      <c r="BAO22" s="5"/>
      <c r="BAP22" s="5"/>
      <c r="BAQ22" s="5"/>
      <c r="BAR22" s="5"/>
      <c r="BAS22" s="5"/>
      <c r="BAT22" s="5"/>
      <c r="BAU22" s="5"/>
      <c r="BAV22" s="5"/>
      <c r="BAW22" s="5"/>
      <c r="BAX22" s="5"/>
      <c r="BAY22" s="5"/>
      <c r="BAZ22" s="5"/>
      <c r="BBA22" s="5"/>
      <c r="BBB22" s="5"/>
      <c r="BBC22" s="5"/>
      <c r="BBD22" s="5"/>
      <c r="BBE22" s="5"/>
      <c r="BBF22" s="5"/>
      <c r="BBG22" s="5"/>
      <c r="BBH22" s="5"/>
      <c r="BBI22" s="5"/>
      <c r="BBJ22" s="5"/>
      <c r="BBK22" s="5"/>
      <c r="BBL22" s="5"/>
      <c r="BBM22" s="5"/>
      <c r="BBN22" s="5"/>
      <c r="BBO22" s="5"/>
      <c r="BBP22" s="5"/>
      <c r="BBQ22" s="5"/>
      <c r="BBR22" s="5"/>
      <c r="BBS22" s="5"/>
      <c r="BBT22" s="5"/>
      <c r="BBU22" s="5"/>
      <c r="BBV22" s="5"/>
      <c r="BBW22" s="5"/>
      <c r="BBX22" s="5"/>
      <c r="BBY22" s="5"/>
      <c r="BBZ22" s="5"/>
      <c r="BCA22" s="5"/>
      <c r="BCB22" s="5"/>
      <c r="BCC22" s="5"/>
      <c r="BCD22" s="5"/>
      <c r="BCE22" s="5"/>
      <c r="BCF22" s="5"/>
      <c r="BCG22" s="5"/>
      <c r="BCH22" s="5"/>
      <c r="BCI22" s="5"/>
      <c r="BCJ22" s="5"/>
      <c r="BCK22" s="5"/>
      <c r="BCL22" s="5"/>
      <c r="BCM22" s="5"/>
      <c r="BCN22" s="5"/>
      <c r="BCO22" s="5"/>
      <c r="BCP22" s="5"/>
      <c r="BCQ22" s="5"/>
      <c r="BCR22" s="5"/>
      <c r="BCS22" s="5"/>
      <c r="BCT22" s="5"/>
    </row>
    <row r="23" spans="1:1450" s="90" customFormat="1" ht="9" customHeight="1" thickBot="1">
      <c r="A23" s="4126"/>
      <c r="B23" s="729" t="s">
        <v>285</v>
      </c>
      <c r="C23" s="4128"/>
      <c r="D23" s="722" t="s">
        <v>286</v>
      </c>
      <c r="E23" s="1632" t="s">
        <v>629</v>
      </c>
      <c r="F23" s="725" t="s">
        <v>390</v>
      </c>
      <c r="G23" s="723" t="s">
        <v>630</v>
      </c>
      <c r="H23" s="723" t="s">
        <v>631</v>
      </c>
      <c r="I23" s="1510"/>
      <c r="J23" s="714"/>
      <c r="K23" s="4122"/>
      <c r="L23" s="1512">
        <v>612</v>
      </c>
      <c r="M23" s="1513">
        <v>583</v>
      </c>
      <c r="N23" s="1514">
        <v>16</v>
      </c>
      <c r="O23" s="1515">
        <v>0</v>
      </c>
      <c r="P23" s="1402">
        <v>580</v>
      </c>
      <c r="Q23" s="755">
        <v>569</v>
      </c>
      <c r="R23" s="1403">
        <v>589</v>
      </c>
      <c r="S23" s="759"/>
      <c r="T23" s="760"/>
      <c r="U23" s="761"/>
      <c r="V23" s="117"/>
      <c r="W23" s="47"/>
      <c r="X23" s="765"/>
      <c r="Y23" s="1936">
        <v>9</v>
      </c>
      <c r="Z23" s="1530"/>
      <c r="AA23" s="1349">
        <v>0</v>
      </c>
      <c r="AB23" s="1624"/>
      <c r="AC23" s="779">
        <v>8</v>
      </c>
      <c r="AD23" s="774"/>
      <c r="AE23" s="780">
        <v>0</v>
      </c>
      <c r="AF23" s="775"/>
      <c r="AG23" s="284">
        <v>5</v>
      </c>
      <c r="AH23" s="776"/>
      <c r="AI23" s="190">
        <v>0</v>
      </c>
      <c r="AJ23" s="776"/>
      <c r="AK23" s="1529">
        <f>AO23+AS23+BK23+BO23+BP23</f>
        <v>510</v>
      </c>
      <c r="AL23" s="3276">
        <v>505</v>
      </c>
      <c r="AM23" s="3276">
        <v>528</v>
      </c>
      <c r="AN23" s="3250">
        <v>461</v>
      </c>
      <c r="AO23" s="862">
        <v>0</v>
      </c>
      <c r="AP23" s="3288">
        <v>0</v>
      </c>
      <c r="AQ23" s="3276">
        <v>0</v>
      </c>
      <c r="AR23" s="795">
        <v>0</v>
      </c>
      <c r="AS23" s="1522">
        <f>AW23+AY23+BA23+BC23+BE23+BG23+BI23</f>
        <v>358</v>
      </c>
      <c r="AT23" s="3317">
        <v>364</v>
      </c>
      <c r="AU23" s="3288">
        <v>385</v>
      </c>
      <c r="AV23" s="136">
        <v>381</v>
      </c>
      <c r="AW23" s="1523">
        <v>0</v>
      </c>
      <c r="AX23" s="199">
        <v>0</v>
      </c>
      <c r="AY23" s="1523">
        <v>154</v>
      </c>
      <c r="AZ23" s="199">
        <v>164</v>
      </c>
      <c r="BA23" s="1523">
        <v>0</v>
      </c>
      <c r="BB23" s="198">
        <v>0</v>
      </c>
      <c r="BC23" s="1523">
        <v>23</v>
      </c>
      <c r="BD23" s="199">
        <v>26</v>
      </c>
      <c r="BE23" s="1523">
        <v>91</v>
      </c>
      <c r="BF23" s="198">
        <v>93</v>
      </c>
      <c r="BG23" s="1523">
        <v>90</v>
      </c>
      <c r="BH23" s="199">
        <v>81</v>
      </c>
      <c r="BI23" s="1523">
        <v>0</v>
      </c>
      <c r="BJ23" s="198">
        <v>0</v>
      </c>
      <c r="BK23" s="1933">
        <v>152</v>
      </c>
      <c r="BL23" s="3338">
        <v>141</v>
      </c>
      <c r="BM23" s="190">
        <v>143</v>
      </c>
      <c r="BN23" s="186">
        <v>80</v>
      </c>
      <c r="BO23" s="1525">
        <v>0</v>
      </c>
      <c r="BP23" s="2083">
        <v>0</v>
      </c>
      <c r="BQ23" s="1349">
        <f>AK23+Y23+AA23</f>
        <v>519</v>
      </c>
      <c r="BR23" s="1526">
        <f>(BQ23)/(BQ23+M23)*100</f>
        <v>47.096188747731397</v>
      </c>
      <c r="BS23" s="1373">
        <v>513</v>
      </c>
      <c r="BT23" s="1404">
        <f>(BS23/(BS23+P23))*100</f>
        <v>46.935041171088749</v>
      </c>
      <c r="BU23" s="1373">
        <v>533</v>
      </c>
      <c r="BV23" s="1404">
        <v>48.366606170598914</v>
      </c>
      <c r="BW23" s="3439">
        <f>CA23+CE23+CW23+DA23+DB23</f>
        <v>0</v>
      </c>
      <c r="BX23" s="3440">
        <v>0</v>
      </c>
      <c r="BY23" s="3441">
        <v>0</v>
      </c>
      <c r="BZ23" s="3442">
        <v>0</v>
      </c>
      <c r="CA23" s="3443"/>
      <c r="CB23" s="3444">
        <v>0</v>
      </c>
      <c r="CC23" s="3445">
        <v>0</v>
      </c>
      <c r="CD23" s="3445">
        <v>0</v>
      </c>
      <c r="CE23" s="3446">
        <f t="shared" ref="CE23" si="29">CI23+CK23+CM23+CO23+CQ23+CS23+CU23</f>
        <v>0</v>
      </c>
      <c r="CF23" s="3447">
        <v>0</v>
      </c>
      <c r="CG23" s="3448">
        <v>0</v>
      </c>
      <c r="CH23" s="3449">
        <v>0</v>
      </c>
      <c r="CI23" s="3450"/>
      <c r="CJ23" s="3451">
        <v>0</v>
      </c>
      <c r="CK23" s="3450"/>
      <c r="CL23" s="3463">
        <v>0</v>
      </c>
      <c r="CM23" s="3450"/>
      <c r="CN23" s="3464">
        <v>0</v>
      </c>
      <c r="CO23" s="3450"/>
      <c r="CP23" s="3464">
        <v>0</v>
      </c>
      <c r="CQ23" s="3450"/>
      <c r="CR23" s="3451">
        <v>0</v>
      </c>
      <c r="CS23" s="3450"/>
      <c r="CT23" s="3451">
        <v>0</v>
      </c>
      <c r="CU23" s="3450"/>
      <c r="CV23" s="3451">
        <v>0</v>
      </c>
      <c r="CW23" s="3454"/>
      <c r="CX23" s="3440">
        <v>0</v>
      </c>
      <c r="CY23" s="3455">
        <v>0</v>
      </c>
      <c r="CZ23" s="3449">
        <v>0</v>
      </c>
      <c r="DA23" s="3456"/>
      <c r="DB23" s="3457"/>
      <c r="DC23" s="3443">
        <f>BW23+Z23+AB23</f>
        <v>0</v>
      </c>
      <c r="DD23" s="3458" t="e">
        <f>(DC23)/(DC23+S23)*100</f>
        <v>#DIV/0!</v>
      </c>
      <c r="DE23" s="3459"/>
      <c r="DF23" s="3460"/>
      <c r="DG23" s="3461"/>
      <c r="DH23" s="3462"/>
      <c r="DI23" s="819">
        <v>10.5</v>
      </c>
      <c r="DJ23" s="1406">
        <v>11.1</v>
      </c>
      <c r="DK23" s="1407">
        <v>11.2</v>
      </c>
      <c r="DL23" s="1408">
        <v>13.4</v>
      </c>
      <c r="DM23" s="1406">
        <v>13.3</v>
      </c>
      <c r="DN23" s="1532">
        <v>13.2</v>
      </c>
      <c r="DO23" s="1409">
        <v>0</v>
      </c>
      <c r="DP23" s="1410">
        <v>3</v>
      </c>
      <c r="DQ23" s="1410">
        <v>4</v>
      </c>
      <c r="DR23" s="1411">
        <v>6</v>
      </c>
      <c r="DS23" s="1412">
        <v>3</v>
      </c>
      <c r="DT23" s="1533">
        <v>3</v>
      </c>
      <c r="DU23" s="1534">
        <f>DT23/P23*100</f>
        <v>0.51724137931034486</v>
      </c>
      <c r="DV23" s="1413">
        <v>0</v>
      </c>
      <c r="DW23" s="1410">
        <v>1</v>
      </c>
      <c r="DX23" s="1410">
        <v>2</v>
      </c>
      <c r="DY23" s="1437">
        <v>4</v>
      </c>
      <c r="DZ23" s="1414">
        <v>2</v>
      </c>
      <c r="EA23" s="234">
        <v>1</v>
      </c>
      <c r="EB23" s="1535">
        <f>EA23/P23*100</f>
        <v>0.17241379310344829</v>
      </c>
      <c r="EC23" s="1415">
        <v>0</v>
      </c>
      <c r="ED23" s="1416">
        <v>0</v>
      </c>
      <c r="EE23" s="1416">
        <v>2</v>
      </c>
      <c r="EF23" s="1417">
        <v>1</v>
      </c>
      <c r="EG23" s="1418">
        <v>0</v>
      </c>
      <c r="EH23" s="1533">
        <v>0</v>
      </c>
      <c r="EI23" s="242"/>
      <c r="EJ23" s="1410"/>
      <c r="EK23" s="1410">
        <v>0</v>
      </c>
      <c r="EL23" s="1438">
        <v>0</v>
      </c>
      <c r="EM23" s="1414"/>
      <c r="EN23" s="234">
        <v>0</v>
      </c>
      <c r="EO23" s="832"/>
      <c r="EP23" s="1410"/>
      <c r="EQ23" s="1410">
        <v>0</v>
      </c>
      <c r="ER23" s="1437">
        <v>0</v>
      </c>
      <c r="ES23" s="1414"/>
      <c r="ET23" s="1536">
        <v>0</v>
      </c>
      <c r="EU23" s="1414">
        <v>0</v>
      </c>
      <c r="EV23" s="250">
        <v>13</v>
      </c>
      <c r="EW23" s="833">
        <v>13</v>
      </c>
      <c r="EX23" s="290">
        <v>2.2800000000000001E-2</v>
      </c>
      <c r="EY23" s="288">
        <v>13</v>
      </c>
      <c r="EZ23" s="251">
        <v>13</v>
      </c>
      <c r="FA23" s="252">
        <v>2.4400000000000002E-2</v>
      </c>
      <c r="FB23" s="250">
        <v>2</v>
      </c>
      <c r="FC23" s="1538">
        <v>2</v>
      </c>
      <c r="FD23" s="1539">
        <f>FB23/P23</f>
        <v>3.4482758620689655E-3</v>
      </c>
      <c r="FE23" s="288">
        <v>4</v>
      </c>
      <c r="FF23" s="251">
        <v>4</v>
      </c>
      <c r="FG23" s="252">
        <f>FE23/BS23</f>
        <v>7.7972709551656916E-3</v>
      </c>
      <c r="FH23" s="250" t="s">
        <v>612</v>
      </c>
      <c r="FI23" s="1540"/>
      <c r="FJ23" s="1541" t="s">
        <v>613</v>
      </c>
      <c r="FK23" s="1542" t="s">
        <v>632</v>
      </c>
      <c r="FL23" s="1541" t="s">
        <v>584</v>
      </c>
      <c r="FM23" s="3776" t="s">
        <v>1265</v>
      </c>
      <c r="FN23" s="1875">
        <v>1</v>
      </c>
      <c r="FO23" s="1876"/>
      <c r="FP23" s="819">
        <v>5.9</v>
      </c>
      <c r="FQ23" s="282">
        <v>100</v>
      </c>
      <c r="FR23" s="1419">
        <v>9.1</v>
      </c>
      <c r="FS23" s="1420">
        <v>100</v>
      </c>
      <c r="FT23" s="283">
        <v>60</v>
      </c>
      <c r="FU23" s="284">
        <v>100</v>
      </c>
      <c r="FV23" s="1545">
        <v>6.3</v>
      </c>
      <c r="FW23" s="1494">
        <v>100</v>
      </c>
      <c r="FX23" s="2969">
        <v>1</v>
      </c>
      <c r="FY23" s="1546"/>
      <c r="FZ23" s="862"/>
      <c r="GA23" s="2975"/>
      <c r="GB23" s="2976"/>
      <c r="GC23" s="906"/>
      <c r="GD23" s="1609"/>
      <c r="GE23" s="1609">
        <v>1</v>
      </c>
      <c r="GF23" s="1609"/>
      <c r="GG23" s="1609"/>
      <c r="GH23" s="1609"/>
      <c r="GI23" s="1547"/>
      <c r="GJ23" s="1547"/>
      <c r="GK23" s="1547"/>
      <c r="GL23" s="1547"/>
      <c r="GM23" s="1547"/>
      <c r="GN23" s="1547"/>
      <c r="GO23" s="1460"/>
      <c r="GP23" s="3192" t="s">
        <v>1266</v>
      </c>
      <c r="GQ23" s="2969"/>
      <c r="GR23" s="1481"/>
      <c r="GS23" s="1481">
        <v>1</v>
      </c>
      <c r="GT23" s="1460"/>
      <c r="GU23" s="1460"/>
      <c r="GV23" s="1481"/>
      <c r="GW23" s="3973"/>
      <c r="GX23" s="2183"/>
      <c r="GY23" s="1481"/>
      <c r="GZ23" s="1481"/>
      <c r="HA23" s="1481"/>
      <c r="HB23" s="3023" t="s">
        <v>585</v>
      </c>
      <c r="HC23" s="1495" t="s">
        <v>633</v>
      </c>
      <c r="HD23" s="1460" t="s">
        <v>586</v>
      </c>
      <c r="HE23" s="1488">
        <v>5</v>
      </c>
      <c r="HF23" s="1546">
        <v>39</v>
      </c>
      <c r="HG23" s="1547">
        <v>148</v>
      </c>
      <c r="HH23" s="1460" t="s">
        <v>588</v>
      </c>
      <c r="HI23" s="1548"/>
      <c r="HJ23" s="1460" t="s">
        <v>586</v>
      </c>
      <c r="HK23" s="1488">
        <v>5</v>
      </c>
      <c r="HL23" s="1481" t="s">
        <v>587</v>
      </c>
      <c r="HM23" s="1481">
        <v>0</v>
      </c>
      <c r="HN23" s="1481">
        <v>0</v>
      </c>
      <c r="HO23" s="188" t="s">
        <v>588</v>
      </c>
      <c r="HP23" s="3415"/>
      <c r="HQ23" s="195" t="s">
        <v>589</v>
      </c>
      <c r="HR23" s="1459"/>
      <c r="HS23" s="1460" t="s">
        <v>634</v>
      </c>
      <c r="HT23" s="1461" t="s">
        <v>590</v>
      </c>
      <c r="HU23" s="1462" t="s">
        <v>591</v>
      </c>
      <c r="HV23" s="1463">
        <f>HW23+HZ23+IC23+IF23+II23+IL23+IO23+IR23+IU23+IX23+JA23+JD23</f>
        <v>583</v>
      </c>
      <c r="HW23" s="1464">
        <f>SUM(HX23:HY23)</f>
        <v>60</v>
      </c>
      <c r="HX23" s="810">
        <v>14</v>
      </c>
      <c r="HY23" s="1465">
        <v>46</v>
      </c>
      <c r="HZ23" s="1460">
        <f>SUM(IA23:IB23)</f>
        <v>66</v>
      </c>
      <c r="IA23" s="810">
        <v>25</v>
      </c>
      <c r="IB23" s="1465">
        <v>41</v>
      </c>
      <c r="IC23" s="1464">
        <f>SUM(ID23:IE23)</f>
        <v>182</v>
      </c>
      <c r="ID23" s="810">
        <v>89</v>
      </c>
      <c r="IE23" s="1465">
        <v>93</v>
      </c>
      <c r="IF23" s="1460">
        <f>SUM(IG23:IH23)</f>
        <v>155</v>
      </c>
      <c r="IG23" s="810">
        <v>105</v>
      </c>
      <c r="IH23" s="1465">
        <v>50</v>
      </c>
      <c r="II23" s="1466">
        <f>SUM(IJ23:IK23)</f>
        <v>0</v>
      </c>
      <c r="IJ23" s="3421"/>
      <c r="IK23" s="3422"/>
      <c r="IL23" s="1469">
        <f>SUM(IM23:IN23)</f>
        <v>47</v>
      </c>
      <c r="IM23" s="810">
        <v>41</v>
      </c>
      <c r="IN23" s="1465">
        <v>6</v>
      </c>
      <c r="IO23" s="1470">
        <f>SUM(IP23:IQ23)</f>
        <v>12</v>
      </c>
      <c r="IP23" s="1467">
        <v>2</v>
      </c>
      <c r="IQ23" s="1468">
        <v>10</v>
      </c>
      <c r="IR23" s="1469">
        <f>SUM(IS23:IT23)</f>
        <v>0</v>
      </c>
      <c r="IS23" s="3421"/>
      <c r="IT23" s="3422"/>
      <c r="IU23" s="1471">
        <f>SUM(IV23:IW23)</f>
        <v>42</v>
      </c>
      <c r="IV23" s="1467">
        <v>35</v>
      </c>
      <c r="IW23" s="1468">
        <v>7</v>
      </c>
      <c r="IX23" s="1470">
        <f>SUM(IY23:IZ23)</f>
        <v>19</v>
      </c>
      <c r="IY23" s="1467">
        <v>18</v>
      </c>
      <c r="IZ23" s="1468">
        <v>1</v>
      </c>
      <c r="JA23" s="1472">
        <f>SUM(JB23:JC23)</f>
        <v>0</v>
      </c>
      <c r="JB23" s="1467"/>
      <c r="JC23" s="1468"/>
      <c r="JD23" s="1470">
        <f>SUM(JE23:JF23)</f>
        <v>0</v>
      </c>
      <c r="JE23" s="1467"/>
      <c r="JF23" s="1470"/>
      <c r="JG23" s="1473">
        <f>(IK23+IQ23+IW23+IZ23+JC23+JF23)/(II23+IO23+IU23+IX23+JA23+JD23)*100</f>
        <v>24.657534246575342</v>
      </c>
      <c r="JH23" s="1502" t="s">
        <v>924</v>
      </c>
      <c r="JI23" s="170">
        <v>23.943661971830984</v>
      </c>
      <c r="JJ23" s="190" t="s">
        <v>930</v>
      </c>
      <c r="JK23" s="1501">
        <v>22.535211267605636</v>
      </c>
      <c r="JL23" s="1349">
        <v>7</v>
      </c>
      <c r="JM23" s="1456">
        <v>9</v>
      </c>
      <c r="JN23" s="3119">
        <v>2.37</v>
      </c>
      <c r="JO23" s="1344">
        <v>2.91</v>
      </c>
      <c r="JP23" s="1348">
        <v>2.87</v>
      </c>
      <c r="JQ23" s="1346">
        <v>2.64</v>
      </c>
      <c r="JR23" s="1347">
        <v>2.8</v>
      </c>
      <c r="JS23" s="1349">
        <v>2464</v>
      </c>
      <c r="JT23" s="1350" t="s">
        <v>619</v>
      </c>
      <c r="JU23" s="1351">
        <v>247.8</v>
      </c>
      <c r="JV23" s="1350" t="s">
        <v>619</v>
      </c>
      <c r="JW23" s="1366">
        <f>JU23/JS23*100</f>
        <v>10.056818181818182</v>
      </c>
      <c r="JX23" s="1352">
        <v>27.53</v>
      </c>
      <c r="JY23" s="1350" t="s">
        <v>619</v>
      </c>
      <c r="JZ23" s="1366">
        <f>JX23/JS23*100</f>
        <v>1.1172889610389611</v>
      </c>
      <c r="KA23" s="1508"/>
      <c r="KB23" s="1929"/>
      <c r="KC23" s="1368"/>
      <c r="KD23" s="1507"/>
      <c r="KE23" s="1494"/>
      <c r="KF23" s="1628"/>
      <c r="KG23" s="1367" t="s">
        <v>275</v>
      </c>
      <c r="KH23" s="1370" t="s">
        <v>935</v>
      </c>
      <c r="KI23" s="4122"/>
      <c r="KJ23" s="1399" t="s">
        <v>594</v>
      </c>
      <c r="KK23" s="1882" t="s">
        <v>1267</v>
      </c>
      <c r="KL23" s="3245" t="s">
        <v>1137</v>
      </c>
      <c r="KM23" s="1883">
        <v>0.72499999999999998</v>
      </c>
      <c r="KN23" s="1884" t="s">
        <v>596</v>
      </c>
      <c r="KO23" s="1885">
        <v>0.72499999999999998</v>
      </c>
      <c r="KP23" s="1883">
        <v>0.72499999999999998</v>
      </c>
      <c r="KQ23" s="1886">
        <v>0.72499999999999998</v>
      </c>
      <c r="KR23" s="1887">
        <v>0.72499999999999998</v>
      </c>
      <c r="KS23" s="1888">
        <v>0.72499999999999998</v>
      </c>
      <c r="KT23" s="1889">
        <v>0.72499999999999998</v>
      </c>
      <c r="KU23" s="1890">
        <v>0.72499999999999998</v>
      </c>
      <c r="KV23" s="1883"/>
      <c r="KW23" s="1883"/>
      <c r="KX23" s="1883"/>
      <c r="KY23" s="2099"/>
      <c r="KZ23" s="2100"/>
      <c r="LA23" s="1888"/>
      <c r="LB23" s="1888"/>
      <c r="LC23" s="2101"/>
      <c r="LD23" s="1883"/>
      <c r="LE23" s="1883"/>
      <c r="LF23" s="2102"/>
      <c r="LG23" s="1883"/>
      <c r="LH23" s="2103"/>
      <c r="LI23" s="1883"/>
      <c r="LJ23" s="1883"/>
      <c r="LK23" s="1883"/>
      <c r="LL23" s="2100"/>
      <c r="LM23" s="1888"/>
      <c r="LN23" s="1888"/>
      <c r="LO23" s="2101"/>
      <c r="LP23" s="1883"/>
      <c r="LQ23" s="1887"/>
      <c r="LR23" s="1883"/>
      <c r="LS23" s="1883"/>
      <c r="LT23" s="1890"/>
      <c r="LU23" s="2228" t="s">
        <v>1065</v>
      </c>
      <c r="LV23" s="1893" t="s">
        <v>1096</v>
      </c>
      <c r="LW23" s="1883">
        <v>0.72499999999999998</v>
      </c>
      <c r="LX23" s="1883"/>
      <c r="LY23" s="1883"/>
      <c r="LZ23" s="2099" t="s">
        <v>596</v>
      </c>
      <c r="MA23" s="2100">
        <v>0.72499999999999998</v>
      </c>
      <c r="MB23" s="1888"/>
      <c r="MC23" s="1888"/>
      <c r="MD23" s="2101">
        <v>0.72499999999999998</v>
      </c>
      <c r="ME23" s="1883"/>
      <c r="MF23" s="1883"/>
      <c r="MG23" s="2102">
        <v>0.72499999999999998</v>
      </c>
      <c r="MH23" s="1883"/>
      <c r="MI23" s="2103"/>
      <c r="MJ23" s="1883">
        <v>0.72499999999999998</v>
      </c>
      <c r="MK23" s="1883"/>
      <c r="ML23" s="1883"/>
      <c r="MM23" s="2100">
        <v>0.72499999999999998</v>
      </c>
      <c r="MN23" s="1888"/>
      <c r="MO23" s="1888"/>
      <c r="MP23" s="2101">
        <v>0.72499999999999998</v>
      </c>
      <c r="MQ23" s="1883"/>
      <c r="MR23" s="1887"/>
      <c r="MS23" s="1883">
        <v>0.72499999999999998</v>
      </c>
      <c r="MT23" s="1883"/>
      <c r="MU23" s="1890"/>
      <c r="MV23" s="1569" t="s">
        <v>597</v>
      </c>
      <c r="MW23" s="3511">
        <v>20</v>
      </c>
      <c r="MX23" s="1598"/>
      <c r="MY23" s="1597"/>
      <c r="MZ23" s="1400"/>
      <c r="NA23" s="2105"/>
      <c r="NB23" s="1891" t="s">
        <v>622</v>
      </c>
      <c r="NC23" s="1892" t="s">
        <v>1268</v>
      </c>
      <c r="ND23" s="1931" t="s">
        <v>55</v>
      </c>
      <c r="NE23" s="1893" t="s">
        <v>1263</v>
      </c>
      <c r="NF23" s="3152">
        <v>929</v>
      </c>
      <c r="NG23" s="3521">
        <v>956</v>
      </c>
      <c r="NH23" s="3150"/>
      <c r="NI23" s="3151"/>
      <c r="NJ23" s="3150"/>
      <c r="NK23" s="3151"/>
      <c r="NL23" s="3152">
        <v>913</v>
      </c>
      <c r="NM23" s="3521">
        <v>956</v>
      </c>
      <c r="NN23" s="3136"/>
      <c r="NO23" s="1400"/>
      <c r="NP23" s="3136"/>
      <c r="NQ23" s="2105"/>
      <c r="NR23" s="3139">
        <v>1188</v>
      </c>
      <c r="NS23" s="1400"/>
      <c r="NT23" s="3136"/>
      <c r="NU23" s="1400"/>
      <c r="NV23" s="3136"/>
      <c r="NW23" s="1400"/>
      <c r="NX23" s="2104"/>
      <c r="NY23" s="3143"/>
      <c r="NZ23" s="1400"/>
      <c r="OA23" s="1893"/>
      <c r="OB23" s="3139">
        <v>1028</v>
      </c>
      <c r="OC23" s="1400"/>
      <c r="OD23" s="3136"/>
      <c r="OE23" s="1400"/>
      <c r="OF23" s="3136"/>
      <c r="OG23" s="1893"/>
      <c r="OH23" s="3127"/>
      <c r="OI23" s="4589"/>
      <c r="OJ23" s="2106" t="s">
        <v>598</v>
      </c>
      <c r="OK23" s="2107" t="s">
        <v>1269</v>
      </c>
      <c r="OL23" s="1485" t="s">
        <v>599</v>
      </c>
      <c r="OM23" s="4584"/>
      <c r="ON23" s="1573">
        <v>5</v>
      </c>
      <c r="OO23" s="1574"/>
      <c r="OP23" s="935">
        <v>3</v>
      </c>
      <c r="OQ23" s="1575">
        <v>3</v>
      </c>
      <c r="OR23" s="1575"/>
      <c r="OS23" s="1575"/>
      <c r="OT23" s="1576"/>
      <c r="OU23" s="1577"/>
      <c r="OV23" s="1578">
        <f t="shared" ref="OV23" si="30">ON23+OP23+OU23</f>
        <v>8</v>
      </c>
      <c r="OW23" s="931">
        <v>8</v>
      </c>
      <c r="OX23" s="586">
        <f t="shared" ref="OX23" si="31">OV23</f>
        <v>8</v>
      </c>
      <c r="OY23" s="1574">
        <v>8</v>
      </c>
      <c r="OZ23" s="1579">
        <v>1</v>
      </c>
      <c r="PA23" s="1580"/>
      <c r="PB23" s="1581">
        <v>1</v>
      </c>
      <c r="PC23" s="1580"/>
      <c r="PD23" s="1582"/>
      <c r="PE23" s="1582"/>
      <c r="PF23" s="1583"/>
      <c r="PG23" s="1533">
        <f t="shared" ref="PG23" si="32">PK23+PO23</f>
        <v>179</v>
      </c>
      <c r="PH23" s="1373">
        <v>179</v>
      </c>
      <c r="PI23" s="491">
        <v>159</v>
      </c>
      <c r="PJ23" s="1375">
        <v>149</v>
      </c>
      <c r="PK23" s="1584">
        <v>84</v>
      </c>
      <c r="PL23" s="169">
        <v>86</v>
      </c>
      <c r="PM23" s="452">
        <v>66</v>
      </c>
      <c r="PN23" s="932">
        <v>79</v>
      </c>
      <c r="PO23" s="1533">
        <f t="shared" ref="PO23" si="33">PS23+PW23+QO23+QS23+QT23+QU23</f>
        <v>95</v>
      </c>
      <c r="PP23" s="169">
        <v>93</v>
      </c>
      <c r="PQ23" s="473">
        <v>93</v>
      </c>
      <c r="PR23" s="932">
        <v>70</v>
      </c>
      <c r="PS23" s="1586">
        <v>0</v>
      </c>
      <c r="PT23" s="484">
        <v>0</v>
      </c>
      <c r="PU23" s="452"/>
      <c r="PV23" s="588">
        <v>0</v>
      </c>
      <c r="PW23" s="1587">
        <f t="shared" ref="PW23" si="34">QA23+QC23+QE23+QG23+QI23+QK23+QM23</f>
        <v>65</v>
      </c>
      <c r="PX23" s="587">
        <v>68</v>
      </c>
      <c r="PY23" s="491">
        <f>QB23+QD23+QF23+QH23+QJ23+QL23+QN23</f>
        <v>68</v>
      </c>
      <c r="PZ23" s="588">
        <v>59</v>
      </c>
      <c r="QA23" s="1630">
        <v>0</v>
      </c>
      <c r="QB23" s="945">
        <v>0</v>
      </c>
      <c r="QC23" s="1631">
        <v>34</v>
      </c>
      <c r="QD23" s="478">
        <v>34</v>
      </c>
      <c r="QE23" s="1630">
        <v>0</v>
      </c>
      <c r="QF23" s="947">
        <v>0</v>
      </c>
      <c r="QG23" s="1631">
        <v>5</v>
      </c>
      <c r="QH23" s="946">
        <v>4</v>
      </c>
      <c r="QI23" s="1630">
        <v>13</v>
      </c>
      <c r="QJ23" s="944">
        <v>21</v>
      </c>
      <c r="QK23" s="1631">
        <v>13</v>
      </c>
      <c r="QL23" s="478">
        <v>9</v>
      </c>
      <c r="QM23" s="1630">
        <v>0</v>
      </c>
      <c r="QN23" s="477">
        <v>0</v>
      </c>
      <c r="QO23" s="1586">
        <v>30</v>
      </c>
      <c r="QP23" s="1396">
        <v>25</v>
      </c>
      <c r="QQ23" s="491">
        <v>13</v>
      </c>
      <c r="QR23" s="492">
        <v>11</v>
      </c>
      <c r="QS23" s="1910">
        <v>0</v>
      </c>
      <c r="QT23" s="936">
        <v>0</v>
      </c>
      <c r="QU23" s="1911">
        <v>0</v>
      </c>
      <c r="QV23" s="1384">
        <v>0</v>
      </c>
      <c r="QW23" s="1913">
        <f t="shared" ref="QW23" si="35">PO23/PG23*100</f>
        <v>53.072625698324025</v>
      </c>
      <c r="QX23" s="1387">
        <v>51.955307262569825</v>
      </c>
      <c r="QY23" s="3697" t="s">
        <v>635</v>
      </c>
      <c r="QZ23" s="4588"/>
      <c r="RA23" s="1594" t="s">
        <v>600</v>
      </c>
      <c r="RB23" s="1595"/>
      <c r="RC23" s="1596" t="s">
        <v>601</v>
      </c>
      <c r="RD23" s="862">
        <v>36</v>
      </c>
      <c r="RE23" s="1597">
        <v>4</v>
      </c>
      <c r="RF23" s="1598">
        <v>30</v>
      </c>
      <c r="RG23" s="1597">
        <v>22</v>
      </c>
      <c r="RH23" s="1599">
        <v>30</v>
      </c>
      <c r="RI23" s="862"/>
      <c r="RJ23" s="1600"/>
      <c r="RK23" s="1601"/>
      <c r="RL23" s="862"/>
      <c r="RM23" s="1602" t="s">
        <v>600</v>
      </c>
      <c r="RN23" s="1601"/>
      <c r="RO23" s="1603"/>
      <c r="RP23" s="1604"/>
      <c r="RQ23" s="1456"/>
      <c r="RR23" s="1349"/>
      <c r="RS23" s="1455" t="s">
        <v>602</v>
      </c>
      <c r="RT23" s="1456">
        <v>1399</v>
      </c>
      <c r="RU23" s="1349"/>
      <c r="RV23" s="1457" t="s">
        <v>602</v>
      </c>
      <c r="RW23" s="1456">
        <v>1177</v>
      </c>
      <c r="RX23" s="1458"/>
      <c r="RY23" s="1605" t="s">
        <v>626</v>
      </c>
      <c r="RZ23" s="1606"/>
      <c r="SA23" s="1607"/>
      <c r="SB23" s="935"/>
      <c r="SC23" s="1608"/>
      <c r="SD23" s="1529"/>
      <c r="SE23" s="1609" t="s">
        <v>214</v>
      </c>
      <c r="SF23" s="1349"/>
      <c r="SG23" s="1610"/>
      <c r="SH23" s="1609" t="s">
        <v>214</v>
      </c>
      <c r="SI23" s="1349"/>
      <c r="SJ23" s="1611"/>
      <c r="SK23" s="1611"/>
      <c r="SL23" s="1612"/>
      <c r="SM23" s="1607"/>
      <c r="SN23" s="833"/>
      <c r="SO23" s="1529"/>
      <c r="SP23" s="1609" t="s">
        <v>214</v>
      </c>
      <c r="SQ23" s="1349"/>
      <c r="SR23" s="1610"/>
      <c r="SS23" s="1609" t="s">
        <v>214</v>
      </c>
      <c r="ST23" s="1349"/>
      <c r="SU23" s="1611"/>
      <c r="SV23" s="1611"/>
      <c r="SW23" s="1594"/>
      <c r="SX23" s="1606"/>
      <c r="SY23" s="1608"/>
      <c r="SZ23" s="288"/>
      <c r="TA23" s="1538"/>
      <c r="TB23" s="1349"/>
      <c r="TC23" s="1609" t="s">
        <v>214</v>
      </c>
      <c r="TD23" s="1349"/>
      <c r="TE23" s="1613"/>
      <c r="TF23" s="1609" t="s">
        <v>214</v>
      </c>
      <c r="TG23" s="1349"/>
      <c r="TH23" s="1611"/>
      <c r="TI23" s="1614"/>
      <c r="TJ23" s="1608"/>
      <c r="TK23" s="1615"/>
      <c r="TL23" s="251"/>
      <c r="TM23" s="833"/>
      <c r="TN23" s="195"/>
      <c r="TO23" s="1349" t="s">
        <v>389</v>
      </c>
      <c r="TP23" s="1613"/>
      <c r="TQ23" s="1609"/>
      <c r="TR23" s="141" t="s">
        <v>389</v>
      </c>
      <c r="TS23" s="1616"/>
      <c r="TT23" s="1611"/>
      <c r="TU23" s="1611"/>
      <c r="TV23" s="4622"/>
      <c r="TW23" s="1617" t="s">
        <v>604</v>
      </c>
      <c r="TX23" s="1618" t="s">
        <v>636</v>
      </c>
      <c r="TY23" s="1619" t="s">
        <v>604</v>
      </c>
      <c r="TZ23" s="1620" t="s">
        <v>637</v>
      </c>
      <c r="UA23" s="1621"/>
      <c r="UB23" s="1622"/>
      <c r="UC23" s="427"/>
      <c r="UD23" s="427"/>
      <c r="UE23" s="427"/>
      <c r="UF23" s="427"/>
      <c r="UG23" s="427"/>
      <c r="UH23" s="427"/>
      <c r="UI23" s="427"/>
      <c r="UJ23" s="427"/>
      <c r="UK23" s="427"/>
      <c r="UL23" s="427"/>
      <c r="UM23" s="427"/>
      <c r="UN23" s="427"/>
      <c r="UO23" s="427"/>
      <c r="UP23" s="427"/>
      <c r="UQ23" s="427"/>
      <c r="UR23" s="427"/>
      <c r="US23" s="427"/>
      <c r="UT23" s="427"/>
      <c r="UU23" s="427"/>
      <c r="UV23" s="427"/>
      <c r="UW23" s="427"/>
      <c r="UX23" s="427"/>
      <c r="UY23" s="427"/>
      <c r="UZ23" s="427"/>
      <c r="VA23" s="427"/>
      <c r="VB23" s="427"/>
      <c r="VC23" s="427"/>
      <c r="VD23" s="427"/>
      <c r="VE23" s="427"/>
      <c r="VF23" s="427"/>
      <c r="VG23" s="427"/>
      <c r="VH23" s="427"/>
      <c r="VI23" s="427"/>
      <c r="VJ23" s="427"/>
      <c r="VK23" s="427"/>
      <c r="VL23" s="427"/>
      <c r="VM23" s="427"/>
      <c r="VN23" s="427"/>
      <c r="VO23" s="427"/>
      <c r="VP23" s="427"/>
      <c r="VQ23" s="427"/>
      <c r="VR23" s="427"/>
      <c r="VS23" s="427"/>
      <c r="VT23" s="427"/>
      <c r="VU23" s="427"/>
      <c r="VV23" s="427"/>
      <c r="VW23" s="427"/>
      <c r="VX23" s="427"/>
      <c r="VY23" s="427"/>
      <c r="VZ23" s="427"/>
      <c r="WA23" s="427"/>
      <c r="WB23" s="427"/>
      <c r="WC23" s="427"/>
      <c r="WD23" s="427"/>
      <c r="WE23" s="427"/>
      <c r="WF23" s="427"/>
      <c r="WG23" s="427"/>
      <c r="WH23" s="427"/>
      <c r="WI23" s="427"/>
      <c r="WJ23" s="427"/>
      <c r="WK23" s="427"/>
      <c r="WL23" s="427"/>
      <c r="WM23" s="427"/>
      <c r="WN23" s="5"/>
      <c r="WO23" s="5"/>
      <c r="WP23" s="5"/>
      <c r="WQ23" s="5"/>
      <c r="WR23" s="5"/>
      <c r="WS23" s="5"/>
      <c r="WT23" s="5"/>
      <c r="WU23" s="5"/>
      <c r="WV23" s="5"/>
      <c r="WW23" s="5"/>
      <c r="WX23" s="5"/>
      <c r="WY23" s="5"/>
      <c r="WZ23" s="5"/>
      <c r="XA23" s="5"/>
      <c r="XB23" s="5"/>
      <c r="XC23" s="5"/>
      <c r="XD23" s="5"/>
      <c r="XE23" s="5"/>
      <c r="XF23" s="5"/>
      <c r="XG23" s="5"/>
      <c r="XH23" s="5"/>
      <c r="XI23" s="5"/>
      <c r="XJ23" s="5"/>
      <c r="XK23" s="5"/>
      <c r="XL23" s="5"/>
      <c r="XM23" s="5"/>
      <c r="XN23" s="5"/>
      <c r="XO23" s="5"/>
      <c r="XP23" s="5"/>
      <c r="XQ23" s="5"/>
      <c r="XR23" s="5"/>
      <c r="XS23" s="5"/>
      <c r="XT23" s="5"/>
      <c r="XU23" s="5"/>
      <c r="XV23" s="5"/>
      <c r="XW23" s="5"/>
      <c r="XX23" s="5"/>
      <c r="XY23" s="5"/>
      <c r="XZ23" s="5"/>
      <c r="YA23" s="5"/>
      <c r="YB23" s="5"/>
      <c r="YC23" s="5"/>
      <c r="YD23" s="5"/>
      <c r="YE23" s="5"/>
      <c r="YF23" s="5"/>
      <c r="YG23" s="5"/>
      <c r="YH23" s="5"/>
      <c r="YI23" s="5"/>
      <c r="YJ23" s="5"/>
      <c r="YK23" s="5"/>
      <c r="YL23" s="5"/>
      <c r="YM23" s="5"/>
      <c r="YN23" s="5"/>
      <c r="YO23" s="5"/>
      <c r="YP23" s="5"/>
      <c r="YQ23" s="5"/>
      <c r="YR23" s="5"/>
      <c r="YS23" s="5"/>
      <c r="YT23" s="5"/>
      <c r="YU23" s="5"/>
      <c r="YV23" s="5"/>
      <c r="YW23" s="5"/>
      <c r="YX23" s="5"/>
      <c r="YY23" s="5"/>
      <c r="YZ23" s="5"/>
      <c r="ZA23" s="5"/>
      <c r="ZB23" s="5"/>
      <c r="ZC23" s="5"/>
      <c r="ZD23" s="5"/>
      <c r="ZE23" s="5"/>
      <c r="ZF23" s="5"/>
      <c r="ZG23" s="5"/>
      <c r="ZH23" s="5"/>
      <c r="ZI23" s="5"/>
      <c r="ZJ23" s="5"/>
      <c r="ZK23" s="5"/>
      <c r="ZL23" s="5"/>
      <c r="ZM23" s="5"/>
      <c r="ZN23" s="5"/>
      <c r="ZO23" s="5"/>
      <c r="ZP23" s="5"/>
      <c r="ZQ23" s="5"/>
      <c r="ZR23" s="5"/>
      <c r="ZS23" s="5"/>
      <c r="ZT23" s="5"/>
      <c r="ZU23" s="5"/>
      <c r="ZV23" s="5"/>
      <c r="ZW23" s="5"/>
      <c r="ZX23" s="5"/>
      <c r="ZY23" s="5"/>
      <c r="ZZ23" s="5"/>
      <c r="AAA23" s="5"/>
      <c r="AAB23" s="5"/>
      <c r="AAC23" s="5"/>
      <c r="AAD23" s="5"/>
      <c r="AAE23" s="5"/>
      <c r="AAF23" s="5"/>
      <c r="AAG23" s="5"/>
      <c r="AAH23" s="5"/>
      <c r="AAI23" s="5"/>
      <c r="AAJ23" s="5"/>
      <c r="AAK23" s="5"/>
      <c r="AAL23" s="5"/>
      <c r="AAM23" s="5"/>
      <c r="AAN23" s="5"/>
      <c r="AAO23" s="5"/>
      <c r="AAP23" s="5"/>
      <c r="AAQ23" s="5"/>
      <c r="AAR23" s="5"/>
      <c r="AAS23" s="5"/>
      <c r="AAT23" s="5"/>
      <c r="AAU23" s="5"/>
      <c r="AAV23" s="5"/>
      <c r="AAW23" s="5"/>
      <c r="AAX23" s="5"/>
      <c r="AAY23" s="5"/>
      <c r="AAZ23" s="5"/>
      <c r="ABA23" s="5"/>
      <c r="ABB23" s="5"/>
      <c r="ABC23" s="5"/>
      <c r="ABD23" s="5"/>
      <c r="ABE23" s="5"/>
      <c r="ABF23" s="5"/>
      <c r="ABG23" s="5"/>
      <c r="ABH23" s="5"/>
      <c r="ABI23" s="5"/>
      <c r="ABJ23" s="5"/>
      <c r="ABK23" s="5"/>
      <c r="ABL23" s="5"/>
      <c r="ABM23" s="5"/>
      <c r="ABN23" s="5"/>
      <c r="ABO23" s="5"/>
      <c r="ABP23" s="5"/>
      <c r="ABQ23" s="5"/>
      <c r="ABR23" s="5"/>
      <c r="ABS23" s="5"/>
      <c r="ABT23" s="5"/>
      <c r="ABU23" s="5"/>
      <c r="ABV23" s="5"/>
      <c r="ABW23" s="5"/>
      <c r="ABX23" s="5"/>
      <c r="ABY23" s="5"/>
      <c r="ABZ23" s="5"/>
      <c r="ACA23" s="5"/>
      <c r="ACB23" s="5"/>
      <c r="ACC23" s="5"/>
      <c r="ACD23" s="5"/>
      <c r="ACE23" s="5"/>
      <c r="ACF23" s="5"/>
      <c r="ACG23" s="5"/>
      <c r="ACH23" s="5"/>
      <c r="ACI23" s="5"/>
      <c r="ACJ23" s="5"/>
      <c r="ACK23" s="5"/>
      <c r="ACL23" s="5"/>
      <c r="ACM23" s="5"/>
      <c r="ACN23" s="5"/>
      <c r="ACO23" s="5"/>
      <c r="ACP23" s="5"/>
      <c r="ACQ23" s="5"/>
      <c r="ACR23" s="5"/>
      <c r="ACS23" s="5"/>
      <c r="ACT23" s="5"/>
      <c r="ACU23" s="5"/>
      <c r="ACV23" s="5"/>
      <c r="ACW23" s="5"/>
      <c r="ACX23" s="5"/>
      <c r="ACY23" s="5"/>
      <c r="ACZ23" s="5"/>
      <c r="ADA23" s="5"/>
      <c r="ADB23" s="5"/>
      <c r="ADC23" s="5"/>
      <c r="ADD23" s="5"/>
      <c r="ADE23" s="5"/>
      <c r="ADF23" s="5"/>
      <c r="ADG23" s="5"/>
      <c r="ADH23" s="5"/>
      <c r="ADI23" s="5"/>
      <c r="ADJ23" s="5"/>
      <c r="ADK23" s="5"/>
      <c r="ADL23" s="5"/>
      <c r="ADM23" s="5"/>
      <c r="ADN23" s="5"/>
      <c r="ADO23" s="5"/>
      <c r="ADP23" s="5"/>
      <c r="ADQ23" s="5"/>
      <c r="ADR23" s="5"/>
      <c r="ADS23" s="5"/>
      <c r="ADT23" s="5"/>
      <c r="ADU23" s="5"/>
      <c r="ADV23" s="5"/>
      <c r="ADW23" s="5"/>
      <c r="ADX23" s="5"/>
      <c r="ADY23" s="5"/>
      <c r="ADZ23" s="5"/>
      <c r="AEA23" s="5"/>
      <c r="AEB23" s="5"/>
      <c r="AEC23" s="5"/>
      <c r="AED23" s="5"/>
      <c r="AEE23" s="5"/>
      <c r="AEF23" s="5"/>
      <c r="AEG23" s="5"/>
      <c r="AEH23" s="5"/>
      <c r="AEI23" s="5"/>
      <c r="AEJ23" s="5"/>
      <c r="AEK23" s="5"/>
      <c r="AEL23" s="5"/>
      <c r="AEM23" s="5"/>
      <c r="AEN23" s="5"/>
      <c r="AEO23" s="5"/>
      <c r="AEP23" s="5"/>
      <c r="AEQ23" s="5"/>
      <c r="AER23" s="5"/>
      <c r="AES23" s="5"/>
      <c r="AET23" s="5"/>
      <c r="AEU23" s="5"/>
      <c r="AEV23" s="5"/>
      <c r="AEW23" s="5"/>
      <c r="AEX23" s="5"/>
      <c r="AEY23" s="5"/>
      <c r="AEZ23" s="5"/>
      <c r="AFA23" s="5"/>
      <c r="AFB23" s="5"/>
      <c r="AFC23" s="5"/>
      <c r="AFD23" s="5"/>
      <c r="AFE23" s="5"/>
      <c r="AFF23" s="5"/>
      <c r="AFG23" s="5"/>
      <c r="AFH23" s="5"/>
      <c r="AFI23" s="5"/>
      <c r="AFJ23" s="5"/>
      <c r="AFK23" s="5"/>
      <c r="AFL23" s="5"/>
      <c r="AFM23" s="5"/>
      <c r="AFN23" s="5"/>
      <c r="AFO23" s="5"/>
      <c r="AFP23" s="5"/>
      <c r="AFQ23" s="5"/>
      <c r="AFR23" s="5"/>
      <c r="AFS23" s="5"/>
      <c r="AFT23" s="5"/>
      <c r="AFU23" s="5"/>
      <c r="AFV23" s="5"/>
      <c r="AFW23" s="5"/>
      <c r="AFX23" s="5"/>
      <c r="AFY23" s="5"/>
      <c r="AFZ23" s="5"/>
      <c r="AGA23" s="5"/>
      <c r="AGB23" s="5"/>
      <c r="AGC23" s="5"/>
      <c r="AGD23" s="5"/>
      <c r="AGE23" s="5"/>
      <c r="AGF23" s="5"/>
      <c r="AGG23" s="5"/>
      <c r="AGH23" s="5"/>
      <c r="AGI23" s="5"/>
      <c r="AGJ23" s="5"/>
      <c r="AGK23" s="5"/>
      <c r="AGL23" s="5"/>
      <c r="AGM23" s="5"/>
      <c r="AGN23" s="5"/>
      <c r="AGO23" s="5"/>
      <c r="AGP23" s="5"/>
      <c r="AGQ23" s="5"/>
      <c r="AGR23" s="5"/>
      <c r="AGS23" s="5"/>
      <c r="AGT23" s="5"/>
      <c r="AGU23" s="5"/>
      <c r="AGV23" s="5"/>
      <c r="AGW23" s="5"/>
      <c r="AGX23" s="5"/>
      <c r="AGY23" s="5"/>
      <c r="AGZ23" s="5"/>
      <c r="AHA23" s="5"/>
      <c r="AHB23" s="5"/>
      <c r="AHC23" s="5"/>
      <c r="AHD23" s="5"/>
      <c r="AHE23" s="5"/>
      <c r="AHF23" s="5"/>
      <c r="AHG23" s="5"/>
      <c r="AHH23" s="5"/>
      <c r="AHI23" s="5"/>
      <c r="AHJ23" s="5"/>
      <c r="AHK23" s="5"/>
      <c r="AHL23" s="5"/>
      <c r="AHM23" s="5"/>
      <c r="AHN23" s="5"/>
      <c r="AHO23" s="5"/>
      <c r="AHP23" s="5"/>
      <c r="AHQ23" s="5"/>
      <c r="AHR23" s="5"/>
      <c r="AHS23" s="5"/>
      <c r="AHT23" s="5"/>
      <c r="AHU23" s="5"/>
      <c r="AHV23" s="5"/>
      <c r="AHW23" s="5"/>
      <c r="AHX23" s="5"/>
      <c r="AHY23" s="5"/>
      <c r="AHZ23" s="5"/>
      <c r="AIA23" s="5"/>
      <c r="AIB23" s="5"/>
      <c r="AIC23" s="5"/>
      <c r="AID23" s="5"/>
      <c r="AIE23" s="5"/>
      <c r="AIF23" s="5"/>
      <c r="AIG23" s="5"/>
      <c r="AIH23" s="5"/>
      <c r="AII23" s="5"/>
      <c r="AIJ23" s="5"/>
      <c r="AIK23" s="5"/>
      <c r="AIL23" s="5"/>
      <c r="AIM23" s="5"/>
      <c r="AIN23" s="5"/>
      <c r="AIO23" s="5"/>
      <c r="AIP23" s="5"/>
      <c r="AIQ23" s="5"/>
      <c r="AIR23" s="5"/>
      <c r="AIS23" s="5"/>
      <c r="AIT23" s="5"/>
      <c r="AIU23" s="5"/>
      <c r="AIV23" s="5"/>
      <c r="AIW23" s="5"/>
      <c r="AIX23" s="5"/>
      <c r="AIY23" s="5"/>
      <c r="AIZ23" s="5"/>
      <c r="AJA23" s="5"/>
      <c r="AJB23" s="5"/>
      <c r="AJC23" s="5"/>
      <c r="AJD23" s="5"/>
      <c r="AJE23" s="5"/>
      <c r="AJF23" s="5"/>
      <c r="AJG23" s="5"/>
      <c r="AJH23" s="5"/>
      <c r="AJI23" s="5"/>
      <c r="AJJ23" s="5"/>
      <c r="AJK23" s="5"/>
      <c r="AJL23" s="5"/>
      <c r="AJM23" s="5"/>
      <c r="AJN23" s="5"/>
      <c r="AJO23" s="5"/>
      <c r="AJP23" s="5"/>
      <c r="AJQ23" s="5"/>
      <c r="AJR23" s="5"/>
      <c r="AJS23" s="5"/>
      <c r="AJT23" s="5"/>
      <c r="AJU23" s="5"/>
      <c r="AJV23" s="5"/>
      <c r="AJW23" s="5"/>
      <c r="AJX23" s="5"/>
      <c r="AJY23" s="5"/>
      <c r="AJZ23" s="5"/>
      <c r="AKA23" s="5"/>
      <c r="AKB23" s="5"/>
      <c r="AKC23" s="5"/>
      <c r="AKD23" s="5"/>
      <c r="AKE23" s="5"/>
      <c r="AKF23" s="5"/>
      <c r="AKG23" s="5"/>
      <c r="AKH23" s="5"/>
      <c r="AKI23" s="5"/>
      <c r="AKJ23" s="5"/>
      <c r="AKK23" s="5"/>
      <c r="AKL23" s="5"/>
      <c r="AKM23" s="5"/>
      <c r="AKN23" s="5"/>
      <c r="AKO23" s="5"/>
      <c r="AKP23" s="5"/>
      <c r="AKQ23" s="5"/>
      <c r="AKR23" s="5"/>
      <c r="AKS23" s="5"/>
      <c r="AKT23" s="5"/>
      <c r="AKU23" s="5"/>
      <c r="AKV23" s="5"/>
      <c r="AKW23" s="5"/>
      <c r="AKX23" s="5"/>
      <c r="AKY23" s="5"/>
      <c r="AKZ23" s="5"/>
      <c r="ALA23" s="5"/>
      <c r="ALB23" s="5"/>
      <c r="ALC23" s="5"/>
      <c r="ALD23" s="5"/>
      <c r="ALE23" s="5"/>
      <c r="ALF23" s="5"/>
      <c r="ALG23" s="5"/>
      <c r="ALH23" s="5"/>
      <c r="ALI23" s="5"/>
      <c r="ALJ23" s="5"/>
      <c r="ALK23" s="5"/>
      <c r="ALL23" s="5"/>
      <c r="ALM23" s="5"/>
      <c r="ALN23" s="5"/>
      <c r="ALO23" s="5"/>
      <c r="ALP23" s="5"/>
      <c r="ALQ23" s="5"/>
      <c r="ALR23" s="5"/>
      <c r="ALS23" s="5"/>
      <c r="ALT23" s="5"/>
      <c r="ALU23" s="5"/>
      <c r="ALV23" s="5"/>
      <c r="ALW23" s="5"/>
      <c r="ALX23" s="5"/>
      <c r="ALY23" s="5"/>
      <c r="ALZ23" s="5"/>
      <c r="AMA23" s="5"/>
      <c r="AMB23" s="5"/>
      <c r="AMC23" s="5"/>
      <c r="AMD23" s="5"/>
      <c r="AME23" s="5"/>
      <c r="AMF23" s="5"/>
      <c r="AMG23" s="5"/>
      <c r="AMH23" s="5"/>
      <c r="AMI23" s="5"/>
      <c r="AMJ23" s="5"/>
      <c r="AMK23" s="5"/>
      <c r="AML23" s="5"/>
      <c r="AMM23" s="5"/>
      <c r="AMN23" s="5"/>
      <c r="AMO23" s="5"/>
      <c r="AMP23" s="5"/>
      <c r="AMQ23" s="5"/>
      <c r="AMR23" s="5"/>
      <c r="AMS23" s="5"/>
      <c r="AMT23" s="5"/>
      <c r="AMU23" s="5"/>
      <c r="AMV23" s="5"/>
      <c r="AMW23" s="5"/>
      <c r="AMX23" s="5"/>
      <c r="AMY23" s="5"/>
      <c r="AMZ23" s="5"/>
      <c r="ANA23" s="5"/>
      <c r="ANB23" s="5"/>
      <c r="ANC23" s="5"/>
      <c r="AND23" s="5"/>
      <c r="ANE23" s="5"/>
      <c r="ANF23" s="5"/>
      <c r="ANG23" s="5"/>
      <c r="ANH23" s="5"/>
      <c r="ANI23" s="5"/>
      <c r="ANJ23" s="5"/>
      <c r="ANK23" s="5"/>
      <c r="ANL23" s="5"/>
      <c r="ANM23" s="5"/>
      <c r="ANN23" s="5"/>
      <c r="ANO23" s="5"/>
      <c r="ANP23" s="5"/>
      <c r="ANQ23" s="5"/>
      <c r="ANR23" s="5"/>
      <c r="ANS23" s="5"/>
      <c r="ANT23" s="5"/>
      <c r="ANU23" s="5"/>
      <c r="ANV23" s="5"/>
      <c r="ANW23" s="5"/>
      <c r="ANX23" s="5"/>
      <c r="ANY23" s="5"/>
      <c r="ANZ23" s="5"/>
      <c r="AOA23" s="5"/>
      <c r="AOB23" s="5"/>
      <c r="AOC23" s="5"/>
      <c r="AOD23" s="5"/>
      <c r="AOE23" s="5"/>
      <c r="AOF23" s="5"/>
      <c r="AOG23" s="5"/>
      <c r="AOH23" s="5"/>
      <c r="AOI23" s="5"/>
      <c r="AOJ23" s="5"/>
      <c r="AOK23" s="5"/>
      <c r="AOL23" s="5"/>
      <c r="AOM23" s="5"/>
      <c r="AON23" s="5"/>
      <c r="AOO23" s="5"/>
      <c r="AOP23" s="5"/>
      <c r="AOQ23" s="5"/>
      <c r="AOR23" s="5"/>
      <c r="AOS23" s="5"/>
      <c r="AOT23" s="5"/>
      <c r="AOU23" s="5"/>
      <c r="AOV23" s="5"/>
      <c r="AOW23" s="5"/>
      <c r="AOX23" s="5"/>
      <c r="AOY23" s="5"/>
      <c r="AOZ23" s="5"/>
      <c r="APA23" s="5"/>
      <c r="APB23" s="5"/>
      <c r="APC23" s="5"/>
      <c r="APD23" s="5"/>
      <c r="APE23" s="5"/>
      <c r="APF23" s="5"/>
      <c r="APG23" s="5"/>
      <c r="APH23" s="5"/>
      <c r="API23" s="5"/>
      <c r="APJ23" s="5"/>
      <c r="APK23" s="5"/>
      <c r="APL23" s="5"/>
      <c r="APM23" s="5"/>
      <c r="APN23" s="5"/>
      <c r="APO23" s="5"/>
      <c r="APP23" s="5"/>
      <c r="APQ23" s="5"/>
      <c r="APR23" s="5"/>
      <c r="APS23" s="5"/>
      <c r="APT23" s="5"/>
      <c r="APU23" s="5"/>
      <c r="APV23" s="5"/>
      <c r="APW23" s="5"/>
      <c r="APX23" s="5"/>
      <c r="APY23" s="5"/>
      <c r="APZ23" s="5"/>
      <c r="AQA23" s="5"/>
      <c r="AQB23" s="5"/>
      <c r="AQC23" s="5"/>
      <c r="AQD23" s="5"/>
      <c r="AQE23" s="5"/>
      <c r="AQF23" s="5"/>
      <c r="AQG23" s="5"/>
      <c r="AQH23" s="5"/>
      <c r="AQI23" s="5"/>
      <c r="AQJ23" s="5"/>
      <c r="AQK23" s="5"/>
      <c r="AQL23" s="5"/>
      <c r="AQM23" s="5"/>
      <c r="AQN23" s="5"/>
      <c r="AQO23" s="5"/>
      <c r="AQP23" s="5"/>
      <c r="AQQ23" s="5"/>
      <c r="AQR23" s="5"/>
      <c r="AQS23" s="5"/>
      <c r="AQT23" s="5"/>
      <c r="AQU23" s="5"/>
      <c r="AQV23" s="5"/>
      <c r="AQW23" s="5"/>
      <c r="AQX23" s="5"/>
      <c r="AQY23" s="5"/>
      <c r="AQZ23" s="5"/>
      <c r="ARA23" s="5"/>
      <c r="ARB23" s="5"/>
      <c r="ARC23" s="5"/>
      <c r="ARD23" s="5"/>
      <c r="ARE23" s="5"/>
      <c r="ARF23" s="5"/>
      <c r="ARG23" s="5"/>
      <c r="ARH23" s="5"/>
      <c r="ARI23" s="5"/>
      <c r="ARJ23" s="5"/>
      <c r="ARK23" s="5"/>
      <c r="ARL23" s="5"/>
      <c r="ARM23" s="5"/>
      <c r="ARN23" s="5"/>
      <c r="ARO23" s="5"/>
      <c r="ARP23" s="5"/>
      <c r="ARQ23" s="5"/>
      <c r="ARR23" s="5"/>
      <c r="ARS23" s="5"/>
      <c r="ART23" s="5"/>
      <c r="ARU23" s="5"/>
      <c r="ARV23" s="5"/>
      <c r="ARW23" s="5"/>
      <c r="ARX23" s="5"/>
      <c r="ARY23" s="5"/>
      <c r="ARZ23" s="5"/>
      <c r="ASA23" s="5"/>
      <c r="ASB23" s="5"/>
      <c r="ASC23" s="5"/>
      <c r="ASD23" s="5"/>
      <c r="ASE23" s="5"/>
      <c r="ASF23" s="5"/>
      <c r="ASG23" s="5"/>
      <c r="ASH23" s="5"/>
      <c r="ASI23" s="5"/>
      <c r="ASJ23" s="5"/>
      <c r="ASK23" s="5"/>
      <c r="ASL23" s="5"/>
      <c r="ASM23" s="5"/>
      <c r="ASN23" s="5"/>
      <c r="ASO23" s="5"/>
      <c r="ASP23" s="5"/>
      <c r="ASQ23" s="5"/>
      <c r="ASR23" s="5"/>
      <c r="ASS23" s="5"/>
      <c r="AST23" s="5"/>
      <c r="ASU23" s="5"/>
      <c r="ASV23" s="5"/>
      <c r="ASW23" s="5"/>
      <c r="ASX23" s="5"/>
      <c r="ASY23" s="5"/>
      <c r="ASZ23" s="5"/>
      <c r="ATA23" s="5"/>
      <c r="ATB23" s="5"/>
      <c r="ATC23" s="5"/>
      <c r="ATD23" s="5"/>
      <c r="ATE23" s="5"/>
      <c r="ATF23" s="5"/>
      <c r="ATG23" s="5"/>
      <c r="ATH23" s="5"/>
      <c r="ATI23" s="5"/>
      <c r="ATJ23" s="5"/>
      <c r="ATK23" s="5"/>
      <c r="ATL23" s="5"/>
      <c r="ATM23" s="5"/>
      <c r="ATN23" s="5"/>
      <c r="ATO23" s="5"/>
      <c r="ATP23" s="5"/>
      <c r="ATQ23" s="5"/>
      <c r="ATR23" s="5"/>
      <c r="ATS23" s="5"/>
      <c r="ATT23" s="5"/>
      <c r="ATU23" s="5"/>
      <c r="ATV23" s="5"/>
      <c r="ATW23" s="5"/>
      <c r="ATX23" s="5"/>
      <c r="ATY23" s="5"/>
      <c r="ATZ23" s="5"/>
      <c r="AUA23" s="5"/>
      <c r="AUB23" s="5"/>
      <c r="AUC23" s="5"/>
      <c r="AUD23" s="5"/>
      <c r="AUE23" s="5"/>
      <c r="AUF23" s="5"/>
      <c r="AUG23" s="5"/>
      <c r="AUH23" s="5"/>
      <c r="AUI23" s="5"/>
      <c r="AUJ23" s="5"/>
      <c r="AUK23" s="5"/>
      <c r="AUL23" s="5"/>
      <c r="AUM23" s="5"/>
      <c r="AUN23" s="5"/>
      <c r="AUO23" s="5"/>
      <c r="AUP23" s="5"/>
      <c r="AUQ23" s="5"/>
      <c r="AUR23" s="5"/>
      <c r="AUS23" s="5"/>
      <c r="AUT23" s="5"/>
      <c r="AUU23" s="5"/>
      <c r="AUV23" s="5"/>
      <c r="AUW23" s="5"/>
      <c r="AUX23" s="5"/>
      <c r="AUY23" s="5"/>
      <c r="AUZ23" s="5"/>
      <c r="AVA23" s="5"/>
      <c r="AVB23" s="5"/>
      <c r="AVC23" s="5"/>
      <c r="AVD23" s="5"/>
      <c r="AVE23" s="5"/>
      <c r="AVF23" s="5"/>
      <c r="AVG23" s="5"/>
      <c r="AVH23" s="5"/>
      <c r="AVI23" s="5"/>
      <c r="AVJ23" s="5"/>
      <c r="AVK23" s="5"/>
      <c r="AVL23" s="5"/>
      <c r="AVM23" s="5"/>
      <c r="AVN23" s="5"/>
      <c r="AVO23" s="5"/>
      <c r="AVP23" s="5"/>
      <c r="AVQ23" s="5"/>
      <c r="AVR23" s="5"/>
      <c r="AVS23" s="5"/>
      <c r="AVT23" s="5"/>
      <c r="AVU23" s="5"/>
      <c r="AVV23" s="5"/>
      <c r="AVW23" s="5"/>
      <c r="AVX23" s="5"/>
      <c r="AVY23" s="5"/>
      <c r="AVZ23" s="5"/>
      <c r="AWA23" s="5"/>
      <c r="AWB23" s="5"/>
      <c r="AWC23" s="5"/>
      <c r="AWD23" s="5"/>
      <c r="AWE23" s="5"/>
      <c r="AWF23" s="5"/>
      <c r="AWG23" s="5"/>
      <c r="AWH23" s="5"/>
      <c r="AWI23" s="5"/>
      <c r="AWJ23" s="5"/>
      <c r="AWK23" s="5"/>
      <c r="AWL23" s="5"/>
      <c r="AWM23" s="5"/>
      <c r="AWN23" s="5"/>
      <c r="AWO23" s="5"/>
      <c r="AWP23" s="5"/>
      <c r="AWQ23" s="5"/>
      <c r="AWR23" s="5"/>
      <c r="AWS23" s="5"/>
      <c r="AWT23" s="5"/>
      <c r="AWU23" s="5"/>
      <c r="AWV23" s="5"/>
      <c r="AWW23" s="5"/>
      <c r="AWX23" s="5"/>
      <c r="AWY23" s="5"/>
      <c r="AWZ23" s="5"/>
      <c r="AXA23" s="5"/>
      <c r="AXB23" s="5"/>
      <c r="AXC23" s="5"/>
      <c r="AXD23" s="5"/>
      <c r="AXE23" s="5"/>
      <c r="AXF23" s="5"/>
      <c r="AXG23" s="5"/>
      <c r="AXH23" s="5"/>
      <c r="AXI23" s="5"/>
      <c r="AXJ23" s="5"/>
      <c r="AXK23" s="5"/>
      <c r="AXL23" s="5"/>
      <c r="AXM23" s="5"/>
      <c r="AXN23" s="5"/>
      <c r="AXO23" s="5"/>
      <c r="AXP23" s="5"/>
      <c r="AXQ23" s="5"/>
      <c r="AXR23" s="5"/>
      <c r="AXS23" s="5"/>
      <c r="AXT23" s="5"/>
      <c r="AXU23" s="5"/>
      <c r="AXV23" s="5"/>
      <c r="AXW23" s="5"/>
      <c r="AXX23" s="5"/>
      <c r="AXY23" s="5"/>
      <c r="AXZ23" s="5"/>
      <c r="AYA23" s="5"/>
      <c r="AYB23" s="5"/>
      <c r="AYC23" s="5"/>
      <c r="AYD23" s="5"/>
      <c r="AYE23" s="5"/>
      <c r="AYF23" s="5"/>
      <c r="AYG23" s="5"/>
      <c r="AYH23" s="5"/>
      <c r="AYI23" s="5"/>
      <c r="AYJ23" s="5"/>
      <c r="AYK23" s="5"/>
      <c r="AYL23" s="5"/>
      <c r="AYM23" s="5"/>
      <c r="AYN23" s="5"/>
      <c r="AYO23" s="5"/>
      <c r="AYP23" s="5"/>
      <c r="AYQ23" s="5"/>
      <c r="AYR23" s="5"/>
      <c r="AYS23" s="5"/>
      <c r="AYT23" s="5"/>
      <c r="AYU23" s="5"/>
      <c r="AYV23" s="5"/>
      <c r="AYW23" s="5"/>
      <c r="AYX23" s="5"/>
      <c r="AYY23" s="5"/>
      <c r="AYZ23" s="5"/>
      <c r="AZA23" s="5"/>
      <c r="AZB23" s="5"/>
      <c r="AZC23" s="5"/>
      <c r="AZD23" s="5"/>
      <c r="AZE23" s="5"/>
      <c r="AZF23" s="5"/>
      <c r="AZG23" s="5"/>
      <c r="AZH23" s="5"/>
      <c r="AZI23" s="5"/>
      <c r="AZJ23" s="5"/>
      <c r="AZK23" s="5"/>
      <c r="AZL23" s="5"/>
      <c r="AZM23" s="5"/>
      <c r="AZN23" s="5"/>
      <c r="AZO23" s="5"/>
      <c r="AZP23" s="5"/>
      <c r="AZQ23" s="5"/>
      <c r="AZR23" s="5"/>
      <c r="AZS23" s="5"/>
      <c r="AZT23" s="5"/>
      <c r="AZU23" s="5"/>
      <c r="AZV23" s="5"/>
      <c r="AZW23" s="5"/>
      <c r="AZX23" s="5"/>
      <c r="AZY23" s="5"/>
      <c r="AZZ23" s="5"/>
      <c r="BAA23" s="5"/>
      <c r="BAB23" s="5"/>
      <c r="BAC23" s="5"/>
      <c r="BAD23" s="5"/>
      <c r="BAE23" s="5"/>
      <c r="BAF23" s="5"/>
      <c r="BAG23" s="5"/>
      <c r="BAH23" s="5"/>
      <c r="BAI23" s="5"/>
      <c r="BAJ23" s="5"/>
      <c r="BAK23" s="5"/>
      <c r="BAL23" s="5"/>
      <c r="BAM23" s="5"/>
      <c r="BAN23" s="5"/>
      <c r="BAO23" s="5"/>
      <c r="BAP23" s="5"/>
      <c r="BAQ23" s="5"/>
      <c r="BAR23" s="5"/>
      <c r="BAS23" s="5"/>
      <c r="BAT23" s="5"/>
      <c r="BAU23" s="5"/>
      <c r="BAV23" s="5"/>
      <c r="BAW23" s="5"/>
      <c r="BAX23" s="5"/>
      <c r="BAY23" s="5"/>
      <c r="BAZ23" s="5"/>
      <c r="BBA23" s="5"/>
      <c r="BBB23" s="5"/>
      <c r="BBC23" s="5"/>
      <c r="BBD23" s="5"/>
      <c r="BBE23" s="5"/>
      <c r="BBF23" s="5"/>
      <c r="BBG23" s="5"/>
      <c r="BBH23" s="5"/>
      <c r="BBI23" s="5"/>
      <c r="BBJ23" s="5"/>
      <c r="BBK23" s="5"/>
      <c r="BBL23" s="5"/>
      <c r="BBM23" s="5"/>
      <c r="BBN23" s="5"/>
      <c r="BBO23" s="5"/>
      <c r="BBP23" s="5"/>
      <c r="BBQ23" s="5"/>
      <c r="BBR23" s="5"/>
      <c r="BBS23" s="5"/>
      <c r="BBT23" s="5"/>
      <c r="BBU23" s="5"/>
      <c r="BBV23" s="5"/>
      <c r="BBW23" s="5"/>
      <c r="BBX23" s="5"/>
      <c r="BBY23" s="5"/>
      <c r="BBZ23" s="5"/>
      <c r="BCA23" s="5"/>
      <c r="BCB23" s="5"/>
      <c r="BCC23" s="5"/>
      <c r="BCD23" s="5"/>
      <c r="BCE23" s="5"/>
      <c r="BCF23" s="5"/>
      <c r="BCG23" s="5"/>
      <c r="BCH23" s="5"/>
      <c r="BCI23" s="5"/>
      <c r="BCJ23" s="5"/>
      <c r="BCK23" s="5"/>
      <c r="BCL23" s="5"/>
      <c r="BCM23" s="5"/>
      <c r="BCN23" s="5"/>
      <c r="BCO23" s="5"/>
      <c r="BCP23" s="5"/>
      <c r="BCQ23" s="5"/>
      <c r="BCR23" s="5"/>
      <c r="BCS23" s="5"/>
      <c r="BCT23" s="5"/>
    </row>
    <row r="24" spans="1:1450" s="99" customFormat="1" ht="9" customHeight="1">
      <c r="A24" s="4126"/>
      <c r="B24" s="728"/>
      <c r="C24" s="4128"/>
      <c r="D24" s="3842"/>
      <c r="E24" s="1478"/>
      <c r="F24" s="725"/>
      <c r="G24" s="725"/>
      <c r="H24" s="725"/>
      <c r="I24" s="726"/>
      <c r="J24" s="714"/>
      <c r="K24" s="4122"/>
      <c r="L24" s="52"/>
      <c r="M24" s="1492"/>
      <c r="N24" s="53"/>
      <c r="O24" s="54"/>
      <c r="P24" s="2886"/>
      <c r="Q24" s="2887"/>
      <c r="R24" s="2888"/>
      <c r="S24" s="2447"/>
      <c r="T24" s="758"/>
      <c r="U24" s="2325"/>
      <c r="V24" s="2237"/>
      <c r="W24" s="2448"/>
      <c r="X24" s="2342"/>
      <c r="Y24" s="55"/>
      <c r="Z24" s="56"/>
      <c r="AA24" s="57"/>
      <c r="AB24" s="58"/>
      <c r="AC24" s="2239"/>
      <c r="AD24" s="2240"/>
      <c r="AE24" s="2241"/>
      <c r="AF24" s="2242"/>
      <c r="AG24" s="2243"/>
      <c r="AH24" s="2244"/>
      <c r="AI24" s="2243"/>
      <c r="AJ24" s="2245"/>
      <c r="AK24" s="673"/>
      <c r="AL24" s="649"/>
      <c r="AM24" s="649"/>
      <c r="AN24" s="652"/>
      <c r="AO24" s="94"/>
      <c r="AP24" s="649"/>
      <c r="AQ24" s="649"/>
      <c r="AR24" s="2246"/>
      <c r="AS24" s="2247"/>
      <c r="AT24" s="2248"/>
      <c r="AU24" s="3318"/>
      <c r="AV24" s="297"/>
      <c r="AW24" s="809"/>
      <c r="AX24" s="2249"/>
      <c r="AY24" s="809"/>
      <c r="AZ24" s="2249"/>
      <c r="BA24" s="809"/>
      <c r="BB24" s="2250"/>
      <c r="BC24" s="809"/>
      <c r="BD24" s="2249"/>
      <c r="BE24" s="809"/>
      <c r="BF24" s="2250"/>
      <c r="BG24" s="809"/>
      <c r="BH24" s="2249"/>
      <c r="BI24" s="809"/>
      <c r="BJ24" s="2250"/>
      <c r="BK24" s="95"/>
      <c r="BL24" s="3337"/>
      <c r="BM24" s="2251"/>
      <c r="BN24" s="2252"/>
      <c r="BO24" s="96"/>
      <c r="BP24" s="101"/>
      <c r="BQ24" s="92"/>
      <c r="BR24" s="2253"/>
      <c r="BS24" s="2254"/>
      <c r="BT24" s="2255"/>
      <c r="BU24" s="2254"/>
      <c r="BV24" s="2255"/>
      <c r="BW24" s="2256"/>
      <c r="BX24" s="2241"/>
      <c r="BY24" s="2257"/>
      <c r="BZ24" s="2258"/>
      <c r="CA24" s="92"/>
      <c r="CB24" s="297"/>
      <c r="CC24" s="2259"/>
      <c r="CD24" s="2259"/>
      <c r="CE24" s="2260"/>
      <c r="CF24" s="3390"/>
      <c r="CG24" s="3391"/>
      <c r="CH24" s="2263"/>
      <c r="CI24" s="808"/>
      <c r="CJ24" s="2262"/>
      <c r="CK24" s="808"/>
      <c r="CL24" s="3358"/>
      <c r="CM24" s="808"/>
      <c r="CN24" s="3365"/>
      <c r="CO24" s="808"/>
      <c r="CP24" s="3365"/>
      <c r="CQ24" s="808"/>
      <c r="CR24" s="2262"/>
      <c r="CS24" s="808"/>
      <c r="CT24" s="2262"/>
      <c r="CU24" s="808"/>
      <c r="CV24" s="2262"/>
      <c r="CW24" s="2591"/>
      <c r="CX24" s="2241"/>
      <c r="CY24" s="2263"/>
      <c r="CZ24" s="2264"/>
      <c r="DA24" s="93"/>
      <c r="DB24" s="91"/>
      <c r="DC24" s="92"/>
      <c r="DD24" s="2265"/>
      <c r="DE24" s="2254"/>
      <c r="DF24" s="2255"/>
      <c r="DG24" s="2243"/>
      <c r="DH24" s="2266"/>
      <c r="DI24" s="2267"/>
      <c r="DJ24" s="2898"/>
      <c r="DK24" s="2899"/>
      <c r="DL24" s="2900"/>
      <c r="DM24" s="2898"/>
      <c r="DN24" s="1454"/>
      <c r="DO24" s="2936"/>
      <c r="DP24" s="3098"/>
      <c r="DQ24" s="3098"/>
      <c r="DR24" s="3099"/>
      <c r="DS24" s="3096"/>
      <c r="DT24" s="948"/>
      <c r="DU24" s="2268"/>
      <c r="DV24" s="2921"/>
      <c r="DW24" s="2922"/>
      <c r="DX24" s="2922"/>
      <c r="DY24" s="2923"/>
      <c r="DZ24" s="2924"/>
      <c r="EA24" s="817"/>
      <c r="EB24" s="2269"/>
      <c r="EC24" s="2936"/>
      <c r="ED24" s="2272"/>
      <c r="EE24" s="2272"/>
      <c r="EF24" s="2937"/>
      <c r="EG24" s="2938"/>
      <c r="EH24" s="948"/>
      <c r="EI24" s="2270"/>
      <c r="EJ24" s="2922"/>
      <c r="EK24" s="2922"/>
      <c r="EL24" s="2946"/>
      <c r="EM24" s="2947"/>
      <c r="EN24" s="821"/>
      <c r="EO24" s="2271"/>
      <c r="EP24" s="2922"/>
      <c r="EQ24" s="2922"/>
      <c r="ER24" s="2923"/>
      <c r="ES24" s="2947"/>
      <c r="ET24" s="823"/>
      <c r="EU24" s="2924"/>
      <c r="EV24" s="828"/>
      <c r="EW24" s="2272"/>
      <c r="EX24" s="2272"/>
      <c r="EY24" s="692"/>
      <c r="EZ24" s="600"/>
      <c r="FA24" s="672"/>
      <c r="FB24" s="828"/>
      <c r="FC24" s="682"/>
      <c r="FD24" s="2273"/>
      <c r="FE24" s="692"/>
      <c r="FF24" s="600"/>
      <c r="FG24" s="672"/>
      <c r="FH24" s="828"/>
      <c r="FI24" s="829"/>
      <c r="FJ24" s="830"/>
      <c r="FK24" s="831"/>
      <c r="FL24" s="830"/>
      <c r="FM24" s="3473"/>
      <c r="FN24" s="949"/>
      <c r="FO24" s="950"/>
      <c r="FP24" s="2274"/>
      <c r="FQ24" s="2275"/>
      <c r="FR24" s="2958"/>
      <c r="FS24" s="2959"/>
      <c r="FT24" s="2276"/>
      <c r="FU24" s="2277"/>
      <c r="FV24" s="848"/>
      <c r="FW24" s="849"/>
      <c r="FX24" s="2973"/>
      <c r="FY24" s="2970"/>
      <c r="FZ24" s="129"/>
      <c r="GA24" s="2981"/>
      <c r="GB24" s="2982"/>
      <c r="GC24" s="2970"/>
      <c r="GD24" s="2983"/>
      <c r="GE24" s="2983"/>
      <c r="GF24" s="2983"/>
      <c r="GG24" s="2983"/>
      <c r="GH24" s="2983"/>
      <c r="GI24" s="2970"/>
      <c r="GJ24" s="2970"/>
      <c r="GK24" s="2970"/>
      <c r="GL24" s="2970"/>
      <c r="GM24" s="2970"/>
      <c r="GN24" s="2970"/>
      <c r="GO24" s="2970"/>
      <c r="GP24" s="3215"/>
      <c r="GQ24" s="2984"/>
      <c r="GR24" s="3030"/>
      <c r="GS24" s="3030"/>
      <c r="GT24" s="2970"/>
      <c r="GU24" s="296"/>
      <c r="GV24" s="3030"/>
      <c r="GW24" s="3974"/>
      <c r="GX24" s="3029"/>
      <c r="GY24" s="3030"/>
      <c r="GZ24" s="3030"/>
      <c r="HA24" s="3030"/>
      <c r="HB24" s="3031"/>
      <c r="HC24" s="903"/>
      <c r="HD24" s="296"/>
      <c r="HE24" s="296"/>
      <c r="HF24" s="296"/>
      <c r="HG24" s="296"/>
      <c r="HH24" s="296"/>
      <c r="HI24" s="854"/>
      <c r="HJ24" s="855"/>
      <c r="HK24" s="854"/>
      <c r="HL24" s="854"/>
      <c r="HM24" s="854"/>
      <c r="HN24" s="854"/>
      <c r="HO24" s="1482"/>
      <c r="HP24" s="2582"/>
      <c r="HQ24" s="742"/>
      <c r="HR24" s="318"/>
      <c r="HS24" s="296"/>
      <c r="HT24" s="743"/>
      <c r="HU24" s="838"/>
      <c r="HV24" s="2281"/>
      <c r="HW24" s="2282"/>
      <c r="HX24" s="348"/>
      <c r="HY24" s="349"/>
      <c r="HZ24" s="296"/>
      <c r="IA24" s="348"/>
      <c r="IB24" s="296"/>
      <c r="IC24" s="2282"/>
      <c r="ID24" s="348"/>
      <c r="IE24" s="349"/>
      <c r="IF24" s="296"/>
      <c r="IG24" s="348"/>
      <c r="IH24" s="296"/>
      <c r="II24" s="2283"/>
      <c r="IJ24" s="350"/>
      <c r="IK24" s="351"/>
      <c r="IL24" s="2284"/>
      <c r="IM24" s="352"/>
      <c r="IN24" s="353"/>
      <c r="IO24" s="296"/>
      <c r="IP24" s="350"/>
      <c r="IQ24" s="354"/>
      <c r="IR24" s="2284"/>
      <c r="IS24" s="355"/>
      <c r="IT24" s="356"/>
      <c r="IU24" s="2285"/>
      <c r="IV24" s="350"/>
      <c r="IW24" s="354"/>
      <c r="IX24" s="351"/>
      <c r="IY24" s="350"/>
      <c r="IZ24" s="351"/>
      <c r="JA24" s="2286"/>
      <c r="JB24" s="357"/>
      <c r="JC24" s="358"/>
      <c r="JD24" s="359"/>
      <c r="JE24" s="357"/>
      <c r="JF24" s="359"/>
      <c r="JG24" s="2287"/>
      <c r="JH24" s="1497"/>
      <c r="JI24" s="1498"/>
      <c r="JJ24" s="1499"/>
      <c r="JK24" s="1500"/>
      <c r="JL24" s="55"/>
      <c r="JM24" s="888"/>
      <c r="JN24" s="3115"/>
      <c r="JO24" s="2241"/>
      <c r="JP24" s="2288"/>
      <c r="JQ24" s="2289"/>
      <c r="JR24" s="2290"/>
      <c r="JS24" s="57"/>
      <c r="JT24" s="381"/>
      <c r="JU24" s="2449" t="s">
        <v>1095</v>
      </c>
      <c r="JV24" s="2449"/>
      <c r="JW24" s="2291"/>
      <c r="JX24" s="383"/>
      <c r="JY24" s="384"/>
      <c r="JZ24" s="2292"/>
      <c r="KA24" s="856"/>
      <c r="KB24" s="744"/>
      <c r="KC24" s="857"/>
      <c r="KD24" s="924"/>
      <c r="KE24" s="744"/>
      <c r="KF24" s="926"/>
      <c r="KG24" s="744"/>
      <c r="KH24" s="864"/>
      <c r="KI24" s="4122"/>
      <c r="KJ24" s="904"/>
      <c r="KK24" s="3159"/>
      <c r="KL24" s="3243"/>
      <c r="KM24" s="865"/>
      <c r="KN24" s="863"/>
      <c r="KO24" s="866"/>
      <c r="KP24" s="863"/>
      <c r="KQ24" s="926"/>
      <c r="KR24" s="863"/>
      <c r="KS24" s="866"/>
      <c r="KT24" s="867"/>
      <c r="KU24" s="863"/>
      <c r="KV24" s="868"/>
      <c r="KW24" s="422"/>
      <c r="KX24" s="422"/>
      <c r="KY24" s="745"/>
      <c r="KZ24" s="745"/>
      <c r="LA24" s="422"/>
      <c r="LB24" s="422"/>
      <c r="LC24" s="430"/>
      <c r="LD24" s="422"/>
      <c r="LE24" s="422"/>
      <c r="LF24" s="745"/>
      <c r="LG24" s="422"/>
      <c r="LH24" s="431"/>
      <c r="LI24" s="422"/>
      <c r="LJ24" s="422"/>
      <c r="LK24" s="422"/>
      <c r="LL24" s="745"/>
      <c r="LM24" s="422"/>
      <c r="LN24" s="422"/>
      <c r="LO24" s="430"/>
      <c r="LP24" s="422"/>
      <c r="LQ24" s="746"/>
      <c r="LR24" s="745"/>
      <c r="LS24" s="422"/>
      <c r="LT24" s="426"/>
      <c r="LU24" s="3777"/>
      <c r="LV24" s="3246"/>
      <c r="LW24" s="422"/>
      <c r="LX24" s="422"/>
      <c r="LY24" s="422"/>
      <c r="LZ24" s="745"/>
      <c r="MA24" s="745"/>
      <c r="MB24" s="422"/>
      <c r="MC24" s="422"/>
      <c r="MD24" s="430"/>
      <c r="ME24" s="422"/>
      <c r="MF24" s="422"/>
      <c r="MG24" s="745"/>
      <c r="MH24" s="422"/>
      <c r="MI24" s="431"/>
      <c r="MJ24" s="422"/>
      <c r="MK24" s="422"/>
      <c r="ML24" s="422"/>
      <c r="MM24" s="745"/>
      <c r="MN24" s="422"/>
      <c r="MO24" s="422"/>
      <c r="MP24" s="430"/>
      <c r="MQ24" s="422"/>
      <c r="MR24" s="746"/>
      <c r="MS24" s="745"/>
      <c r="MT24" s="422"/>
      <c r="MU24" s="426"/>
      <c r="MV24" s="422"/>
      <c r="MW24" s="3778"/>
      <c r="MX24" s="422"/>
      <c r="MY24" s="423"/>
      <c r="MZ24" s="422"/>
      <c r="NA24" s="426"/>
      <c r="NB24" s="422"/>
      <c r="NC24" s="1372"/>
      <c r="ND24" s="3157"/>
      <c r="NE24" s="428"/>
      <c r="NF24" s="3138"/>
      <c r="NG24" s="422"/>
      <c r="NH24" s="3135"/>
      <c r="NI24" s="422"/>
      <c r="NJ24" s="3135"/>
      <c r="NK24" s="422"/>
      <c r="NL24" s="3138"/>
      <c r="NM24" s="422"/>
      <c r="NN24" s="3135"/>
      <c r="NO24" s="422"/>
      <c r="NP24" s="3135"/>
      <c r="NQ24" s="426"/>
      <c r="NR24" s="3138"/>
      <c r="NS24" s="422"/>
      <c r="NT24" s="3135"/>
      <c r="NU24" s="422"/>
      <c r="NV24" s="3135"/>
      <c r="NW24" s="422"/>
      <c r="NX24" s="421"/>
      <c r="NY24" s="3142"/>
      <c r="NZ24" s="422"/>
      <c r="OA24" s="428"/>
      <c r="OB24" s="3138"/>
      <c r="OC24" s="422"/>
      <c r="OD24" s="3135"/>
      <c r="OE24" s="422"/>
      <c r="OF24" s="3135"/>
      <c r="OG24" s="428"/>
      <c r="OH24" s="3125"/>
      <c r="OI24" s="4589"/>
      <c r="OJ24" s="1489"/>
      <c r="OK24" s="3474"/>
      <c r="OL24" s="734"/>
      <c r="OM24" s="4584"/>
      <c r="ON24" s="2306"/>
      <c r="OO24" s="869"/>
      <c r="OP24" s="589"/>
      <c r="OQ24" s="870"/>
      <c r="OR24" s="870"/>
      <c r="OS24" s="870"/>
      <c r="OT24" s="871"/>
      <c r="OU24" s="872"/>
      <c r="OV24" s="1454"/>
      <c r="OW24" s="2309"/>
      <c r="OX24" s="2309"/>
      <c r="OY24" s="873"/>
      <c r="OZ24" s="874"/>
      <c r="PA24" s="871"/>
      <c r="PB24" s="870"/>
      <c r="PC24" s="871"/>
      <c r="PD24" s="875"/>
      <c r="PE24" s="875"/>
      <c r="PF24" s="876"/>
      <c r="PG24" s="2310"/>
      <c r="PH24" s="591"/>
      <c r="PI24" s="2311"/>
      <c r="PJ24" s="2259"/>
      <c r="PK24" s="2314"/>
      <c r="PL24" s="2312"/>
      <c r="PM24" s="2313"/>
      <c r="PN24" s="934"/>
      <c r="PO24" s="2314"/>
      <c r="PP24" s="2312"/>
      <c r="PQ24" s="2313"/>
      <c r="PR24" s="1431"/>
      <c r="PS24" s="933"/>
      <c r="PT24" s="2315"/>
      <c r="PU24" s="2313"/>
      <c r="PV24" s="1385"/>
      <c r="PW24" s="2316"/>
      <c r="PX24" s="2317"/>
      <c r="PY24" s="1385"/>
      <c r="PZ24" s="1385"/>
      <c r="QA24" s="943"/>
      <c r="QB24" s="2318"/>
      <c r="QC24" s="808"/>
      <c r="QD24" s="2319"/>
      <c r="QE24" s="598"/>
      <c r="QF24" s="2320"/>
      <c r="QG24" s="808"/>
      <c r="QH24" s="2319"/>
      <c r="QI24" s="598"/>
      <c r="QJ24" s="2320"/>
      <c r="QK24" s="808"/>
      <c r="QL24" s="2319"/>
      <c r="QM24" s="598"/>
      <c r="QN24" s="2243"/>
      <c r="QO24" s="597"/>
      <c r="QP24" s="2321"/>
      <c r="QQ24" s="2322"/>
      <c r="QR24" s="2323"/>
      <c r="QS24" s="599"/>
      <c r="QT24" s="1385"/>
      <c r="QU24" s="1386"/>
      <c r="QV24" s="648"/>
      <c r="QW24" s="2324"/>
      <c r="QX24" s="3687"/>
      <c r="QY24" s="3692"/>
      <c r="QZ24" s="4588"/>
      <c r="RA24" s="877"/>
      <c r="RB24" s="878"/>
      <c r="RC24" s="879"/>
      <c r="RD24" s="880"/>
      <c r="RE24" s="881"/>
      <c r="RF24" s="882"/>
      <c r="RG24" s="881"/>
      <c r="RH24" s="883"/>
      <c r="RI24" s="880"/>
      <c r="RJ24" s="884"/>
      <c r="RK24" s="885"/>
      <c r="RL24" s="880"/>
      <c r="RM24" s="886"/>
      <c r="RN24" s="885"/>
      <c r="RO24" s="887"/>
      <c r="RP24" s="650"/>
      <c r="RQ24" s="649"/>
      <c r="RR24" s="297"/>
      <c r="RS24" s="650"/>
      <c r="RT24" s="649"/>
      <c r="RU24" s="297"/>
      <c r="RV24" s="651"/>
      <c r="RW24" s="649"/>
      <c r="RX24" s="652"/>
      <c r="RY24" s="877"/>
      <c r="RZ24" s="889"/>
      <c r="SA24" s="670"/>
      <c r="SB24" s="671"/>
      <c r="SC24" s="672"/>
      <c r="SD24" s="673"/>
      <c r="SE24" s="295"/>
      <c r="SF24" s="57"/>
      <c r="SG24" s="674"/>
      <c r="SH24" s="295"/>
      <c r="SI24" s="57"/>
      <c r="SJ24" s="675"/>
      <c r="SK24" s="675"/>
      <c r="SL24" s="897"/>
      <c r="SM24" s="670"/>
      <c r="SN24" s="3079"/>
      <c r="SO24" s="673"/>
      <c r="SP24" s="295"/>
      <c r="SQ24" s="57"/>
      <c r="SR24" s="674"/>
      <c r="SS24" s="295"/>
      <c r="ST24" s="57"/>
      <c r="SU24" s="675"/>
      <c r="SV24" s="675"/>
      <c r="SW24" s="877"/>
      <c r="SX24" s="889"/>
      <c r="SY24" s="672"/>
      <c r="SZ24" s="671"/>
      <c r="TA24" s="672"/>
      <c r="TB24" s="673"/>
      <c r="TC24" s="295"/>
      <c r="TD24" s="57"/>
      <c r="TE24" s="674"/>
      <c r="TF24" s="295"/>
      <c r="TG24" s="57"/>
      <c r="TH24" s="675"/>
      <c r="TI24" s="898"/>
      <c r="TJ24" s="672"/>
      <c r="TK24" s="670"/>
      <c r="TL24" s="682"/>
      <c r="TM24" s="57"/>
      <c r="TN24" s="742"/>
      <c r="TO24" s="57"/>
      <c r="TP24" s="674"/>
      <c r="TQ24" s="295"/>
      <c r="TR24" s="57"/>
      <c r="TS24" s="675"/>
      <c r="TT24" s="675"/>
      <c r="TU24" s="675"/>
      <c r="TV24" s="4622"/>
      <c r="TW24" s="427"/>
      <c r="TX24" s="427"/>
      <c r="TY24" s="890"/>
      <c r="TZ24" s="427"/>
      <c r="UA24" s="891"/>
      <c r="UB24" s="891"/>
      <c r="UC24" s="427"/>
      <c r="UD24" s="427"/>
      <c r="UE24" s="427"/>
      <c r="UF24" s="427"/>
      <c r="UG24" s="427"/>
      <c r="UH24" s="427"/>
      <c r="UI24" s="427"/>
      <c r="UJ24" s="427"/>
      <c r="UK24" s="427"/>
      <c r="UL24" s="427"/>
      <c r="UM24" s="427"/>
      <c r="UN24" s="427"/>
      <c r="UO24" s="427"/>
      <c r="UP24" s="427"/>
      <c r="UQ24" s="427"/>
      <c r="UR24" s="427"/>
      <c r="US24" s="427"/>
      <c r="UT24" s="427"/>
      <c r="UU24" s="427"/>
      <c r="UV24" s="427"/>
      <c r="UW24" s="427"/>
      <c r="UX24" s="427"/>
      <c r="UY24" s="427"/>
      <c r="UZ24" s="427"/>
      <c r="VA24" s="427"/>
      <c r="VB24" s="427"/>
      <c r="VC24" s="427"/>
      <c r="VD24" s="427"/>
      <c r="VE24" s="427"/>
      <c r="VF24" s="427"/>
      <c r="VG24" s="427"/>
      <c r="VH24" s="427"/>
      <c r="VI24" s="427"/>
      <c r="VJ24" s="427"/>
      <c r="VK24" s="427"/>
      <c r="VL24" s="427"/>
      <c r="VM24" s="427"/>
      <c r="VN24" s="427"/>
      <c r="VO24" s="427"/>
      <c r="VP24" s="427"/>
      <c r="VQ24" s="427"/>
      <c r="VR24" s="427"/>
      <c r="VS24" s="427"/>
      <c r="VT24" s="427"/>
      <c r="VU24" s="427"/>
      <c r="VV24" s="427"/>
      <c r="VW24" s="427"/>
      <c r="VX24" s="427"/>
      <c r="VY24" s="427"/>
      <c r="VZ24" s="427"/>
      <c r="WA24" s="427"/>
      <c r="WB24" s="427"/>
      <c r="WC24" s="427"/>
      <c r="WD24" s="427"/>
      <c r="WE24" s="427"/>
      <c r="WF24" s="427"/>
      <c r="WG24" s="427"/>
      <c r="WH24" s="427"/>
      <c r="WI24" s="427"/>
      <c r="WJ24" s="427"/>
      <c r="WK24" s="427"/>
      <c r="WL24" s="427"/>
      <c r="WM24" s="427"/>
      <c r="WN24" s="5"/>
      <c r="WO24" s="5"/>
      <c r="WP24" s="5"/>
      <c r="WQ24" s="5"/>
      <c r="WR24" s="5"/>
      <c r="WS24" s="5"/>
      <c r="WT24" s="5"/>
      <c r="WU24" s="5"/>
      <c r="WV24" s="5"/>
      <c r="WW24" s="5"/>
      <c r="WX24" s="5"/>
      <c r="WY24" s="5"/>
      <c r="WZ24" s="5"/>
      <c r="XA24" s="5"/>
      <c r="XB24" s="5"/>
      <c r="XC24" s="5"/>
      <c r="XD24" s="5"/>
      <c r="XE24" s="5"/>
      <c r="XF24" s="5"/>
      <c r="XG24" s="5"/>
      <c r="XH24" s="5"/>
      <c r="XI24" s="5"/>
      <c r="XJ24" s="5"/>
      <c r="XK24" s="5"/>
      <c r="XL24" s="5"/>
      <c r="XM24" s="5"/>
      <c r="XN24" s="5"/>
      <c r="XO24" s="5"/>
      <c r="XP24" s="5"/>
      <c r="XQ24" s="5"/>
      <c r="XR24" s="5"/>
      <c r="XS24" s="5"/>
      <c r="XT24" s="5"/>
      <c r="XU24" s="5"/>
      <c r="XV24" s="5"/>
      <c r="XW24" s="5"/>
      <c r="XX24" s="5"/>
      <c r="XY24" s="5"/>
      <c r="XZ24" s="5"/>
      <c r="YA24" s="5"/>
      <c r="YB24" s="5"/>
      <c r="YC24" s="5"/>
      <c r="YD24" s="5"/>
      <c r="YE24" s="5"/>
      <c r="YF24" s="5"/>
      <c r="YG24" s="5"/>
      <c r="YH24" s="5"/>
      <c r="YI24" s="5"/>
      <c r="YJ24" s="5"/>
      <c r="YK24" s="5"/>
      <c r="YL24" s="5"/>
      <c r="YM24" s="5"/>
      <c r="YN24" s="5"/>
      <c r="YO24" s="5"/>
      <c r="YP24" s="5"/>
      <c r="YQ24" s="5"/>
      <c r="YR24" s="5"/>
      <c r="YS24" s="5"/>
      <c r="YT24" s="5"/>
      <c r="YU24" s="5"/>
      <c r="YV24" s="5"/>
      <c r="YW24" s="5"/>
      <c r="YX24" s="5"/>
      <c r="YY24" s="5"/>
      <c r="YZ24" s="5"/>
      <c r="ZA24" s="5"/>
      <c r="ZB24" s="5"/>
      <c r="ZC24" s="5"/>
      <c r="ZD24" s="5"/>
      <c r="ZE24" s="5"/>
      <c r="ZF24" s="5"/>
      <c r="ZG24" s="5"/>
      <c r="ZH24" s="5"/>
      <c r="ZI24" s="5"/>
      <c r="ZJ24" s="5"/>
      <c r="ZK24" s="5"/>
      <c r="ZL24" s="5"/>
      <c r="ZM24" s="5"/>
      <c r="ZN24" s="5"/>
      <c r="ZO24" s="5"/>
      <c r="ZP24" s="5"/>
      <c r="ZQ24" s="5"/>
      <c r="ZR24" s="5"/>
      <c r="ZS24" s="5"/>
      <c r="ZT24" s="5"/>
      <c r="ZU24" s="5"/>
      <c r="ZV24" s="5"/>
      <c r="ZW24" s="5"/>
      <c r="ZX24" s="5"/>
      <c r="ZY24" s="5"/>
      <c r="ZZ24" s="5"/>
      <c r="AAA24" s="5"/>
      <c r="AAB24" s="5"/>
      <c r="AAC24" s="5"/>
      <c r="AAD24" s="5"/>
      <c r="AAE24" s="5"/>
      <c r="AAF24" s="5"/>
      <c r="AAG24" s="5"/>
      <c r="AAH24" s="5"/>
      <c r="AAI24" s="5"/>
      <c r="AAJ24" s="5"/>
      <c r="AAK24" s="5"/>
      <c r="AAL24" s="5"/>
      <c r="AAM24" s="5"/>
      <c r="AAN24" s="5"/>
      <c r="AAO24" s="5"/>
      <c r="AAP24" s="5"/>
      <c r="AAQ24" s="5"/>
      <c r="AAR24" s="5"/>
      <c r="AAS24" s="5"/>
      <c r="AAT24" s="5"/>
      <c r="AAU24" s="5"/>
      <c r="AAV24" s="5"/>
      <c r="AAW24" s="5"/>
      <c r="AAX24" s="5"/>
      <c r="AAY24" s="5"/>
      <c r="AAZ24" s="5"/>
      <c r="ABA24" s="5"/>
      <c r="ABB24" s="5"/>
      <c r="ABC24" s="5"/>
      <c r="ABD24" s="5"/>
      <c r="ABE24" s="5"/>
      <c r="ABF24" s="5"/>
      <c r="ABG24" s="5"/>
      <c r="ABH24" s="5"/>
      <c r="ABI24" s="5"/>
      <c r="ABJ24" s="5"/>
      <c r="ABK24" s="5"/>
      <c r="ABL24" s="5"/>
      <c r="ABM24" s="5"/>
      <c r="ABN24" s="5"/>
      <c r="ABO24" s="5"/>
      <c r="ABP24" s="5"/>
      <c r="ABQ24" s="5"/>
      <c r="ABR24" s="5"/>
      <c r="ABS24" s="5"/>
      <c r="ABT24" s="5"/>
      <c r="ABU24" s="5"/>
      <c r="ABV24" s="5"/>
      <c r="ABW24" s="5"/>
      <c r="ABX24" s="5"/>
      <c r="ABY24" s="5"/>
      <c r="ABZ24" s="5"/>
      <c r="ACA24" s="5"/>
      <c r="ACB24" s="5"/>
      <c r="ACC24" s="5"/>
      <c r="ACD24" s="5"/>
      <c r="ACE24" s="5"/>
      <c r="ACF24" s="5"/>
      <c r="ACG24" s="5"/>
      <c r="ACH24" s="5"/>
      <c r="ACI24" s="5"/>
      <c r="ACJ24" s="5"/>
      <c r="ACK24" s="5"/>
      <c r="ACL24" s="5"/>
      <c r="ACM24" s="5"/>
      <c r="ACN24" s="5"/>
      <c r="ACO24" s="5"/>
      <c r="ACP24" s="5"/>
      <c r="ACQ24" s="5"/>
      <c r="ACR24" s="5"/>
      <c r="ACS24" s="5"/>
      <c r="ACT24" s="5"/>
      <c r="ACU24" s="5"/>
      <c r="ACV24" s="5"/>
      <c r="ACW24" s="5"/>
      <c r="ACX24" s="5"/>
      <c r="ACY24" s="5"/>
      <c r="ACZ24" s="5"/>
      <c r="ADA24" s="5"/>
      <c r="ADB24" s="5"/>
      <c r="ADC24" s="5"/>
      <c r="ADD24" s="5"/>
      <c r="ADE24" s="5"/>
      <c r="ADF24" s="5"/>
      <c r="ADG24" s="5"/>
      <c r="ADH24" s="5"/>
      <c r="ADI24" s="5"/>
      <c r="ADJ24" s="5"/>
      <c r="ADK24" s="5"/>
      <c r="ADL24" s="5"/>
      <c r="ADM24" s="5"/>
      <c r="ADN24" s="5"/>
      <c r="ADO24" s="5"/>
      <c r="ADP24" s="5"/>
      <c r="ADQ24" s="5"/>
      <c r="ADR24" s="5"/>
      <c r="ADS24" s="5"/>
      <c r="ADT24" s="5"/>
      <c r="ADU24" s="5"/>
      <c r="ADV24" s="5"/>
      <c r="ADW24" s="5"/>
      <c r="ADX24" s="5"/>
      <c r="ADY24" s="5"/>
      <c r="ADZ24" s="5"/>
      <c r="AEA24" s="5"/>
      <c r="AEB24" s="5"/>
      <c r="AEC24" s="5"/>
      <c r="AED24" s="5"/>
      <c r="AEE24" s="5"/>
      <c r="AEF24" s="5"/>
      <c r="AEG24" s="5"/>
      <c r="AEH24" s="5"/>
      <c r="AEI24" s="5"/>
      <c r="AEJ24" s="5"/>
      <c r="AEK24" s="5"/>
      <c r="AEL24" s="5"/>
      <c r="AEM24" s="5"/>
      <c r="AEN24" s="5"/>
      <c r="AEO24" s="5"/>
      <c r="AEP24" s="5"/>
      <c r="AEQ24" s="5"/>
      <c r="AER24" s="5"/>
      <c r="AES24" s="5"/>
      <c r="AET24" s="5"/>
      <c r="AEU24" s="5"/>
      <c r="AEV24" s="5"/>
      <c r="AEW24" s="5"/>
      <c r="AEX24" s="5"/>
      <c r="AEY24" s="5"/>
      <c r="AEZ24" s="5"/>
      <c r="AFA24" s="5"/>
      <c r="AFB24" s="5"/>
      <c r="AFC24" s="5"/>
      <c r="AFD24" s="5"/>
      <c r="AFE24" s="5"/>
      <c r="AFF24" s="5"/>
      <c r="AFG24" s="5"/>
      <c r="AFH24" s="5"/>
      <c r="AFI24" s="5"/>
      <c r="AFJ24" s="5"/>
      <c r="AFK24" s="5"/>
      <c r="AFL24" s="5"/>
      <c r="AFM24" s="5"/>
      <c r="AFN24" s="5"/>
      <c r="AFO24" s="5"/>
      <c r="AFP24" s="5"/>
      <c r="AFQ24" s="5"/>
      <c r="AFR24" s="5"/>
      <c r="AFS24" s="5"/>
      <c r="AFT24" s="5"/>
      <c r="AFU24" s="5"/>
      <c r="AFV24" s="5"/>
      <c r="AFW24" s="5"/>
      <c r="AFX24" s="5"/>
      <c r="AFY24" s="5"/>
      <c r="AFZ24" s="5"/>
      <c r="AGA24" s="5"/>
      <c r="AGB24" s="5"/>
      <c r="AGC24" s="5"/>
      <c r="AGD24" s="5"/>
      <c r="AGE24" s="5"/>
      <c r="AGF24" s="5"/>
      <c r="AGG24" s="5"/>
      <c r="AGH24" s="5"/>
      <c r="AGI24" s="5"/>
      <c r="AGJ24" s="5"/>
      <c r="AGK24" s="5"/>
      <c r="AGL24" s="5"/>
      <c r="AGM24" s="5"/>
      <c r="AGN24" s="5"/>
      <c r="AGO24" s="5"/>
      <c r="AGP24" s="5"/>
      <c r="AGQ24" s="5"/>
      <c r="AGR24" s="5"/>
      <c r="AGS24" s="5"/>
      <c r="AGT24" s="5"/>
      <c r="AGU24" s="5"/>
      <c r="AGV24" s="5"/>
      <c r="AGW24" s="5"/>
      <c r="AGX24" s="5"/>
      <c r="AGY24" s="5"/>
      <c r="AGZ24" s="5"/>
      <c r="AHA24" s="5"/>
      <c r="AHB24" s="5"/>
      <c r="AHC24" s="5"/>
      <c r="AHD24" s="5"/>
      <c r="AHE24" s="5"/>
      <c r="AHF24" s="5"/>
      <c r="AHG24" s="5"/>
      <c r="AHH24" s="5"/>
      <c r="AHI24" s="5"/>
      <c r="AHJ24" s="5"/>
      <c r="AHK24" s="5"/>
      <c r="AHL24" s="5"/>
      <c r="AHM24" s="5"/>
      <c r="AHN24" s="5"/>
      <c r="AHO24" s="5"/>
      <c r="AHP24" s="5"/>
      <c r="AHQ24" s="5"/>
      <c r="AHR24" s="5"/>
      <c r="AHS24" s="5"/>
      <c r="AHT24" s="5"/>
      <c r="AHU24" s="5"/>
      <c r="AHV24" s="5"/>
      <c r="AHW24" s="5"/>
      <c r="AHX24" s="5"/>
      <c r="AHY24" s="5"/>
      <c r="AHZ24" s="5"/>
      <c r="AIA24" s="5"/>
      <c r="AIB24" s="5"/>
      <c r="AIC24" s="5"/>
      <c r="AID24" s="5"/>
      <c r="AIE24" s="5"/>
      <c r="AIF24" s="5"/>
      <c r="AIG24" s="5"/>
      <c r="AIH24" s="5"/>
      <c r="AII24" s="5"/>
      <c r="AIJ24" s="5"/>
      <c r="AIK24" s="5"/>
      <c r="AIL24" s="5"/>
      <c r="AIM24" s="5"/>
      <c r="AIN24" s="5"/>
      <c r="AIO24" s="5"/>
      <c r="AIP24" s="5"/>
      <c r="AIQ24" s="5"/>
      <c r="AIR24" s="5"/>
      <c r="AIS24" s="5"/>
      <c r="AIT24" s="5"/>
      <c r="AIU24" s="5"/>
      <c r="AIV24" s="5"/>
      <c r="AIW24" s="5"/>
      <c r="AIX24" s="5"/>
      <c r="AIY24" s="5"/>
      <c r="AIZ24" s="5"/>
      <c r="AJA24" s="5"/>
      <c r="AJB24" s="5"/>
      <c r="AJC24" s="5"/>
      <c r="AJD24" s="5"/>
      <c r="AJE24" s="5"/>
      <c r="AJF24" s="5"/>
      <c r="AJG24" s="5"/>
      <c r="AJH24" s="5"/>
      <c r="AJI24" s="5"/>
      <c r="AJJ24" s="5"/>
      <c r="AJK24" s="5"/>
      <c r="AJL24" s="5"/>
      <c r="AJM24" s="5"/>
      <c r="AJN24" s="5"/>
      <c r="AJO24" s="5"/>
      <c r="AJP24" s="5"/>
      <c r="AJQ24" s="5"/>
      <c r="AJR24" s="5"/>
      <c r="AJS24" s="5"/>
      <c r="AJT24" s="5"/>
      <c r="AJU24" s="5"/>
      <c r="AJV24" s="5"/>
      <c r="AJW24" s="5"/>
      <c r="AJX24" s="5"/>
      <c r="AJY24" s="5"/>
      <c r="AJZ24" s="5"/>
      <c r="AKA24" s="5"/>
      <c r="AKB24" s="5"/>
      <c r="AKC24" s="5"/>
      <c r="AKD24" s="5"/>
      <c r="AKE24" s="5"/>
      <c r="AKF24" s="5"/>
      <c r="AKG24" s="5"/>
      <c r="AKH24" s="5"/>
      <c r="AKI24" s="5"/>
      <c r="AKJ24" s="5"/>
      <c r="AKK24" s="5"/>
      <c r="AKL24" s="5"/>
      <c r="AKM24" s="5"/>
      <c r="AKN24" s="5"/>
      <c r="AKO24" s="5"/>
      <c r="AKP24" s="5"/>
      <c r="AKQ24" s="5"/>
      <c r="AKR24" s="5"/>
      <c r="AKS24" s="5"/>
      <c r="AKT24" s="5"/>
      <c r="AKU24" s="5"/>
      <c r="AKV24" s="5"/>
      <c r="AKW24" s="5"/>
      <c r="AKX24" s="5"/>
      <c r="AKY24" s="5"/>
      <c r="AKZ24" s="5"/>
      <c r="ALA24" s="5"/>
      <c r="ALB24" s="5"/>
      <c r="ALC24" s="5"/>
      <c r="ALD24" s="5"/>
      <c r="ALE24" s="5"/>
      <c r="ALF24" s="5"/>
      <c r="ALG24" s="5"/>
      <c r="ALH24" s="5"/>
      <c r="ALI24" s="5"/>
      <c r="ALJ24" s="5"/>
      <c r="ALK24" s="5"/>
      <c r="ALL24" s="5"/>
      <c r="ALM24" s="5"/>
      <c r="ALN24" s="5"/>
      <c r="ALO24" s="5"/>
      <c r="ALP24" s="5"/>
      <c r="ALQ24" s="5"/>
      <c r="ALR24" s="5"/>
      <c r="ALS24" s="5"/>
      <c r="ALT24" s="5"/>
      <c r="ALU24" s="5"/>
      <c r="ALV24" s="5"/>
      <c r="ALW24" s="5"/>
      <c r="ALX24" s="5"/>
      <c r="ALY24" s="5"/>
      <c r="ALZ24" s="5"/>
      <c r="AMA24" s="5"/>
      <c r="AMB24" s="5"/>
      <c r="AMC24" s="5"/>
      <c r="AMD24" s="5"/>
      <c r="AME24" s="5"/>
      <c r="AMF24" s="5"/>
      <c r="AMG24" s="5"/>
      <c r="AMH24" s="5"/>
      <c r="AMI24" s="5"/>
      <c r="AMJ24" s="5"/>
      <c r="AMK24" s="5"/>
      <c r="AML24" s="5"/>
      <c r="AMM24" s="5"/>
      <c r="AMN24" s="5"/>
      <c r="AMO24" s="5"/>
      <c r="AMP24" s="5"/>
      <c r="AMQ24" s="5"/>
      <c r="AMR24" s="5"/>
      <c r="AMS24" s="5"/>
      <c r="AMT24" s="5"/>
      <c r="AMU24" s="5"/>
      <c r="AMV24" s="5"/>
      <c r="AMW24" s="5"/>
      <c r="AMX24" s="5"/>
      <c r="AMY24" s="5"/>
      <c r="AMZ24" s="5"/>
      <c r="ANA24" s="5"/>
      <c r="ANB24" s="5"/>
      <c r="ANC24" s="5"/>
      <c r="AND24" s="5"/>
      <c r="ANE24" s="5"/>
      <c r="ANF24" s="5"/>
      <c r="ANG24" s="5"/>
      <c r="ANH24" s="5"/>
      <c r="ANI24" s="5"/>
      <c r="ANJ24" s="5"/>
      <c r="ANK24" s="5"/>
      <c r="ANL24" s="5"/>
      <c r="ANM24" s="5"/>
      <c r="ANN24" s="5"/>
      <c r="ANO24" s="5"/>
      <c r="ANP24" s="5"/>
      <c r="ANQ24" s="5"/>
      <c r="ANR24" s="5"/>
      <c r="ANS24" s="5"/>
      <c r="ANT24" s="5"/>
      <c r="ANU24" s="5"/>
      <c r="ANV24" s="5"/>
      <c r="ANW24" s="5"/>
      <c r="ANX24" s="5"/>
      <c r="ANY24" s="5"/>
      <c r="ANZ24" s="5"/>
      <c r="AOA24" s="5"/>
      <c r="AOB24" s="5"/>
      <c r="AOC24" s="5"/>
      <c r="AOD24" s="5"/>
      <c r="AOE24" s="5"/>
      <c r="AOF24" s="5"/>
      <c r="AOG24" s="5"/>
      <c r="AOH24" s="5"/>
      <c r="AOI24" s="5"/>
      <c r="AOJ24" s="5"/>
      <c r="AOK24" s="5"/>
      <c r="AOL24" s="5"/>
      <c r="AOM24" s="5"/>
      <c r="AON24" s="5"/>
      <c r="AOO24" s="5"/>
      <c r="AOP24" s="5"/>
      <c r="AOQ24" s="5"/>
      <c r="AOR24" s="5"/>
      <c r="AOS24" s="5"/>
      <c r="AOT24" s="5"/>
      <c r="AOU24" s="5"/>
      <c r="AOV24" s="5"/>
      <c r="AOW24" s="5"/>
      <c r="AOX24" s="5"/>
      <c r="AOY24" s="5"/>
      <c r="AOZ24" s="5"/>
      <c r="APA24" s="5"/>
      <c r="APB24" s="5"/>
      <c r="APC24" s="5"/>
      <c r="APD24" s="5"/>
      <c r="APE24" s="5"/>
      <c r="APF24" s="5"/>
      <c r="APG24" s="5"/>
      <c r="APH24" s="5"/>
      <c r="API24" s="5"/>
      <c r="APJ24" s="5"/>
      <c r="APK24" s="5"/>
      <c r="APL24" s="5"/>
      <c r="APM24" s="5"/>
      <c r="APN24" s="5"/>
      <c r="APO24" s="5"/>
      <c r="APP24" s="5"/>
      <c r="APQ24" s="5"/>
      <c r="APR24" s="5"/>
      <c r="APS24" s="5"/>
      <c r="APT24" s="5"/>
      <c r="APU24" s="5"/>
      <c r="APV24" s="5"/>
      <c r="APW24" s="5"/>
      <c r="APX24" s="5"/>
      <c r="APY24" s="5"/>
      <c r="APZ24" s="5"/>
      <c r="AQA24" s="5"/>
      <c r="AQB24" s="5"/>
      <c r="AQC24" s="5"/>
      <c r="AQD24" s="5"/>
      <c r="AQE24" s="5"/>
      <c r="AQF24" s="5"/>
      <c r="AQG24" s="5"/>
      <c r="AQH24" s="5"/>
      <c r="AQI24" s="5"/>
      <c r="AQJ24" s="5"/>
      <c r="AQK24" s="5"/>
      <c r="AQL24" s="5"/>
      <c r="AQM24" s="5"/>
      <c r="AQN24" s="5"/>
      <c r="AQO24" s="5"/>
      <c r="AQP24" s="5"/>
      <c r="AQQ24" s="5"/>
      <c r="AQR24" s="5"/>
      <c r="AQS24" s="5"/>
      <c r="AQT24" s="5"/>
      <c r="AQU24" s="5"/>
      <c r="AQV24" s="5"/>
      <c r="AQW24" s="5"/>
      <c r="AQX24" s="5"/>
      <c r="AQY24" s="5"/>
      <c r="AQZ24" s="5"/>
      <c r="ARA24" s="5"/>
      <c r="ARB24" s="5"/>
      <c r="ARC24" s="5"/>
      <c r="ARD24" s="5"/>
      <c r="ARE24" s="5"/>
      <c r="ARF24" s="5"/>
      <c r="ARG24" s="5"/>
      <c r="ARH24" s="5"/>
      <c r="ARI24" s="5"/>
      <c r="ARJ24" s="5"/>
      <c r="ARK24" s="5"/>
      <c r="ARL24" s="5"/>
      <c r="ARM24" s="5"/>
      <c r="ARN24" s="5"/>
      <c r="ARO24" s="5"/>
      <c r="ARP24" s="5"/>
      <c r="ARQ24" s="5"/>
      <c r="ARR24" s="5"/>
      <c r="ARS24" s="5"/>
      <c r="ART24" s="5"/>
      <c r="ARU24" s="5"/>
      <c r="ARV24" s="5"/>
      <c r="ARW24" s="5"/>
      <c r="ARX24" s="5"/>
      <c r="ARY24" s="5"/>
      <c r="ARZ24" s="5"/>
      <c r="ASA24" s="5"/>
      <c r="ASB24" s="5"/>
      <c r="ASC24" s="5"/>
      <c r="ASD24" s="5"/>
      <c r="ASE24" s="5"/>
      <c r="ASF24" s="5"/>
      <c r="ASG24" s="5"/>
      <c r="ASH24" s="5"/>
      <c r="ASI24" s="5"/>
      <c r="ASJ24" s="5"/>
      <c r="ASK24" s="5"/>
      <c r="ASL24" s="5"/>
      <c r="ASM24" s="5"/>
      <c r="ASN24" s="5"/>
      <c r="ASO24" s="5"/>
      <c r="ASP24" s="5"/>
      <c r="ASQ24" s="5"/>
      <c r="ASR24" s="5"/>
      <c r="ASS24" s="5"/>
      <c r="AST24" s="5"/>
      <c r="ASU24" s="5"/>
      <c r="ASV24" s="5"/>
      <c r="ASW24" s="5"/>
      <c r="ASX24" s="5"/>
      <c r="ASY24" s="5"/>
      <c r="ASZ24" s="5"/>
      <c r="ATA24" s="5"/>
      <c r="ATB24" s="5"/>
      <c r="ATC24" s="5"/>
      <c r="ATD24" s="5"/>
      <c r="ATE24" s="5"/>
      <c r="ATF24" s="5"/>
      <c r="ATG24" s="5"/>
      <c r="ATH24" s="5"/>
      <c r="ATI24" s="5"/>
      <c r="ATJ24" s="5"/>
      <c r="ATK24" s="5"/>
      <c r="ATL24" s="5"/>
      <c r="ATM24" s="5"/>
      <c r="ATN24" s="5"/>
      <c r="ATO24" s="5"/>
      <c r="ATP24" s="5"/>
      <c r="ATQ24" s="5"/>
      <c r="ATR24" s="5"/>
      <c r="ATS24" s="5"/>
      <c r="ATT24" s="5"/>
      <c r="ATU24" s="5"/>
      <c r="ATV24" s="5"/>
      <c r="ATW24" s="5"/>
      <c r="ATX24" s="5"/>
      <c r="ATY24" s="5"/>
      <c r="ATZ24" s="5"/>
      <c r="AUA24" s="5"/>
      <c r="AUB24" s="5"/>
      <c r="AUC24" s="5"/>
      <c r="AUD24" s="5"/>
      <c r="AUE24" s="5"/>
      <c r="AUF24" s="5"/>
      <c r="AUG24" s="5"/>
      <c r="AUH24" s="5"/>
      <c r="AUI24" s="5"/>
      <c r="AUJ24" s="5"/>
      <c r="AUK24" s="5"/>
      <c r="AUL24" s="5"/>
      <c r="AUM24" s="5"/>
      <c r="AUN24" s="5"/>
      <c r="AUO24" s="5"/>
      <c r="AUP24" s="5"/>
      <c r="AUQ24" s="5"/>
      <c r="AUR24" s="5"/>
      <c r="AUS24" s="5"/>
      <c r="AUT24" s="5"/>
      <c r="AUU24" s="5"/>
      <c r="AUV24" s="5"/>
      <c r="AUW24" s="5"/>
      <c r="AUX24" s="5"/>
      <c r="AUY24" s="5"/>
      <c r="AUZ24" s="5"/>
      <c r="AVA24" s="5"/>
      <c r="AVB24" s="5"/>
      <c r="AVC24" s="5"/>
      <c r="AVD24" s="5"/>
      <c r="AVE24" s="5"/>
      <c r="AVF24" s="5"/>
      <c r="AVG24" s="5"/>
      <c r="AVH24" s="5"/>
      <c r="AVI24" s="5"/>
      <c r="AVJ24" s="5"/>
      <c r="AVK24" s="5"/>
      <c r="AVL24" s="5"/>
      <c r="AVM24" s="5"/>
      <c r="AVN24" s="5"/>
      <c r="AVO24" s="5"/>
      <c r="AVP24" s="5"/>
      <c r="AVQ24" s="5"/>
      <c r="AVR24" s="5"/>
      <c r="AVS24" s="5"/>
      <c r="AVT24" s="5"/>
      <c r="AVU24" s="5"/>
      <c r="AVV24" s="5"/>
      <c r="AVW24" s="5"/>
      <c r="AVX24" s="5"/>
      <c r="AVY24" s="5"/>
      <c r="AVZ24" s="5"/>
      <c r="AWA24" s="5"/>
      <c r="AWB24" s="5"/>
      <c r="AWC24" s="5"/>
      <c r="AWD24" s="5"/>
      <c r="AWE24" s="5"/>
      <c r="AWF24" s="5"/>
      <c r="AWG24" s="5"/>
      <c r="AWH24" s="5"/>
      <c r="AWI24" s="5"/>
      <c r="AWJ24" s="5"/>
      <c r="AWK24" s="5"/>
      <c r="AWL24" s="5"/>
      <c r="AWM24" s="5"/>
      <c r="AWN24" s="5"/>
      <c r="AWO24" s="5"/>
      <c r="AWP24" s="5"/>
      <c r="AWQ24" s="5"/>
      <c r="AWR24" s="5"/>
      <c r="AWS24" s="5"/>
      <c r="AWT24" s="5"/>
      <c r="AWU24" s="5"/>
      <c r="AWV24" s="5"/>
      <c r="AWW24" s="5"/>
      <c r="AWX24" s="5"/>
      <c r="AWY24" s="5"/>
      <c r="AWZ24" s="5"/>
      <c r="AXA24" s="5"/>
      <c r="AXB24" s="5"/>
      <c r="AXC24" s="5"/>
      <c r="AXD24" s="5"/>
      <c r="AXE24" s="5"/>
      <c r="AXF24" s="5"/>
      <c r="AXG24" s="5"/>
      <c r="AXH24" s="5"/>
      <c r="AXI24" s="5"/>
      <c r="AXJ24" s="5"/>
      <c r="AXK24" s="5"/>
      <c r="AXL24" s="5"/>
      <c r="AXM24" s="5"/>
      <c r="AXN24" s="5"/>
      <c r="AXO24" s="5"/>
      <c r="AXP24" s="5"/>
      <c r="AXQ24" s="5"/>
      <c r="AXR24" s="5"/>
      <c r="AXS24" s="5"/>
      <c r="AXT24" s="5"/>
      <c r="AXU24" s="5"/>
      <c r="AXV24" s="5"/>
      <c r="AXW24" s="5"/>
      <c r="AXX24" s="5"/>
      <c r="AXY24" s="5"/>
      <c r="AXZ24" s="5"/>
      <c r="AYA24" s="5"/>
      <c r="AYB24" s="5"/>
      <c r="AYC24" s="5"/>
      <c r="AYD24" s="5"/>
      <c r="AYE24" s="5"/>
      <c r="AYF24" s="5"/>
      <c r="AYG24" s="5"/>
      <c r="AYH24" s="5"/>
      <c r="AYI24" s="5"/>
      <c r="AYJ24" s="5"/>
      <c r="AYK24" s="5"/>
      <c r="AYL24" s="5"/>
      <c r="AYM24" s="5"/>
      <c r="AYN24" s="5"/>
      <c r="AYO24" s="5"/>
      <c r="AYP24" s="5"/>
      <c r="AYQ24" s="5"/>
      <c r="AYR24" s="5"/>
      <c r="AYS24" s="5"/>
      <c r="AYT24" s="5"/>
      <c r="AYU24" s="5"/>
      <c r="AYV24" s="5"/>
      <c r="AYW24" s="5"/>
      <c r="AYX24" s="5"/>
      <c r="AYY24" s="5"/>
      <c r="AYZ24" s="5"/>
      <c r="AZA24" s="5"/>
      <c r="AZB24" s="5"/>
      <c r="AZC24" s="5"/>
      <c r="AZD24" s="5"/>
      <c r="AZE24" s="5"/>
      <c r="AZF24" s="5"/>
      <c r="AZG24" s="5"/>
      <c r="AZH24" s="5"/>
      <c r="AZI24" s="5"/>
      <c r="AZJ24" s="5"/>
      <c r="AZK24" s="5"/>
      <c r="AZL24" s="5"/>
      <c r="AZM24" s="5"/>
      <c r="AZN24" s="5"/>
      <c r="AZO24" s="5"/>
      <c r="AZP24" s="5"/>
      <c r="AZQ24" s="5"/>
      <c r="AZR24" s="5"/>
      <c r="AZS24" s="5"/>
      <c r="AZT24" s="5"/>
      <c r="AZU24" s="5"/>
      <c r="AZV24" s="5"/>
      <c r="AZW24" s="5"/>
      <c r="AZX24" s="5"/>
      <c r="AZY24" s="5"/>
      <c r="AZZ24" s="5"/>
      <c r="BAA24" s="5"/>
      <c r="BAB24" s="5"/>
      <c r="BAC24" s="5"/>
      <c r="BAD24" s="5"/>
      <c r="BAE24" s="5"/>
      <c r="BAF24" s="5"/>
      <c r="BAG24" s="5"/>
      <c r="BAH24" s="5"/>
      <c r="BAI24" s="5"/>
      <c r="BAJ24" s="5"/>
      <c r="BAK24" s="5"/>
      <c r="BAL24" s="5"/>
      <c r="BAM24" s="5"/>
      <c r="BAN24" s="5"/>
      <c r="BAO24" s="5"/>
      <c r="BAP24" s="5"/>
      <c r="BAQ24" s="5"/>
      <c r="BAR24" s="5"/>
      <c r="BAS24" s="5"/>
      <c r="BAT24" s="5"/>
      <c r="BAU24" s="5"/>
      <c r="BAV24" s="5"/>
      <c r="BAW24" s="5"/>
      <c r="BAX24" s="5"/>
      <c r="BAY24" s="5"/>
      <c r="BAZ24" s="5"/>
      <c r="BBA24" s="5"/>
      <c r="BBB24" s="5"/>
      <c r="BBC24" s="5"/>
      <c r="BBD24" s="5"/>
      <c r="BBE24" s="5"/>
      <c r="BBF24" s="5"/>
      <c r="BBG24" s="5"/>
      <c r="BBH24" s="5"/>
      <c r="BBI24" s="5"/>
      <c r="BBJ24" s="5"/>
      <c r="BBK24" s="5"/>
      <c r="BBL24" s="5"/>
      <c r="BBM24" s="5"/>
      <c r="BBN24" s="5"/>
      <c r="BBO24" s="5"/>
      <c r="BBP24" s="5"/>
      <c r="BBQ24" s="5"/>
      <c r="BBR24" s="5"/>
      <c r="BBS24" s="5"/>
      <c r="BBT24" s="5"/>
      <c r="BBU24" s="5"/>
      <c r="BBV24" s="5"/>
      <c r="BBW24" s="5"/>
      <c r="BBX24" s="5"/>
      <c r="BBY24" s="5"/>
      <c r="BBZ24" s="5"/>
      <c r="BCA24" s="5"/>
      <c r="BCB24" s="5"/>
      <c r="BCC24" s="5"/>
      <c r="BCD24" s="5"/>
      <c r="BCE24" s="5"/>
      <c r="BCF24" s="5"/>
      <c r="BCG24" s="5"/>
      <c r="BCH24" s="5"/>
      <c r="BCI24" s="5"/>
      <c r="BCJ24" s="5"/>
      <c r="BCK24" s="5"/>
      <c r="BCL24" s="5"/>
      <c r="BCM24" s="5"/>
      <c r="BCN24" s="5"/>
      <c r="BCO24" s="5"/>
      <c r="BCP24" s="5"/>
      <c r="BCQ24" s="5"/>
      <c r="BCR24" s="5"/>
      <c r="BCS24" s="5"/>
      <c r="BCT24" s="5"/>
    </row>
    <row r="25" spans="1:1450" ht="9" customHeight="1" thickBot="1">
      <c r="A25" s="1493"/>
      <c r="B25" s="2224" t="s">
        <v>287</v>
      </c>
      <c r="C25" s="4128"/>
      <c r="D25" s="730" t="s">
        <v>288</v>
      </c>
      <c r="E25" s="1623" t="s">
        <v>749</v>
      </c>
      <c r="F25" s="2225" t="s">
        <v>391</v>
      </c>
      <c r="G25" s="723" t="s">
        <v>879</v>
      </c>
      <c r="H25" s="723" t="s">
        <v>1032</v>
      </c>
      <c r="I25" s="1510"/>
      <c r="J25" s="714"/>
      <c r="K25" s="4122"/>
      <c r="L25" s="1512">
        <v>780</v>
      </c>
      <c r="M25" s="1513">
        <v>758</v>
      </c>
      <c r="N25" s="1514">
        <v>32</v>
      </c>
      <c r="O25" s="1515">
        <v>13</v>
      </c>
      <c r="P25" s="2892">
        <v>767</v>
      </c>
      <c r="Q25" s="755">
        <v>777</v>
      </c>
      <c r="R25" s="1403">
        <v>777</v>
      </c>
      <c r="S25" s="759"/>
      <c r="T25" s="760"/>
      <c r="U25" s="761"/>
      <c r="V25" s="117"/>
      <c r="W25" s="47"/>
      <c r="X25" s="765"/>
      <c r="Y25" s="1936">
        <v>10</v>
      </c>
      <c r="Z25" s="1530">
        <v>0</v>
      </c>
      <c r="AA25" s="1349">
        <v>0</v>
      </c>
      <c r="AB25" s="1624">
        <v>0</v>
      </c>
      <c r="AC25" s="778">
        <v>27</v>
      </c>
      <c r="AD25" s="774"/>
      <c r="AE25" s="176">
        <v>5</v>
      </c>
      <c r="AF25" s="775"/>
      <c r="AG25" s="2226">
        <v>7</v>
      </c>
      <c r="AH25" s="776"/>
      <c r="AI25" s="187">
        <v>0</v>
      </c>
      <c r="AJ25" s="776"/>
      <c r="AK25" s="1529">
        <f>AO25+AS25+BK25+BO25+BP25</f>
        <v>668</v>
      </c>
      <c r="AL25" s="3276">
        <v>637</v>
      </c>
      <c r="AM25" s="3276">
        <v>626</v>
      </c>
      <c r="AN25" s="3250">
        <v>593</v>
      </c>
      <c r="AO25" s="862">
        <v>0</v>
      </c>
      <c r="AP25" s="3288">
        <v>0</v>
      </c>
      <c r="AQ25" s="3276">
        <v>0</v>
      </c>
      <c r="AR25" s="797">
        <v>0</v>
      </c>
      <c r="AS25" s="1522">
        <f>AW25+AY25+BA25+BC25+BE25+BG25+BI25</f>
        <v>598</v>
      </c>
      <c r="AT25" s="3175">
        <v>548</v>
      </c>
      <c r="AU25" s="3288">
        <v>542</v>
      </c>
      <c r="AV25" s="798">
        <v>535</v>
      </c>
      <c r="AW25" s="1523">
        <v>38</v>
      </c>
      <c r="AX25" s="812">
        <v>37</v>
      </c>
      <c r="AY25" s="1523">
        <v>261</v>
      </c>
      <c r="AZ25" s="812">
        <v>255</v>
      </c>
      <c r="BA25" s="1523">
        <v>0</v>
      </c>
      <c r="BB25" s="811">
        <v>0</v>
      </c>
      <c r="BC25" s="1523">
        <v>30</v>
      </c>
      <c r="BD25" s="812">
        <v>29</v>
      </c>
      <c r="BE25" s="1523">
        <v>235</v>
      </c>
      <c r="BF25" s="811">
        <v>198</v>
      </c>
      <c r="BG25" s="1523">
        <v>16</v>
      </c>
      <c r="BH25" s="812">
        <v>15</v>
      </c>
      <c r="BI25" s="1523">
        <v>18</v>
      </c>
      <c r="BJ25" s="811">
        <v>14</v>
      </c>
      <c r="BK25" s="1933">
        <v>70</v>
      </c>
      <c r="BL25" s="3338">
        <v>89</v>
      </c>
      <c r="BM25" s="190">
        <v>84</v>
      </c>
      <c r="BN25" s="192">
        <v>58</v>
      </c>
      <c r="BO25" s="1525">
        <v>0</v>
      </c>
      <c r="BP25" s="2083">
        <v>0</v>
      </c>
      <c r="BQ25" s="1349">
        <f>AK25+Y25+AA25</f>
        <v>678</v>
      </c>
      <c r="BR25" s="1526">
        <f>(BQ25)/(BQ25+M25)*100</f>
        <v>47.214484679665738</v>
      </c>
      <c r="BS25" s="1373">
        <v>669</v>
      </c>
      <c r="BT25" s="1404">
        <f>(BS25/(BS25+P25))*100</f>
        <v>46.587743732590532</v>
      </c>
      <c r="BU25" s="1373">
        <v>633</v>
      </c>
      <c r="BV25" s="1404">
        <v>44.893617021276597</v>
      </c>
      <c r="BW25" s="3439">
        <f>CA25+CE25+CW25+DA25+DB25</f>
        <v>0</v>
      </c>
      <c r="BX25" s="3440">
        <v>0</v>
      </c>
      <c r="BY25" s="3441">
        <v>0</v>
      </c>
      <c r="BZ25" s="3442">
        <v>0</v>
      </c>
      <c r="CA25" s="3443">
        <v>0</v>
      </c>
      <c r="CB25" s="3444">
        <v>0</v>
      </c>
      <c r="CC25" s="3445">
        <v>0</v>
      </c>
      <c r="CD25" s="3445">
        <v>0</v>
      </c>
      <c r="CE25" s="3446">
        <f t="shared" ref="CE25" si="36">CI25+CK25+CM25+CO25+CQ25+CS25+CU25</f>
        <v>0</v>
      </c>
      <c r="CF25" s="3447">
        <v>0</v>
      </c>
      <c r="CG25" s="3448">
        <v>0</v>
      </c>
      <c r="CH25" s="3449">
        <v>0</v>
      </c>
      <c r="CI25" s="3450"/>
      <c r="CJ25" s="3451">
        <v>0</v>
      </c>
      <c r="CK25" s="3450"/>
      <c r="CL25" s="3452">
        <v>0</v>
      </c>
      <c r="CM25" s="3450"/>
      <c r="CN25" s="3453"/>
      <c r="CO25" s="3450"/>
      <c r="CP25" s="3453">
        <v>0</v>
      </c>
      <c r="CQ25" s="3450"/>
      <c r="CR25" s="3451">
        <v>0</v>
      </c>
      <c r="CS25" s="3450"/>
      <c r="CT25" s="3451">
        <v>0</v>
      </c>
      <c r="CU25" s="3450"/>
      <c r="CV25" s="3451">
        <v>0</v>
      </c>
      <c r="CW25" s="3454"/>
      <c r="CX25" s="3440">
        <v>0</v>
      </c>
      <c r="CY25" s="3455">
        <v>0</v>
      </c>
      <c r="CZ25" s="3449">
        <v>0</v>
      </c>
      <c r="DA25" s="3456"/>
      <c r="DB25" s="3457"/>
      <c r="DC25" s="3443">
        <f>BW25+Z25+AB25</f>
        <v>0</v>
      </c>
      <c r="DD25" s="3458" t="e">
        <f>(DC25)/(DC25+S25)*100</f>
        <v>#DIV/0!</v>
      </c>
      <c r="DE25" s="3459"/>
      <c r="DF25" s="3460"/>
      <c r="DG25" s="3461"/>
      <c r="DH25" s="3462"/>
      <c r="DI25" s="819">
        <v>11.6</v>
      </c>
      <c r="DJ25" s="1406">
        <v>12.5</v>
      </c>
      <c r="DK25" s="1407">
        <v>12.8</v>
      </c>
      <c r="DL25" s="1408">
        <v>12.7</v>
      </c>
      <c r="DM25" s="1406">
        <v>12.7</v>
      </c>
      <c r="DN25" s="1626">
        <v>13.1</v>
      </c>
      <c r="DO25" s="1409">
        <v>13</v>
      </c>
      <c r="DP25" s="1410">
        <v>12</v>
      </c>
      <c r="DQ25" s="1410">
        <v>13</v>
      </c>
      <c r="DR25" s="1411">
        <v>9</v>
      </c>
      <c r="DS25" s="1412">
        <v>14</v>
      </c>
      <c r="DT25" s="1533">
        <v>7</v>
      </c>
      <c r="DU25" s="1534">
        <f>DT25/P25*100</f>
        <v>0.91264667535853972</v>
      </c>
      <c r="DV25" s="1413">
        <v>11</v>
      </c>
      <c r="DW25" s="1410">
        <v>10</v>
      </c>
      <c r="DX25" s="1410">
        <v>13</v>
      </c>
      <c r="DY25" s="1437">
        <v>0</v>
      </c>
      <c r="DZ25" s="1414">
        <v>13</v>
      </c>
      <c r="EA25" s="234">
        <v>7</v>
      </c>
      <c r="EB25" s="1535">
        <f>EA25/P25*100</f>
        <v>0.91264667535853972</v>
      </c>
      <c r="EC25" s="1415">
        <v>1</v>
      </c>
      <c r="ED25" s="1416">
        <v>0</v>
      </c>
      <c r="EE25" s="1416">
        <v>0</v>
      </c>
      <c r="EF25" s="1417">
        <v>0</v>
      </c>
      <c r="EG25" s="1418">
        <v>0</v>
      </c>
      <c r="EH25" s="1533">
        <v>1</v>
      </c>
      <c r="EI25" s="242">
        <v>1</v>
      </c>
      <c r="EJ25" s="1410"/>
      <c r="EK25" s="1410"/>
      <c r="EL25" s="1438"/>
      <c r="EM25" s="1414">
        <v>0</v>
      </c>
      <c r="EN25" s="234">
        <v>0</v>
      </c>
      <c r="EO25" s="832"/>
      <c r="EP25" s="1410"/>
      <c r="EQ25" s="1410"/>
      <c r="ER25" s="1437"/>
      <c r="ES25" s="1414">
        <v>0</v>
      </c>
      <c r="ET25" s="1536">
        <v>1</v>
      </c>
      <c r="EU25" s="1414">
        <v>0</v>
      </c>
      <c r="EV25" s="250">
        <v>9</v>
      </c>
      <c r="EW25" s="833">
        <v>9</v>
      </c>
      <c r="EX25" s="290">
        <v>1.1599999999999999E-2</v>
      </c>
      <c r="EY25" s="288">
        <v>8</v>
      </c>
      <c r="EZ25" s="251">
        <v>8</v>
      </c>
      <c r="FA25" s="252">
        <v>1.26E-2</v>
      </c>
      <c r="FB25" s="250">
        <v>7</v>
      </c>
      <c r="FC25" s="1538">
        <v>7</v>
      </c>
      <c r="FD25" s="1539">
        <f>FB25/P25</f>
        <v>9.126466753585397E-3</v>
      </c>
      <c r="FE25" s="288">
        <v>8</v>
      </c>
      <c r="FF25" s="251">
        <v>8</v>
      </c>
      <c r="FG25" s="252">
        <f>FE25/BS25</f>
        <v>1.195814648729447E-2</v>
      </c>
      <c r="FH25" s="250" t="s">
        <v>612</v>
      </c>
      <c r="FI25" s="1540"/>
      <c r="FJ25" s="1541" t="s">
        <v>613</v>
      </c>
      <c r="FK25" s="1542" t="s">
        <v>1033</v>
      </c>
      <c r="FL25" s="1541" t="s">
        <v>584</v>
      </c>
      <c r="FM25" s="2956"/>
      <c r="FN25" s="1875">
        <v>0</v>
      </c>
      <c r="FO25" s="1876">
        <v>0</v>
      </c>
      <c r="FP25" s="819">
        <v>13.3</v>
      </c>
      <c r="FQ25" s="282">
        <v>100</v>
      </c>
      <c r="FR25" s="1419">
        <v>6.3</v>
      </c>
      <c r="FS25" s="1420">
        <v>100</v>
      </c>
      <c r="FT25" s="283">
        <v>27.3</v>
      </c>
      <c r="FU25" s="284">
        <v>100</v>
      </c>
      <c r="FV25" s="1545">
        <v>37.5</v>
      </c>
      <c r="FW25" s="1494">
        <v>100</v>
      </c>
      <c r="FX25" s="2990">
        <v>1</v>
      </c>
      <c r="FY25" s="2972"/>
      <c r="FZ25" s="862"/>
      <c r="GA25" s="2985"/>
      <c r="GB25" s="2986">
        <v>1</v>
      </c>
      <c r="GC25" s="2987">
        <v>1</v>
      </c>
      <c r="GD25" s="2988"/>
      <c r="GE25" s="2988"/>
      <c r="GF25" s="2988"/>
      <c r="GG25" s="2988"/>
      <c r="GH25" s="2988"/>
      <c r="GI25" s="2989"/>
      <c r="GJ25" s="2989"/>
      <c r="GK25" s="2989"/>
      <c r="GL25" s="2989"/>
      <c r="GM25" s="2989"/>
      <c r="GN25" s="2989"/>
      <c r="GO25" s="2971"/>
      <c r="GP25" s="3207"/>
      <c r="GQ25" s="2990">
        <v>1</v>
      </c>
      <c r="GR25" s="3033"/>
      <c r="GS25" s="3033">
        <v>1</v>
      </c>
      <c r="GT25" s="2971"/>
      <c r="GU25" s="1460"/>
      <c r="GV25" s="3033"/>
      <c r="GW25" s="3975"/>
      <c r="GX25" s="3032"/>
      <c r="GY25" s="3033"/>
      <c r="GZ25" s="3049">
        <v>1</v>
      </c>
      <c r="HA25" s="3033"/>
      <c r="HB25" s="3034" t="s">
        <v>585</v>
      </c>
      <c r="HC25" s="2218" t="s">
        <v>1094</v>
      </c>
      <c r="HD25" s="1460" t="s">
        <v>586</v>
      </c>
      <c r="HE25" s="1488">
        <v>5</v>
      </c>
      <c r="HF25" s="1546">
        <v>120</v>
      </c>
      <c r="HG25" s="1547">
        <v>114</v>
      </c>
      <c r="HH25" s="1460" t="s">
        <v>588</v>
      </c>
      <c r="HI25" s="1548"/>
      <c r="HJ25" s="1460" t="s">
        <v>586</v>
      </c>
      <c r="HK25" s="189">
        <v>5</v>
      </c>
      <c r="HL25" s="1877" t="s">
        <v>617</v>
      </c>
      <c r="HM25" s="1481">
        <v>45</v>
      </c>
      <c r="HN25" s="1481">
        <v>55</v>
      </c>
      <c r="HO25" s="1460" t="s">
        <v>588</v>
      </c>
      <c r="HP25" s="3415"/>
      <c r="HQ25" s="195" t="s">
        <v>589</v>
      </c>
      <c r="HR25" s="1459"/>
      <c r="HS25" s="1460"/>
      <c r="HT25" s="1461" t="s">
        <v>590</v>
      </c>
      <c r="HU25" s="1462" t="s">
        <v>591</v>
      </c>
      <c r="HV25" s="1463">
        <f>HW25+HZ25+IC25+IF25+II25+IL25+IO25+IR25+IU25+IX25+JA25+JD25</f>
        <v>691</v>
      </c>
      <c r="HW25" s="1464">
        <f>SUM(HX25:HY25)</f>
        <v>75</v>
      </c>
      <c r="HX25" s="810">
        <v>25</v>
      </c>
      <c r="HY25" s="1465">
        <v>50</v>
      </c>
      <c r="HZ25" s="1460">
        <f>SUM(IA25:IB25)</f>
        <v>97</v>
      </c>
      <c r="IA25" s="810">
        <v>41</v>
      </c>
      <c r="IB25" s="1465">
        <v>56</v>
      </c>
      <c r="IC25" s="1464">
        <f>SUM(ID25:IE25)</f>
        <v>204</v>
      </c>
      <c r="ID25" s="810">
        <v>87</v>
      </c>
      <c r="IE25" s="1465">
        <v>117</v>
      </c>
      <c r="IF25" s="1460">
        <f>SUM(IG25:IH25)</f>
        <v>157</v>
      </c>
      <c r="IG25" s="810">
        <v>101</v>
      </c>
      <c r="IH25" s="1465">
        <v>56</v>
      </c>
      <c r="II25" s="1466">
        <f>SUM(IJ25:IK25)</f>
        <v>0</v>
      </c>
      <c r="IJ25" s="3421"/>
      <c r="IK25" s="3422"/>
      <c r="IL25" s="1469">
        <f>SUM(IM25:IN25)</f>
        <v>86</v>
      </c>
      <c r="IM25" s="810">
        <v>74</v>
      </c>
      <c r="IN25" s="1465">
        <v>12</v>
      </c>
      <c r="IO25" s="1470">
        <f>SUM(IP25:IQ25)</f>
        <v>11</v>
      </c>
      <c r="IP25" s="1467">
        <v>0</v>
      </c>
      <c r="IQ25" s="1468">
        <v>11</v>
      </c>
      <c r="IR25" s="1469">
        <f>SUM(IS25:IT25)</f>
        <v>0</v>
      </c>
      <c r="IS25" s="3421"/>
      <c r="IT25" s="3422"/>
      <c r="IU25" s="1471">
        <f>SUM(IV25:IW25)</f>
        <v>44</v>
      </c>
      <c r="IV25" s="1467">
        <v>38</v>
      </c>
      <c r="IW25" s="1468">
        <v>6</v>
      </c>
      <c r="IX25" s="1470">
        <f>SUM(IY25:IZ25)</f>
        <v>17</v>
      </c>
      <c r="IY25" s="1467">
        <v>15</v>
      </c>
      <c r="IZ25" s="1468">
        <v>2</v>
      </c>
      <c r="JA25" s="1472">
        <f>SUM(JB25:JC25)</f>
        <v>0</v>
      </c>
      <c r="JB25" s="1467"/>
      <c r="JC25" s="1468"/>
      <c r="JD25" s="1470">
        <f>SUM(JE25:JF25)</f>
        <v>0</v>
      </c>
      <c r="JE25" s="1467"/>
      <c r="JF25" s="1470"/>
      <c r="JG25" s="1473">
        <f>(IK25+IQ25+IW25+IZ25+JC25+JF25)/(II25+IO25+IU25+IX25+JA25+JD25)*100</f>
        <v>26.388888888888889</v>
      </c>
      <c r="JH25" s="1502" t="s">
        <v>925</v>
      </c>
      <c r="JI25" s="892">
        <v>28.169014084507044</v>
      </c>
      <c r="JJ25" s="190" t="s">
        <v>930</v>
      </c>
      <c r="JK25" s="1501">
        <v>26.760563380281688</v>
      </c>
      <c r="JL25" s="1349">
        <v>10</v>
      </c>
      <c r="JM25" s="1456">
        <v>5</v>
      </c>
      <c r="JN25" s="3117">
        <v>2.41</v>
      </c>
      <c r="JO25" s="2150">
        <v>2.5499999999999998</v>
      </c>
      <c r="JP25" s="1348">
        <v>3.09</v>
      </c>
      <c r="JQ25" s="1346">
        <v>2.97</v>
      </c>
      <c r="JR25" s="1347">
        <v>2.94</v>
      </c>
      <c r="JS25" s="1349">
        <v>4510</v>
      </c>
      <c r="JT25" s="1350" t="s">
        <v>619</v>
      </c>
      <c r="JU25" s="1351">
        <v>581.70000000000005</v>
      </c>
      <c r="JV25" s="1350" t="s">
        <v>619</v>
      </c>
      <c r="JW25" s="1554">
        <f>JU25/JS25*100</f>
        <v>12.898004434589803</v>
      </c>
      <c r="JX25" s="1937">
        <v>147</v>
      </c>
      <c r="JY25" s="1350" t="s">
        <v>619</v>
      </c>
      <c r="JZ25" s="1554">
        <f>JX25/JS25*100</f>
        <v>3.2594235033259422</v>
      </c>
      <c r="KA25" s="1555"/>
      <c r="KB25" s="1556"/>
      <c r="KC25" s="1557"/>
      <c r="KD25" s="1558"/>
      <c r="KE25" s="1559" t="s">
        <v>275</v>
      </c>
      <c r="KF25" s="2227" t="s">
        <v>1034</v>
      </c>
      <c r="KG25" s="1505"/>
      <c r="KH25" s="1506"/>
      <c r="KI25" s="4122"/>
      <c r="KJ25" s="1399" t="s">
        <v>594</v>
      </c>
      <c r="KK25" s="2132" t="s">
        <v>1035</v>
      </c>
      <c r="KL25" s="3652" t="s">
        <v>1101</v>
      </c>
      <c r="KM25" s="1883">
        <v>0.72499999999999998</v>
      </c>
      <c r="KN25" s="1884" t="s">
        <v>596</v>
      </c>
      <c r="KO25" s="1885">
        <v>0.72499999999999998</v>
      </c>
      <c r="KP25" s="1883">
        <v>0.72499999999999998</v>
      </c>
      <c r="KQ25" s="1886">
        <v>0.72499999999999998</v>
      </c>
      <c r="KR25" s="1887">
        <v>0.72499999999999998</v>
      </c>
      <c r="KS25" s="1888">
        <v>0.72499999999999998</v>
      </c>
      <c r="KT25" s="1889">
        <v>0.72499999999999998</v>
      </c>
      <c r="KU25" s="1890">
        <v>0.72499999999999998</v>
      </c>
      <c r="KV25" s="1883"/>
      <c r="KW25" s="1883"/>
      <c r="KX25" s="1883"/>
      <c r="KY25" s="2099"/>
      <c r="KZ25" s="2100"/>
      <c r="LA25" s="1888"/>
      <c r="LB25" s="1888"/>
      <c r="LC25" s="2101"/>
      <c r="LD25" s="1883"/>
      <c r="LE25" s="1883"/>
      <c r="LF25" s="2102"/>
      <c r="LG25" s="1883"/>
      <c r="LH25" s="2103"/>
      <c r="LI25" s="1883"/>
      <c r="LJ25" s="1883"/>
      <c r="LK25" s="1883"/>
      <c r="LL25" s="2100"/>
      <c r="LM25" s="1888"/>
      <c r="LN25" s="1888"/>
      <c r="LO25" s="2101"/>
      <c r="LP25" s="1883"/>
      <c r="LQ25" s="1887"/>
      <c r="LR25" s="1883"/>
      <c r="LS25" s="1883"/>
      <c r="LT25" s="1890"/>
      <c r="LU25" s="2228" t="s">
        <v>1065</v>
      </c>
      <c r="LV25" s="1893" t="s">
        <v>1096</v>
      </c>
      <c r="LW25" s="1883">
        <v>0.72499999999999998</v>
      </c>
      <c r="LX25" s="1883"/>
      <c r="LY25" s="1883"/>
      <c r="LZ25" s="2099"/>
      <c r="MA25" s="1883">
        <v>0.72499999999999998</v>
      </c>
      <c r="MB25" s="1888"/>
      <c r="MC25" s="1888"/>
      <c r="MD25" s="1883">
        <v>0.72499999999999998</v>
      </c>
      <c r="ME25" s="1883"/>
      <c r="MF25" s="1883"/>
      <c r="MG25" s="1883">
        <v>0.72499999999999998</v>
      </c>
      <c r="MH25" s="1883"/>
      <c r="MI25" s="2103"/>
      <c r="MJ25" s="1883">
        <v>0.72499999999999998</v>
      </c>
      <c r="MK25" s="1883"/>
      <c r="ML25" s="1883"/>
      <c r="MM25" s="1883">
        <v>0.72499999999999998</v>
      </c>
      <c r="MN25" s="1888"/>
      <c r="MO25" s="1888"/>
      <c r="MP25" s="1883">
        <v>0.72499999999999998</v>
      </c>
      <c r="MQ25" s="1883"/>
      <c r="MR25" s="1887"/>
      <c r="MS25" s="1883">
        <v>0.72499999999999998</v>
      </c>
      <c r="MT25" s="1883"/>
      <c r="MU25" s="1890"/>
      <c r="MV25" s="1569" t="s">
        <v>597</v>
      </c>
      <c r="MW25" s="3511" t="s">
        <v>1194</v>
      </c>
      <c r="MX25" s="1598"/>
      <c r="MY25" s="1597"/>
      <c r="MZ25" s="1400"/>
      <c r="NA25" s="2105"/>
      <c r="NB25" s="1570" t="s">
        <v>622</v>
      </c>
      <c r="NC25" s="1893" t="s">
        <v>1036</v>
      </c>
      <c r="ND25" s="1931" t="s">
        <v>1140</v>
      </c>
      <c r="NE25" s="1568"/>
      <c r="NF25" s="3139">
        <v>977</v>
      </c>
      <c r="NG25" s="1400"/>
      <c r="NH25" s="3136"/>
      <c r="NI25" s="1400"/>
      <c r="NJ25" s="3136"/>
      <c r="NK25" s="1400"/>
      <c r="NL25" s="3139">
        <v>956</v>
      </c>
      <c r="NM25" s="1400"/>
      <c r="NN25" s="3136"/>
      <c r="NO25" s="1400"/>
      <c r="NP25" s="3136"/>
      <c r="NQ25" s="2105"/>
      <c r="NR25" s="3139">
        <v>1152</v>
      </c>
      <c r="NS25" s="1400"/>
      <c r="NT25" s="3136"/>
      <c r="NU25" s="1400"/>
      <c r="NV25" s="3136"/>
      <c r="NW25" s="1400"/>
      <c r="NX25" s="2104">
        <v>1370</v>
      </c>
      <c r="NY25" s="3143"/>
      <c r="NZ25" s="1400"/>
      <c r="OA25" s="1893"/>
      <c r="OB25" s="3139">
        <v>956</v>
      </c>
      <c r="OC25" s="1400"/>
      <c r="OD25" s="3136"/>
      <c r="OE25" s="1400"/>
      <c r="OF25" s="3136"/>
      <c r="OG25" s="3225"/>
      <c r="OH25" s="3779"/>
      <c r="OI25" s="4589"/>
      <c r="OJ25" s="2106" t="s">
        <v>598</v>
      </c>
      <c r="OK25" s="2107"/>
      <c r="OL25" s="2134" t="s">
        <v>599</v>
      </c>
      <c r="OM25" s="4584"/>
      <c r="ON25" s="1573">
        <v>9</v>
      </c>
      <c r="OO25" s="1574">
        <v>0</v>
      </c>
      <c r="OP25" s="2135">
        <v>0</v>
      </c>
      <c r="OQ25" s="1575">
        <v>0</v>
      </c>
      <c r="OR25" s="1575">
        <v>0</v>
      </c>
      <c r="OS25" s="1575">
        <v>0</v>
      </c>
      <c r="OT25" s="1576">
        <v>0</v>
      </c>
      <c r="OU25" s="1577"/>
      <c r="OV25" s="234">
        <f t="shared" ref="OV25" si="37">ON25+OP25+OU25</f>
        <v>9</v>
      </c>
      <c r="OW25" s="931">
        <v>7</v>
      </c>
      <c r="OX25" s="586">
        <f t="shared" ref="OX25" si="38">OV25</f>
        <v>9</v>
      </c>
      <c r="OY25" s="1574">
        <v>2</v>
      </c>
      <c r="OZ25" s="1579">
        <v>0</v>
      </c>
      <c r="PA25" s="1580">
        <v>0</v>
      </c>
      <c r="PB25" s="1581">
        <v>0</v>
      </c>
      <c r="PC25" s="1580">
        <v>0</v>
      </c>
      <c r="PD25" s="1582">
        <v>0</v>
      </c>
      <c r="PE25" s="1582">
        <v>0</v>
      </c>
      <c r="PF25" s="1583">
        <v>0</v>
      </c>
      <c r="PG25" s="1533">
        <f>PK25+PO25</f>
        <v>206</v>
      </c>
      <c r="PH25" s="169">
        <v>236</v>
      </c>
      <c r="PI25" s="1428">
        <v>216</v>
      </c>
      <c r="PJ25" s="1429">
        <v>209</v>
      </c>
      <c r="PK25" s="1584">
        <v>91</v>
      </c>
      <c r="PL25" s="169">
        <v>121</v>
      </c>
      <c r="PM25" s="452">
        <v>98</v>
      </c>
      <c r="PN25" s="453">
        <v>95</v>
      </c>
      <c r="PO25" s="1533">
        <f t="shared" ref="PO25" si="39">PS25+PW25+QO25+QS25+QT25+QU25</f>
        <v>115</v>
      </c>
      <c r="PP25" s="169">
        <v>115</v>
      </c>
      <c r="PQ25" s="473">
        <v>118</v>
      </c>
      <c r="PR25" s="932">
        <v>114</v>
      </c>
      <c r="PS25" s="1586">
        <v>0</v>
      </c>
      <c r="PT25" s="484">
        <v>0</v>
      </c>
      <c r="PU25" s="452">
        <v>0</v>
      </c>
      <c r="PV25" s="588">
        <v>0</v>
      </c>
      <c r="PW25" s="1587">
        <f t="shared" ref="PW25" si="40">QA25+QC25+QE25+QG25+QI25+QK25+QM25</f>
        <v>112</v>
      </c>
      <c r="PX25" s="587">
        <v>109</v>
      </c>
      <c r="PY25" s="491">
        <f>QB25+QD25+QF25+QH25+QJ25+QL25+QN25</f>
        <v>109</v>
      </c>
      <c r="PZ25" s="588">
        <v>105</v>
      </c>
      <c r="QA25" s="1630">
        <v>0</v>
      </c>
      <c r="QB25" s="945">
        <v>0</v>
      </c>
      <c r="QC25" s="1631">
        <v>78</v>
      </c>
      <c r="QD25" s="478">
        <v>66</v>
      </c>
      <c r="QE25" s="1630">
        <v>0</v>
      </c>
      <c r="QF25" s="947">
        <v>0</v>
      </c>
      <c r="QG25" s="1631">
        <v>8</v>
      </c>
      <c r="QH25" s="946">
        <v>11</v>
      </c>
      <c r="QI25" s="1630">
        <v>25</v>
      </c>
      <c r="QJ25" s="944">
        <v>27</v>
      </c>
      <c r="QK25" s="1631">
        <v>1</v>
      </c>
      <c r="QL25" s="478">
        <v>4</v>
      </c>
      <c r="QM25" s="1630">
        <v>0</v>
      </c>
      <c r="QN25" s="477">
        <v>1</v>
      </c>
      <c r="QO25" s="1586">
        <v>3</v>
      </c>
      <c r="QP25" s="484">
        <v>6</v>
      </c>
      <c r="QQ25" s="491">
        <v>11</v>
      </c>
      <c r="QR25" s="492">
        <v>9</v>
      </c>
      <c r="QS25" s="1590">
        <v>0</v>
      </c>
      <c r="QT25" s="1591">
        <v>0</v>
      </c>
      <c r="QU25" s="1592">
        <v>0</v>
      </c>
      <c r="QV25" s="1430">
        <v>0</v>
      </c>
      <c r="QW25" s="1593">
        <f t="shared" ref="QW25" si="41">PO25/PG25*100</f>
        <v>55.825242718446603</v>
      </c>
      <c r="QX25" s="3837">
        <v>48.728813559322035</v>
      </c>
      <c r="QY25" s="3836" t="s">
        <v>1291</v>
      </c>
      <c r="QZ25" s="4588"/>
      <c r="RA25" s="1594"/>
      <c r="RB25" s="1595"/>
      <c r="RC25" s="1596"/>
      <c r="RD25" s="862"/>
      <c r="RE25" s="1597"/>
      <c r="RF25" s="1598"/>
      <c r="RG25" s="1597"/>
      <c r="RH25" s="1599"/>
      <c r="RI25" s="862"/>
      <c r="RJ25" s="1600"/>
      <c r="RK25" s="1601"/>
      <c r="RL25" s="862"/>
      <c r="RM25" s="1602"/>
      <c r="RN25" s="1601"/>
      <c r="RO25" s="1603"/>
      <c r="RP25" s="1604"/>
      <c r="RQ25" s="1456"/>
      <c r="RR25" s="1349"/>
      <c r="RS25" s="1455"/>
      <c r="RT25" s="1456"/>
      <c r="RU25" s="1349"/>
      <c r="RV25" s="1457"/>
      <c r="RW25" s="1456"/>
      <c r="RX25" s="1458"/>
      <c r="RY25" s="1605" t="s">
        <v>625</v>
      </c>
      <c r="RZ25" s="3070" t="s">
        <v>1112</v>
      </c>
      <c r="SA25" s="1607"/>
      <c r="SB25" s="935"/>
      <c r="SC25" s="1608"/>
      <c r="SD25" s="1529"/>
      <c r="SE25" s="1609" t="s">
        <v>214</v>
      </c>
      <c r="SF25" s="1349"/>
      <c r="SG25" s="1610"/>
      <c r="SH25" s="1609" t="s">
        <v>214</v>
      </c>
      <c r="SI25" s="1349"/>
      <c r="SJ25" s="1611"/>
      <c r="SK25" s="1611"/>
      <c r="SL25" s="1612"/>
      <c r="SM25" s="1607"/>
      <c r="SN25" s="833"/>
      <c r="SO25" s="1529"/>
      <c r="SP25" s="1609" t="s">
        <v>214</v>
      </c>
      <c r="SQ25" s="1349"/>
      <c r="SR25" s="1610"/>
      <c r="SS25" s="1609" t="s">
        <v>214</v>
      </c>
      <c r="ST25" s="1349"/>
      <c r="SU25" s="1611"/>
      <c r="SV25" s="1611"/>
      <c r="SW25" s="1594"/>
      <c r="SX25" s="1606"/>
      <c r="SY25" s="1608"/>
      <c r="SZ25" s="288"/>
      <c r="TA25" s="1538"/>
      <c r="TB25" s="1349"/>
      <c r="TC25" s="1609" t="s">
        <v>214</v>
      </c>
      <c r="TD25" s="1349"/>
      <c r="TE25" s="1613"/>
      <c r="TF25" s="1609" t="s">
        <v>214</v>
      </c>
      <c r="TG25" s="1349"/>
      <c r="TH25" s="1611"/>
      <c r="TI25" s="1614"/>
      <c r="TJ25" s="1608"/>
      <c r="TK25" s="1615"/>
      <c r="TL25" s="251"/>
      <c r="TM25" s="833"/>
      <c r="TN25" s="195"/>
      <c r="TO25" s="1349" t="s">
        <v>389</v>
      </c>
      <c r="TP25" s="1613"/>
      <c r="TQ25" s="1609"/>
      <c r="TR25" s="141" t="s">
        <v>389</v>
      </c>
      <c r="TS25" s="1616"/>
      <c r="TT25" s="1611"/>
      <c r="TU25" s="1611"/>
      <c r="TV25" s="4622"/>
      <c r="TW25" s="1617" t="s">
        <v>603</v>
      </c>
      <c r="TX25" s="1618"/>
      <c r="TY25" s="1619" t="s">
        <v>604</v>
      </c>
      <c r="TZ25" s="1620" t="s">
        <v>649</v>
      </c>
      <c r="UA25" s="1621" t="s">
        <v>604</v>
      </c>
      <c r="UB25" s="1622" t="s">
        <v>649</v>
      </c>
    </row>
    <row r="26" spans="1:1450" ht="9" customHeight="1">
      <c r="A26" s="1433"/>
      <c r="B26" s="2450"/>
      <c r="C26" s="4128"/>
      <c r="D26" s="3842"/>
      <c r="E26" s="1477"/>
      <c r="F26" s="727"/>
      <c r="G26" s="727"/>
      <c r="H26" s="727"/>
      <c r="I26" s="2236"/>
      <c r="J26" s="714"/>
      <c r="K26" s="4122"/>
      <c r="L26" s="52"/>
      <c r="M26" s="3537"/>
      <c r="N26" s="53"/>
      <c r="O26" s="54"/>
      <c r="P26" s="2886"/>
      <c r="Q26" s="2887"/>
      <c r="R26" s="2888"/>
      <c r="S26" s="2451"/>
      <c r="T26" s="2452"/>
      <c r="U26" s="2453"/>
      <c r="V26" s="2454"/>
      <c r="W26" s="2455"/>
      <c r="X26" s="767"/>
      <c r="Y26" s="2372"/>
      <c r="Z26" s="2456"/>
      <c r="AA26" s="2374"/>
      <c r="AB26" s="2457"/>
      <c r="AC26" s="2239"/>
      <c r="AD26" s="2240"/>
      <c r="AE26" s="2241"/>
      <c r="AF26" s="2242"/>
      <c r="AG26" s="2243"/>
      <c r="AH26" s="2244"/>
      <c r="AI26" s="2243"/>
      <c r="AJ26" s="2245"/>
      <c r="AK26" s="673"/>
      <c r="AL26" s="649"/>
      <c r="AM26" s="649"/>
      <c r="AN26" s="652"/>
      <c r="AO26" s="2476"/>
      <c r="AP26" s="649"/>
      <c r="AQ26" s="649"/>
      <c r="AR26" s="2246"/>
      <c r="AS26" s="2247"/>
      <c r="AT26" s="2248"/>
      <c r="AU26" s="3318"/>
      <c r="AV26" s="297"/>
      <c r="AW26" s="2458"/>
      <c r="AX26" s="2249"/>
      <c r="AY26" s="2458"/>
      <c r="AZ26" s="2249"/>
      <c r="BA26" s="2458"/>
      <c r="BB26" s="2250"/>
      <c r="BC26" s="2458"/>
      <c r="BD26" s="2249"/>
      <c r="BE26" s="2458"/>
      <c r="BF26" s="2250"/>
      <c r="BG26" s="2458"/>
      <c r="BH26" s="2249"/>
      <c r="BI26" s="2458"/>
      <c r="BJ26" s="2250"/>
      <c r="BK26" s="95"/>
      <c r="BL26" s="3337"/>
      <c r="BM26" s="2251"/>
      <c r="BN26" s="2252"/>
      <c r="BO26" s="2459"/>
      <c r="BP26" s="2427"/>
      <c r="BQ26" s="92"/>
      <c r="BR26" s="2253"/>
      <c r="BS26" s="2254"/>
      <c r="BT26" s="2255"/>
      <c r="BU26" s="2254"/>
      <c r="BV26" s="2255"/>
      <c r="BW26" s="2256"/>
      <c r="BX26" s="2241"/>
      <c r="BY26" s="2257"/>
      <c r="BZ26" s="2258"/>
      <c r="CA26" s="92"/>
      <c r="CB26" s="297"/>
      <c r="CC26" s="2259"/>
      <c r="CD26" s="2259"/>
      <c r="CE26" s="2260"/>
      <c r="CF26" s="3390"/>
      <c r="CG26" s="3391"/>
      <c r="CH26" s="2263"/>
      <c r="CI26" s="2400"/>
      <c r="CJ26" s="2262"/>
      <c r="CK26" s="2400"/>
      <c r="CL26" s="3358"/>
      <c r="CM26" s="2400"/>
      <c r="CN26" s="3365"/>
      <c r="CO26" s="2400"/>
      <c r="CP26" s="3365"/>
      <c r="CQ26" s="2400"/>
      <c r="CR26" s="2262"/>
      <c r="CS26" s="2400"/>
      <c r="CT26" s="2262"/>
      <c r="CU26" s="2400"/>
      <c r="CV26" s="2262"/>
      <c r="CW26" s="2591"/>
      <c r="CX26" s="2241"/>
      <c r="CY26" s="2263"/>
      <c r="CZ26" s="2264"/>
      <c r="DA26" s="93"/>
      <c r="DB26" s="91"/>
      <c r="DC26" s="92"/>
      <c r="DD26" s="2265"/>
      <c r="DE26" s="2254"/>
      <c r="DF26" s="2255"/>
      <c r="DG26" s="2243"/>
      <c r="DH26" s="2266"/>
      <c r="DI26" s="2267"/>
      <c r="DJ26" s="2898"/>
      <c r="DK26" s="2899"/>
      <c r="DL26" s="2900"/>
      <c r="DM26" s="2898"/>
      <c r="DN26" s="2460"/>
      <c r="DO26" s="2936"/>
      <c r="DP26" s="3098"/>
      <c r="DQ26" s="3098"/>
      <c r="DR26" s="3099"/>
      <c r="DS26" s="3096"/>
      <c r="DT26" s="948"/>
      <c r="DU26" s="2268"/>
      <c r="DV26" s="2921"/>
      <c r="DW26" s="2922"/>
      <c r="DX26" s="2922"/>
      <c r="DY26" s="2923"/>
      <c r="DZ26" s="2924"/>
      <c r="EA26" s="817"/>
      <c r="EB26" s="2269"/>
      <c r="EC26" s="2936"/>
      <c r="ED26" s="2272"/>
      <c r="EE26" s="2272"/>
      <c r="EF26" s="2937"/>
      <c r="EG26" s="2938"/>
      <c r="EH26" s="948"/>
      <c r="EI26" s="2270"/>
      <c r="EJ26" s="2922"/>
      <c r="EK26" s="2922"/>
      <c r="EL26" s="2946"/>
      <c r="EM26" s="2947"/>
      <c r="EN26" s="821"/>
      <c r="EO26" s="2271"/>
      <c r="EP26" s="2922"/>
      <c r="EQ26" s="2922"/>
      <c r="ER26" s="2923"/>
      <c r="ES26" s="2947"/>
      <c r="ET26" s="823"/>
      <c r="EU26" s="2924"/>
      <c r="EV26" s="828"/>
      <c r="EW26" s="2272"/>
      <c r="EX26" s="2272"/>
      <c r="EY26" s="692"/>
      <c r="EZ26" s="600"/>
      <c r="FA26" s="672"/>
      <c r="FB26" s="828"/>
      <c r="FC26" s="682"/>
      <c r="FD26" s="2273"/>
      <c r="FE26" s="692"/>
      <c r="FF26" s="600"/>
      <c r="FG26" s="672"/>
      <c r="FH26" s="2363"/>
      <c r="FI26" s="2364"/>
      <c r="FJ26" s="2365"/>
      <c r="FK26" s="2366"/>
      <c r="FL26" s="2365"/>
      <c r="FM26" s="2366"/>
      <c r="FN26" s="2367"/>
      <c r="FO26" s="2368"/>
      <c r="FP26" s="2274"/>
      <c r="FQ26" s="2275"/>
      <c r="FR26" s="2958"/>
      <c r="FS26" s="2959"/>
      <c r="FT26" s="2276"/>
      <c r="FU26" s="2277"/>
      <c r="FV26" s="848"/>
      <c r="FW26" s="849"/>
      <c r="FX26" s="850"/>
      <c r="FY26" s="296"/>
      <c r="FZ26" s="129"/>
      <c r="GA26" s="851"/>
      <c r="GB26" s="187"/>
      <c r="GC26" s="294"/>
      <c r="GD26" s="2327"/>
      <c r="GE26" s="2327"/>
      <c r="GF26" s="2327"/>
      <c r="GG26" s="2327"/>
      <c r="GH26" s="2327"/>
      <c r="GI26" s="294"/>
      <c r="GJ26" s="294"/>
      <c r="GK26" s="294"/>
      <c r="GL26" s="294"/>
      <c r="GM26" s="294"/>
      <c r="GN26" s="294"/>
      <c r="GO26" s="294"/>
      <c r="GP26" s="3208"/>
      <c r="GQ26" s="2328"/>
      <c r="GR26" s="2332"/>
      <c r="GS26" s="2332"/>
      <c r="GT26" s="294"/>
      <c r="GU26" s="294"/>
      <c r="GV26" s="2332"/>
      <c r="GW26" s="3976"/>
      <c r="GX26" s="2369"/>
      <c r="GY26" s="2332"/>
      <c r="GZ26" s="2332"/>
      <c r="HA26" s="2332"/>
      <c r="HB26" s="2370"/>
      <c r="HC26" s="2330"/>
      <c r="HD26" s="294"/>
      <c r="HE26" s="294"/>
      <c r="HF26" s="294"/>
      <c r="HG26" s="294"/>
      <c r="HH26" s="294"/>
      <c r="HI26" s="2332"/>
      <c r="HJ26" s="2333"/>
      <c r="HK26" s="2332"/>
      <c r="HL26" s="2332"/>
      <c r="HM26" s="2332"/>
      <c r="HN26" s="2332"/>
      <c r="HO26" s="189"/>
      <c r="HP26" s="3416"/>
      <c r="HQ26" s="2335"/>
      <c r="HR26" s="2329"/>
      <c r="HS26" s="294"/>
      <c r="HT26" s="2336"/>
      <c r="HU26" s="2371"/>
      <c r="HV26" s="2281"/>
      <c r="HW26" s="2282"/>
      <c r="HX26" s="348"/>
      <c r="HY26" s="349"/>
      <c r="HZ26" s="296"/>
      <c r="IA26" s="348"/>
      <c r="IB26" s="296"/>
      <c r="IC26" s="2282"/>
      <c r="ID26" s="348"/>
      <c r="IE26" s="349"/>
      <c r="IF26" s="296"/>
      <c r="IG26" s="348"/>
      <c r="IH26" s="296"/>
      <c r="II26" s="2283"/>
      <c r="IJ26" s="350"/>
      <c r="IK26" s="351"/>
      <c r="IL26" s="2284"/>
      <c r="IM26" s="352"/>
      <c r="IN26" s="353"/>
      <c r="IO26" s="296"/>
      <c r="IP26" s="350"/>
      <c r="IQ26" s="354"/>
      <c r="IR26" s="2284"/>
      <c r="IS26" s="355"/>
      <c r="IT26" s="356"/>
      <c r="IU26" s="2285"/>
      <c r="IV26" s="350"/>
      <c r="IW26" s="354"/>
      <c r="IX26" s="351"/>
      <c r="IY26" s="350"/>
      <c r="IZ26" s="351"/>
      <c r="JA26" s="2286"/>
      <c r="JB26" s="357"/>
      <c r="JC26" s="358"/>
      <c r="JD26" s="359"/>
      <c r="JE26" s="357"/>
      <c r="JF26" s="359"/>
      <c r="JG26" s="2287"/>
      <c r="JH26" s="1497"/>
      <c r="JI26" s="1498"/>
      <c r="JJ26" s="1499"/>
      <c r="JK26" s="1500"/>
      <c r="JL26" s="2372"/>
      <c r="JM26" s="2373"/>
      <c r="JN26" s="3116"/>
      <c r="JO26" s="2241"/>
      <c r="JP26" s="2288"/>
      <c r="JQ26" s="2289"/>
      <c r="JR26" s="2290"/>
      <c r="JS26" s="2374"/>
      <c r="JT26" s="2461"/>
      <c r="JU26" s="2462"/>
      <c r="JV26" s="2463"/>
      <c r="JW26" s="2291"/>
      <c r="JX26" s="383"/>
      <c r="JY26" s="384"/>
      <c r="JZ26" s="2292"/>
      <c r="KA26" s="856"/>
      <c r="KB26" s="744"/>
      <c r="KC26" s="857"/>
      <c r="KD26" s="924"/>
      <c r="KE26" s="744"/>
      <c r="KF26" s="926"/>
      <c r="KG26" s="744"/>
      <c r="KH26" s="864"/>
      <c r="KI26" s="4122"/>
      <c r="KJ26" s="904"/>
      <c r="KK26" s="3159"/>
      <c r="KL26" s="3243"/>
      <c r="KM26" s="865"/>
      <c r="KN26" s="863"/>
      <c r="KO26" s="866"/>
      <c r="KP26" s="863"/>
      <c r="KQ26" s="926"/>
      <c r="KR26" s="863"/>
      <c r="KS26" s="866"/>
      <c r="KT26" s="867"/>
      <c r="KU26" s="863"/>
      <c r="KV26" s="868"/>
      <c r="KW26" s="422"/>
      <c r="KX26" s="422"/>
      <c r="KY26" s="745"/>
      <c r="KZ26" s="745"/>
      <c r="LA26" s="422"/>
      <c r="LB26" s="422"/>
      <c r="LC26" s="430"/>
      <c r="LD26" s="422"/>
      <c r="LE26" s="422"/>
      <c r="LF26" s="745"/>
      <c r="LG26" s="422"/>
      <c r="LH26" s="431"/>
      <c r="LI26" s="422"/>
      <c r="LJ26" s="422"/>
      <c r="LK26" s="422"/>
      <c r="LL26" s="745"/>
      <c r="LM26" s="422"/>
      <c r="LN26" s="422"/>
      <c r="LO26" s="430"/>
      <c r="LP26" s="422"/>
      <c r="LQ26" s="746"/>
      <c r="LR26" s="745"/>
      <c r="LS26" s="422"/>
      <c r="LT26" s="426"/>
      <c r="LU26" s="421"/>
      <c r="LV26" s="428"/>
      <c r="LW26" s="422"/>
      <c r="LX26" s="422"/>
      <c r="LY26" s="422"/>
      <c r="LZ26" s="745"/>
      <c r="MA26" s="745"/>
      <c r="MB26" s="422"/>
      <c r="MC26" s="422"/>
      <c r="MD26" s="430"/>
      <c r="ME26" s="422"/>
      <c r="MF26" s="422"/>
      <c r="MG26" s="745"/>
      <c r="MH26" s="422"/>
      <c r="MI26" s="431"/>
      <c r="MJ26" s="422"/>
      <c r="MK26" s="422"/>
      <c r="ML26" s="422"/>
      <c r="MM26" s="745"/>
      <c r="MN26" s="422"/>
      <c r="MO26" s="422"/>
      <c r="MP26" s="430"/>
      <c r="MQ26" s="422"/>
      <c r="MR26" s="746"/>
      <c r="MS26" s="745"/>
      <c r="MT26" s="422"/>
      <c r="MU26" s="426"/>
      <c r="MV26" s="422"/>
      <c r="MW26" s="430"/>
      <c r="MX26" s="422"/>
      <c r="MY26" s="423"/>
      <c r="MZ26" s="422"/>
      <c r="NA26" s="426"/>
      <c r="NB26" s="422"/>
      <c r="NC26" s="1372"/>
      <c r="ND26" s="3157"/>
      <c r="NE26" s="428"/>
      <c r="NF26" s="3141"/>
      <c r="NG26" s="1239"/>
      <c r="NH26" s="3135"/>
      <c r="NI26" s="422"/>
      <c r="NJ26" s="3135"/>
      <c r="NK26" s="422"/>
      <c r="NL26" s="3141"/>
      <c r="NM26" s="1239"/>
      <c r="NN26" s="3135"/>
      <c r="NO26" s="422"/>
      <c r="NP26" s="3135"/>
      <c r="NQ26" s="426"/>
      <c r="NR26" s="3141"/>
      <c r="NS26" s="1239"/>
      <c r="NT26" s="3135"/>
      <c r="NU26" s="422"/>
      <c r="NV26" s="3135"/>
      <c r="NW26" s="422"/>
      <c r="NX26" s="3131"/>
      <c r="NY26" s="3142"/>
      <c r="NZ26" s="422"/>
      <c r="OA26" s="428"/>
      <c r="OB26" s="3141"/>
      <c r="OC26" s="1239"/>
      <c r="OD26" s="3135"/>
      <c r="OE26" s="422"/>
      <c r="OF26" s="3135"/>
      <c r="OG26" s="3225"/>
      <c r="OH26" s="3066"/>
      <c r="OI26" s="4589"/>
      <c r="OJ26" s="2377"/>
      <c r="OK26" s="2464"/>
      <c r="OL26" s="724"/>
      <c r="OM26" s="4584"/>
      <c r="ON26" s="2465"/>
      <c r="OO26" s="2466"/>
      <c r="OP26" s="2411"/>
      <c r="OQ26" s="2467"/>
      <c r="OR26" s="2467"/>
      <c r="OS26" s="2467"/>
      <c r="OT26" s="2468"/>
      <c r="OU26" s="2384"/>
      <c r="OV26" s="1454"/>
      <c r="OW26" s="2309"/>
      <c r="OX26" s="2309"/>
      <c r="OY26" s="2469"/>
      <c r="OZ26" s="2470"/>
      <c r="PA26" s="2468"/>
      <c r="PB26" s="2467"/>
      <c r="PC26" s="2468"/>
      <c r="PD26" s="2471"/>
      <c r="PE26" s="2471"/>
      <c r="PF26" s="2472"/>
      <c r="PG26" s="2310"/>
      <c r="PH26" s="591"/>
      <c r="PI26" s="2311"/>
      <c r="PJ26" s="2259"/>
      <c r="PK26" s="2389"/>
      <c r="PL26" s="2312"/>
      <c r="PM26" s="2313"/>
      <c r="PN26" s="3759"/>
      <c r="PO26" s="2314"/>
      <c r="PP26" s="2312"/>
      <c r="PQ26" s="2313"/>
      <c r="PR26" s="2600"/>
      <c r="PS26" s="2473"/>
      <c r="PT26" s="2315"/>
      <c r="PU26" s="2313"/>
      <c r="PV26" s="1385"/>
      <c r="PW26" s="2316"/>
      <c r="PX26" s="2317"/>
      <c r="PY26" s="1385"/>
      <c r="PZ26" s="1385"/>
      <c r="QA26" s="2407"/>
      <c r="QB26" s="2318"/>
      <c r="QC26" s="808"/>
      <c r="QD26" s="2319"/>
      <c r="QE26" s="598"/>
      <c r="QF26" s="2320"/>
      <c r="QG26" s="808"/>
      <c r="QH26" s="2319"/>
      <c r="QI26" s="598"/>
      <c r="QJ26" s="2320"/>
      <c r="QK26" s="808"/>
      <c r="QL26" s="2319"/>
      <c r="QM26" s="598"/>
      <c r="QN26" s="2243"/>
      <c r="QO26" s="2474"/>
      <c r="QP26" s="2321"/>
      <c r="QQ26" s="2322"/>
      <c r="QR26" s="2323"/>
      <c r="QS26" s="599"/>
      <c r="QT26" s="1385"/>
      <c r="QU26" s="1386"/>
      <c r="QV26" s="648"/>
      <c r="QW26" s="2324"/>
      <c r="QX26" s="3687"/>
      <c r="QY26" s="3694"/>
      <c r="QZ26" s="4588"/>
      <c r="RA26" s="877"/>
      <c r="RB26" s="878"/>
      <c r="RC26" s="879"/>
      <c r="RD26" s="880"/>
      <c r="RE26" s="881"/>
      <c r="RF26" s="882"/>
      <c r="RG26" s="881"/>
      <c r="RH26" s="883"/>
      <c r="RI26" s="880"/>
      <c r="RJ26" s="884"/>
      <c r="RK26" s="885"/>
      <c r="RL26" s="880"/>
      <c r="RM26" s="886"/>
      <c r="RN26" s="885"/>
      <c r="RO26" s="887"/>
      <c r="RP26" s="2392"/>
      <c r="RQ26" s="2393"/>
      <c r="RR26" s="796"/>
      <c r="RS26" s="2392"/>
      <c r="RT26" s="2393"/>
      <c r="RU26" s="796"/>
      <c r="RV26" s="2394"/>
      <c r="RW26" s="2393"/>
      <c r="RX26" s="2395"/>
      <c r="RY26" s="2408"/>
      <c r="RZ26" s="2417"/>
      <c r="SA26" s="2415"/>
      <c r="SB26" s="2411"/>
      <c r="SC26" s="2412"/>
      <c r="SD26" s="2413"/>
      <c r="SE26" s="2327"/>
      <c r="SF26" s="2374"/>
      <c r="SG26" s="2391"/>
      <c r="SH26" s="2327"/>
      <c r="SI26" s="2374"/>
      <c r="SJ26" s="2414"/>
      <c r="SK26" s="2414"/>
      <c r="SL26" s="2445"/>
      <c r="SM26" s="2415"/>
      <c r="SN26" s="3081"/>
      <c r="SO26" s="2413"/>
      <c r="SP26" s="2327"/>
      <c r="SQ26" s="2374"/>
      <c r="SR26" s="2391"/>
      <c r="SS26" s="2327"/>
      <c r="ST26" s="2374"/>
      <c r="SU26" s="2414"/>
      <c r="SV26" s="2414"/>
      <c r="SW26" s="2408"/>
      <c r="SX26" s="2417"/>
      <c r="SY26" s="2412"/>
      <c r="SZ26" s="2411"/>
      <c r="TA26" s="2412"/>
      <c r="TB26" s="2413"/>
      <c r="TC26" s="2327"/>
      <c r="TD26" s="2374"/>
      <c r="TE26" s="2391"/>
      <c r="TF26" s="2327"/>
      <c r="TG26" s="2374"/>
      <c r="TH26" s="2414"/>
      <c r="TI26" s="2446"/>
      <c r="TJ26" s="2412"/>
      <c r="TK26" s="2415"/>
      <c r="TL26" s="2416"/>
      <c r="TM26" s="2374"/>
      <c r="TN26" s="2335"/>
      <c r="TO26" s="2374"/>
      <c r="TP26" s="2391"/>
      <c r="TQ26" s="2327"/>
      <c r="TR26" s="2374"/>
      <c r="TS26" s="2414"/>
      <c r="TT26" s="2414"/>
      <c r="TU26" s="2414"/>
      <c r="TV26" s="4622"/>
      <c r="TY26" s="890"/>
      <c r="UA26" s="891"/>
      <c r="UB26" s="891"/>
    </row>
    <row r="27" spans="1:1450" s="90" customFormat="1" ht="12" customHeight="1" thickBot="1">
      <c r="A27" s="1433"/>
      <c r="B27" s="729" t="s">
        <v>289</v>
      </c>
      <c r="C27" s="4127" t="s">
        <v>290</v>
      </c>
      <c r="D27" s="722" t="s">
        <v>291</v>
      </c>
      <c r="E27" s="1632" t="s">
        <v>608</v>
      </c>
      <c r="F27" s="725" t="s">
        <v>392</v>
      </c>
      <c r="G27" s="723" t="s">
        <v>638</v>
      </c>
      <c r="H27" s="723" t="s">
        <v>610</v>
      </c>
      <c r="I27" s="1510" t="s">
        <v>639</v>
      </c>
      <c r="J27" s="714"/>
      <c r="K27" s="409"/>
      <c r="L27" s="1512">
        <v>596</v>
      </c>
      <c r="M27" s="1513">
        <v>539</v>
      </c>
      <c r="N27" s="1514">
        <v>33</v>
      </c>
      <c r="O27" s="1515">
        <v>3</v>
      </c>
      <c r="P27" s="1402">
        <v>538</v>
      </c>
      <c r="Q27" s="755">
        <v>542</v>
      </c>
      <c r="R27" s="1403">
        <v>549</v>
      </c>
      <c r="S27" s="759"/>
      <c r="T27" s="760"/>
      <c r="U27" s="761"/>
      <c r="V27" s="117"/>
      <c r="W27" s="47"/>
      <c r="X27" s="765"/>
      <c r="Y27" s="1936">
        <v>2</v>
      </c>
      <c r="Z27" s="1530">
        <v>0</v>
      </c>
      <c r="AA27" s="1349">
        <v>0</v>
      </c>
      <c r="AB27" s="1624">
        <v>0</v>
      </c>
      <c r="AC27" s="779">
        <v>0</v>
      </c>
      <c r="AD27" s="774"/>
      <c r="AE27" s="780">
        <v>0</v>
      </c>
      <c r="AF27" s="775"/>
      <c r="AG27" s="284">
        <v>0</v>
      </c>
      <c r="AH27" s="776"/>
      <c r="AI27" s="190">
        <v>0</v>
      </c>
      <c r="AJ27" s="777"/>
      <c r="AK27" s="1529">
        <f>AO27+AS27+BK27+BO27+BP27</f>
        <v>517</v>
      </c>
      <c r="AL27" s="3276">
        <v>549</v>
      </c>
      <c r="AM27" s="3276">
        <v>528</v>
      </c>
      <c r="AN27" s="3250">
        <v>499</v>
      </c>
      <c r="AO27" s="862">
        <v>0</v>
      </c>
      <c r="AP27" s="3288">
        <v>0</v>
      </c>
      <c r="AQ27" s="3276">
        <v>0</v>
      </c>
      <c r="AR27" s="797">
        <v>0</v>
      </c>
      <c r="AS27" s="1522">
        <f>AW27+AY27+BA27+BC27+BE27+BG27+BI27</f>
        <v>410</v>
      </c>
      <c r="AT27" s="3175">
        <v>412</v>
      </c>
      <c r="AU27" s="3288">
        <v>418</v>
      </c>
      <c r="AV27" s="136">
        <v>390</v>
      </c>
      <c r="AW27" s="1523">
        <v>0</v>
      </c>
      <c r="AX27" s="199">
        <v>0</v>
      </c>
      <c r="AY27" s="1523">
        <v>192</v>
      </c>
      <c r="AZ27" s="199">
        <v>189</v>
      </c>
      <c r="BA27" s="1523">
        <v>4</v>
      </c>
      <c r="BB27" s="198">
        <v>5</v>
      </c>
      <c r="BC27" s="1523">
        <v>13</v>
      </c>
      <c r="BD27" s="199">
        <v>13</v>
      </c>
      <c r="BE27" s="1523">
        <v>126</v>
      </c>
      <c r="BF27" s="198">
        <v>141</v>
      </c>
      <c r="BG27" s="1523">
        <v>75</v>
      </c>
      <c r="BH27" s="199">
        <v>64</v>
      </c>
      <c r="BI27" s="1523">
        <v>0</v>
      </c>
      <c r="BJ27" s="198">
        <v>0</v>
      </c>
      <c r="BK27" s="1933">
        <v>107</v>
      </c>
      <c r="BL27" s="3338">
        <v>137</v>
      </c>
      <c r="BM27" s="190">
        <v>110</v>
      </c>
      <c r="BN27" s="186">
        <v>109</v>
      </c>
      <c r="BO27" s="1525">
        <v>0</v>
      </c>
      <c r="BP27" s="2083">
        <v>0</v>
      </c>
      <c r="BQ27" s="1349">
        <f>AK27+Y27+AA27</f>
        <v>519</v>
      </c>
      <c r="BR27" s="1526">
        <f>(BQ27)/(BQ27+M27)*100</f>
        <v>49.054820415879021</v>
      </c>
      <c r="BS27" s="1373">
        <v>549</v>
      </c>
      <c r="BT27" s="1404">
        <f>(BS27/(BS27+P27))*100</f>
        <v>50.505979760809574</v>
      </c>
      <c r="BU27" s="1373">
        <v>528</v>
      </c>
      <c r="BV27" s="1404">
        <v>49.345794392523359</v>
      </c>
      <c r="BW27" s="3439">
        <f>CA27+CE27+CW27+DA27+DB27</f>
        <v>0</v>
      </c>
      <c r="BX27" s="3440">
        <v>0</v>
      </c>
      <c r="BY27" s="3441"/>
      <c r="BZ27" s="3442"/>
      <c r="CA27" s="3443"/>
      <c r="CB27" s="3444"/>
      <c r="CC27" s="3445"/>
      <c r="CD27" s="3445"/>
      <c r="CE27" s="3446">
        <f t="shared" ref="CE27" si="42">CI27+CK27+CM27+CO27+CQ27+CS27+CU27</f>
        <v>0</v>
      </c>
      <c r="CF27" s="3447">
        <v>0</v>
      </c>
      <c r="CG27" s="3448">
        <v>0</v>
      </c>
      <c r="CH27" s="3449"/>
      <c r="CI27" s="3450"/>
      <c r="CJ27" s="3451"/>
      <c r="CK27" s="3450"/>
      <c r="CL27" s="3463"/>
      <c r="CM27" s="3450"/>
      <c r="CN27" s="3464"/>
      <c r="CO27" s="3450"/>
      <c r="CP27" s="3464"/>
      <c r="CQ27" s="3450"/>
      <c r="CR27" s="3451"/>
      <c r="CS27" s="3450"/>
      <c r="CT27" s="3451"/>
      <c r="CU27" s="3450"/>
      <c r="CV27" s="3451"/>
      <c r="CW27" s="3454"/>
      <c r="CX27" s="3440"/>
      <c r="CY27" s="3455"/>
      <c r="CZ27" s="3449"/>
      <c r="DA27" s="3456"/>
      <c r="DB27" s="3457"/>
      <c r="DC27" s="3443">
        <f>BW27+Z27+AB27</f>
        <v>0</v>
      </c>
      <c r="DD27" s="3458" t="e">
        <f>(DC27)/(DC27+S27)*100</f>
        <v>#DIV/0!</v>
      </c>
      <c r="DE27" s="3459"/>
      <c r="DF27" s="3460"/>
      <c r="DG27" s="3461"/>
      <c r="DH27" s="3462"/>
      <c r="DI27" s="819">
        <v>11.3</v>
      </c>
      <c r="DJ27" s="1406">
        <v>10.8</v>
      </c>
      <c r="DK27" s="1407">
        <v>12</v>
      </c>
      <c r="DL27" s="1408">
        <v>11.8</v>
      </c>
      <c r="DM27" s="1406">
        <v>12.6</v>
      </c>
      <c r="DN27" s="1532">
        <v>12.9</v>
      </c>
      <c r="DO27" s="1409">
        <v>6</v>
      </c>
      <c r="DP27" s="1410">
        <v>4</v>
      </c>
      <c r="DQ27" s="1410">
        <v>2</v>
      </c>
      <c r="DR27" s="1411">
        <v>4</v>
      </c>
      <c r="DS27" s="1412">
        <v>3</v>
      </c>
      <c r="DT27" s="1533">
        <v>5</v>
      </c>
      <c r="DU27" s="1534">
        <f>DT27/P27*100</f>
        <v>0.92936802973977695</v>
      </c>
      <c r="DV27" s="1413">
        <v>5</v>
      </c>
      <c r="DW27" s="1410">
        <v>4</v>
      </c>
      <c r="DX27" s="1410">
        <v>2</v>
      </c>
      <c r="DY27" s="1437">
        <v>3</v>
      </c>
      <c r="DZ27" s="1414">
        <v>2</v>
      </c>
      <c r="EA27" s="234">
        <v>3</v>
      </c>
      <c r="EB27" s="1535">
        <f>EA27/P27*100</f>
        <v>0.55762081784386619</v>
      </c>
      <c r="EC27" s="1415">
        <v>1</v>
      </c>
      <c r="ED27" s="1416">
        <v>0</v>
      </c>
      <c r="EE27" s="1416">
        <v>0</v>
      </c>
      <c r="EF27" s="1417">
        <v>0</v>
      </c>
      <c r="EG27" s="1418">
        <v>0</v>
      </c>
      <c r="EH27" s="1533">
        <v>0</v>
      </c>
      <c r="EI27" s="242">
        <v>1</v>
      </c>
      <c r="EJ27" s="1410"/>
      <c r="EK27" s="1410"/>
      <c r="EL27" s="1438"/>
      <c r="EM27" s="1414">
        <v>0</v>
      </c>
      <c r="EN27" s="234">
        <v>0</v>
      </c>
      <c r="EO27" s="822"/>
      <c r="EP27" s="1410"/>
      <c r="EQ27" s="1410"/>
      <c r="ER27" s="1437"/>
      <c r="ES27" s="1414">
        <v>0</v>
      </c>
      <c r="ET27" s="1536">
        <v>0</v>
      </c>
      <c r="EU27" s="1414">
        <v>0</v>
      </c>
      <c r="EV27" s="250">
        <v>3</v>
      </c>
      <c r="EW27" s="833">
        <v>3</v>
      </c>
      <c r="EX27" s="290">
        <v>5.4999999999999997E-3</v>
      </c>
      <c r="EY27" s="288">
        <v>7</v>
      </c>
      <c r="EZ27" s="251">
        <v>7</v>
      </c>
      <c r="FA27" s="252">
        <v>1.3299999999999999E-2</v>
      </c>
      <c r="FB27" s="250">
        <v>5</v>
      </c>
      <c r="FC27" s="1538">
        <v>5</v>
      </c>
      <c r="FD27" s="1539">
        <f>FB27/P27</f>
        <v>9.2936802973977699E-3</v>
      </c>
      <c r="FE27" s="288">
        <v>9</v>
      </c>
      <c r="FF27" s="251">
        <v>9</v>
      </c>
      <c r="FG27" s="252">
        <f>FE27/BS27</f>
        <v>1.6393442622950821E-2</v>
      </c>
      <c r="FH27" s="250" t="s">
        <v>612</v>
      </c>
      <c r="FI27" s="1540"/>
      <c r="FJ27" s="1541" t="s">
        <v>613</v>
      </c>
      <c r="FK27" s="1542" t="s">
        <v>640</v>
      </c>
      <c r="FL27" s="1541" t="s">
        <v>613</v>
      </c>
      <c r="FM27" s="1542" t="s">
        <v>1257</v>
      </c>
      <c r="FN27" s="1875">
        <v>1</v>
      </c>
      <c r="FO27" s="1876">
        <v>1</v>
      </c>
      <c r="FP27" s="281">
        <v>0</v>
      </c>
      <c r="FQ27" s="282">
        <v>100</v>
      </c>
      <c r="FR27" s="1419">
        <v>37.5</v>
      </c>
      <c r="FS27" s="1420">
        <v>100</v>
      </c>
      <c r="FT27" s="283">
        <v>40</v>
      </c>
      <c r="FU27" s="284">
        <v>100</v>
      </c>
      <c r="FV27" s="1545">
        <v>42.9</v>
      </c>
      <c r="FW27" s="1494">
        <v>100</v>
      </c>
      <c r="FX27" s="2969">
        <v>1</v>
      </c>
      <c r="FY27" s="1546"/>
      <c r="FZ27" s="862"/>
      <c r="GA27" s="2975"/>
      <c r="GB27" s="2976">
        <v>1</v>
      </c>
      <c r="GC27" s="906">
        <v>1</v>
      </c>
      <c r="GD27" s="1609"/>
      <c r="GE27" s="1609"/>
      <c r="GF27" s="1609"/>
      <c r="GG27" s="1609"/>
      <c r="GH27" s="1609"/>
      <c r="GI27" s="1547"/>
      <c r="GJ27" s="1547"/>
      <c r="GK27" s="1547"/>
      <c r="GL27" s="1547"/>
      <c r="GM27" s="1547"/>
      <c r="GN27" s="1547"/>
      <c r="GO27" s="1460"/>
      <c r="GP27" s="3192"/>
      <c r="GQ27" s="2969">
        <v>1</v>
      </c>
      <c r="GR27" s="1481"/>
      <c r="GS27" s="1481">
        <v>1</v>
      </c>
      <c r="GT27" s="1460"/>
      <c r="GU27" s="1460"/>
      <c r="GV27" s="1481"/>
      <c r="GW27" s="3973"/>
      <c r="GX27" s="2183"/>
      <c r="GY27" s="1481"/>
      <c r="GZ27" s="1481"/>
      <c r="HA27" s="1481"/>
      <c r="HB27" s="3023" t="s">
        <v>585</v>
      </c>
      <c r="HC27" s="2214" t="s">
        <v>641</v>
      </c>
      <c r="HD27" s="1460" t="s">
        <v>586</v>
      </c>
      <c r="HE27" s="1488">
        <v>5</v>
      </c>
      <c r="HF27" s="1546">
        <v>30</v>
      </c>
      <c r="HG27" s="1547">
        <v>94</v>
      </c>
      <c r="HH27" s="1460" t="s">
        <v>588</v>
      </c>
      <c r="HI27" s="1548"/>
      <c r="HJ27" s="1460" t="s">
        <v>586</v>
      </c>
      <c r="HK27" s="1488">
        <v>5</v>
      </c>
      <c r="HL27" s="1877" t="s">
        <v>617</v>
      </c>
      <c r="HM27" s="2166" t="s">
        <v>947</v>
      </c>
      <c r="HN27" s="3104"/>
      <c r="HO27" s="188" t="s">
        <v>588</v>
      </c>
      <c r="HP27" s="3415"/>
      <c r="HQ27" s="195" t="s">
        <v>618</v>
      </c>
      <c r="HR27" s="1459"/>
      <c r="HS27" s="2215" t="s">
        <v>642</v>
      </c>
      <c r="HT27" s="1461" t="s">
        <v>590</v>
      </c>
      <c r="HU27" s="1462" t="s">
        <v>591</v>
      </c>
      <c r="HV27" s="1463">
        <f>HW27+HZ27+IC27+IF27+II27+IL27+IO27+IR27+IU27+IX27+JA27+JD27</f>
        <v>457</v>
      </c>
      <c r="HW27" s="1464">
        <f>SUM(HX27:HY27)</f>
        <v>81</v>
      </c>
      <c r="HX27" s="810">
        <v>38</v>
      </c>
      <c r="HY27" s="1465">
        <v>43</v>
      </c>
      <c r="HZ27" s="1460">
        <f>SUM(IA27:IB27)</f>
        <v>95</v>
      </c>
      <c r="IA27" s="810">
        <v>59</v>
      </c>
      <c r="IB27" s="1465">
        <v>36</v>
      </c>
      <c r="IC27" s="1464">
        <f>SUM(ID27:IE27)</f>
        <v>64</v>
      </c>
      <c r="ID27" s="810">
        <v>31</v>
      </c>
      <c r="IE27" s="1465">
        <v>33</v>
      </c>
      <c r="IF27" s="1460">
        <f>SUM(IG27:IH27)</f>
        <v>90</v>
      </c>
      <c r="IG27" s="810">
        <v>52</v>
      </c>
      <c r="IH27" s="1465">
        <v>38</v>
      </c>
      <c r="II27" s="1466">
        <f>SUM(IJ27:IK27)</f>
        <v>0</v>
      </c>
      <c r="IJ27" s="3421"/>
      <c r="IK27" s="3422"/>
      <c r="IL27" s="1469">
        <f>SUM(IM27:IN27)</f>
        <v>72</v>
      </c>
      <c r="IM27" s="810">
        <v>62</v>
      </c>
      <c r="IN27" s="1465">
        <v>10</v>
      </c>
      <c r="IO27" s="1470">
        <f>SUM(IP27:IQ27)</f>
        <v>0</v>
      </c>
      <c r="IP27" s="3421"/>
      <c r="IQ27" s="3422"/>
      <c r="IR27" s="1469">
        <f>SUM(IS27:IT27)</f>
        <v>0</v>
      </c>
      <c r="IS27" s="3421"/>
      <c r="IT27" s="3422"/>
      <c r="IU27" s="1471">
        <f>SUM(IV27:IW27)</f>
        <v>45</v>
      </c>
      <c r="IV27" s="1467">
        <v>42</v>
      </c>
      <c r="IW27" s="1468">
        <v>3</v>
      </c>
      <c r="IX27" s="1470">
        <f>SUM(IY27:IZ27)</f>
        <v>10</v>
      </c>
      <c r="IY27" s="1467">
        <v>9</v>
      </c>
      <c r="IZ27" s="1468">
        <v>1</v>
      </c>
      <c r="JA27" s="1472">
        <f>SUM(JB27:JC27)</f>
        <v>0</v>
      </c>
      <c r="JB27" s="1467"/>
      <c r="JC27" s="1468"/>
      <c r="JD27" s="1470">
        <f>SUM(JE27:JF27)</f>
        <v>0</v>
      </c>
      <c r="JE27" s="1467"/>
      <c r="JF27" s="1470"/>
      <c r="JG27" s="1473">
        <f>(IK27+IQ27+IW27+IZ27+JC27+JF27)/(II27+IO27+IU27+IX27+JA27+JD27)*100</f>
        <v>7.2727272727272725</v>
      </c>
      <c r="JH27" s="1502" t="s">
        <v>924</v>
      </c>
      <c r="JI27" s="170">
        <v>9.67741935483871</v>
      </c>
      <c r="JJ27" s="1496" t="s">
        <v>963</v>
      </c>
      <c r="JK27" s="1501">
        <v>9.67741935483871</v>
      </c>
      <c r="JL27" s="1349">
        <v>11</v>
      </c>
      <c r="JM27" s="1456">
        <v>8</v>
      </c>
      <c r="JN27" s="3117">
        <v>2.9</v>
      </c>
      <c r="JO27" s="1344">
        <v>2.78</v>
      </c>
      <c r="JP27" s="1348">
        <v>2.76</v>
      </c>
      <c r="JQ27" s="1346">
        <v>2.76</v>
      </c>
      <c r="JR27" s="1347">
        <v>2.68</v>
      </c>
      <c r="JS27" s="1349">
        <v>3470</v>
      </c>
      <c r="JT27" s="1350" t="s">
        <v>619</v>
      </c>
      <c r="JU27" s="1351">
        <v>412.2</v>
      </c>
      <c r="JV27" s="1350" t="s">
        <v>619</v>
      </c>
      <c r="JW27" s="1366">
        <f>JU27/JS27*100</f>
        <v>11.878962536023055</v>
      </c>
      <c r="JX27" s="1352">
        <v>65.930000000000007</v>
      </c>
      <c r="JY27" s="1350" t="s">
        <v>619</v>
      </c>
      <c r="JZ27" s="1366">
        <f>JX27/JS27*100</f>
        <v>1.9000000000000004</v>
      </c>
      <c r="KA27" s="1508" t="s">
        <v>275</v>
      </c>
      <c r="KB27" s="1929" t="s">
        <v>1258</v>
      </c>
      <c r="KC27" s="1368"/>
      <c r="KD27" s="1507"/>
      <c r="KE27" s="1494"/>
      <c r="KF27" s="1628"/>
      <c r="KG27" s="1367"/>
      <c r="KH27" s="1369"/>
      <c r="KI27" s="409"/>
      <c r="KJ27" s="1399" t="s">
        <v>594</v>
      </c>
      <c r="KK27" s="2216" t="s">
        <v>643</v>
      </c>
      <c r="KL27" s="3245" t="s">
        <v>1137</v>
      </c>
      <c r="KM27" s="1883">
        <v>1</v>
      </c>
      <c r="KN27" s="1884" t="s">
        <v>596</v>
      </c>
      <c r="KO27" s="1885">
        <v>1</v>
      </c>
      <c r="KP27" s="1883">
        <v>1</v>
      </c>
      <c r="KQ27" s="1886">
        <v>1</v>
      </c>
      <c r="KR27" s="1887">
        <v>1.05</v>
      </c>
      <c r="KS27" s="1888">
        <v>1.05</v>
      </c>
      <c r="KT27" s="1889">
        <v>1.1000000000000001</v>
      </c>
      <c r="KU27" s="1890">
        <v>1.1000000000000001</v>
      </c>
      <c r="KV27" s="1883"/>
      <c r="KW27" s="1883"/>
      <c r="KX27" s="1883"/>
      <c r="KY27" s="2099"/>
      <c r="KZ27" s="2100"/>
      <c r="LA27" s="1888"/>
      <c r="LB27" s="1888"/>
      <c r="LC27" s="2101"/>
      <c r="LD27" s="1883"/>
      <c r="LE27" s="1883"/>
      <c r="LF27" s="2102"/>
      <c r="LG27" s="1883"/>
      <c r="LH27" s="2103"/>
      <c r="LI27" s="1883"/>
      <c r="LJ27" s="1883"/>
      <c r="LK27" s="1883"/>
      <c r="LL27" s="2100"/>
      <c r="LM27" s="1888"/>
      <c r="LN27" s="1888"/>
      <c r="LO27" s="2101"/>
      <c r="LP27" s="1883"/>
      <c r="LQ27" s="1887"/>
      <c r="LR27" s="1883"/>
      <c r="LS27" s="1883"/>
      <c r="LT27" s="1890"/>
      <c r="LU27" s="2104">
        <v>29</v>
      </c>
      <c r="LV27" s="1893" t="s">
        <v>644</v>
      </c>
      <c r="LW27" s="1883">
        <v>1</v>
      </c>
      <c r="LX27" s="1883"/>
      <c r="LY27" s="1883"/>
      <c r="LZ27" s="2099" t="s">
        <v>596</v>
      </c>
      <c r="MA27" s="2100">
        <v>1</v>
      </c>
      <c r="MB27" s="1888"/>
      <c r="MC27" s="1888"/>
      <c r="MD27" s="2101">
        <v>1</v>
      </c>
      <c r="ME27" s="1883"/>
      <c r="MF27" s="1883"/>
      <c r="MG27" s="2102">
        <v>1</v>
      </c>
      <c r="MH27" s="1883"/>
      <c r="MI27" s="2103"/>
      <c r="MJ27" s="1883">
        <v>1.05</v>
      </c>
      <c r="MK27" s="1883"/>
      <c r="ML27" s="1883"/>
      <c r="MM27" s="2100">
        <v>1.05</v>
      </c>
      <c r="MN27" s="1888"/>
      <c r="MO27" s="1888"/>
      <c r="MP27" s="2101">
        <v>1.1000000000000001</v>
      </c>
      <c r="MQ27" s="1883"/>
      <c r="MR27" s="1887"/>
      <c r="MS27" s="1883">
        <v>1.1000000000000001</v>
      </c>
      <c r="MT27" s="1883"/>
      <c r="MU27" s="1890"/>
      <c r="MV27" s="2127" t="s">
        <v>645</v>
      </c>
      <c r="MW27" s="1401">
        <v>29</v>
      </c>
      <c r="MX27" s="1598" t="s">
        <v>1129</v>
      </c>
      <c r="MY27" s="1597">
        <v>2024</v>
      </c>
      <c r="MZ27" s="1400">
        <v>15</v>
      </c>
      <c r="NA27" s="2105">
        <v>30</v>
      </c>
      <c r="NB27" s="1891" t="s">
        <v>622</v>
      </c>
      <c r="NC27" s="1892" t="s">
        <v>646</v>
      </c>
      <c r="ND27" s="1931" t="s">
        <v>1140</v>
      </c>
      <c r="NE27" s="2217" t="s">
        <v>941</v>
      </c>
      <c r="NF27" s="3139">
        <v>960</v>
      </c>
      <c r="NG27" s="1400"/>
      <c r="NH27" s="3136"/>
      <c r="NI27" s="1400"/>
      <c r="NJ27" s="3136"/>
      <c r="NK27" s="1400"/>
      <c r="NL27" s="3139"/>
      <c r="NM27" s="1400"/>
      <c r="NN27" s="3136"/>
      <c r="NO27" s="1400"/>
      <c r="NP27" s="3136">
        <v>980</v>
      </c>
      <c r="NQ27" s="2105"/>
      <c r="NR27" s="3139">
        <v>1100</v>
      </c>
      <c r="NS27" s="1400"/>
      <c r="NT27" s="3136"/>
      <c r="NU27" s="1400"/>
      <c r="NV27" s="3136"/>
      <c r="NW27" s="1400"/>
      <c r="NX27" s="2104"/>
      <c r="NY27" s="3143"/>
      <c r="NZ27" s="1400">
        <v>1240</v>
      </c>
      <c r="OA27" s="1893"/>
      <c r="OB27" s="3139"/>
      <c r="OC27" s="1400"/>
      <c r="OD27" s="3136"/>
      <c r="OE27" s="1400"/>
      <c r="OF27" s="3136"/>
      <c r="OG27" s="1893"/>
      <c r="OH27" s="3127"/>
      <c r="OI27" s="1245"/>
      <c r="OJ27" s="2106" t="s">
        <v>647</v>
      </c>
      <c r="OK27" s="2107" t="s">
        <v>648</v>
      </c>
      <c r="OL27" s="1485" t="s">
        <v>649</v>
      </c>
      <c r="OM27" s="4584"/>
      <c r="ON27" s="1573">
        <v>4</v>
      </c>
      <c r="OO27" s="1574">
        <v>0</v>
      </c>
      <c r="OP27" s="935">
        <v>0</v>
      </c>
      <c r="OQ27" s="1575">
        <v>0</v>
      </c>
      <c r="OR27" s="1575">
        <v>0</v>
      </c>
      <c r="OS27" s="1575">
        <v>0</v>
      </c>
      <c r="OT27" s="1576">
        <v>0</v>
      </c>
      <c r="OU27" s="1577">
        <v>0</v>
      </c>
      <c r="OV27" s="1578">
        <f t="shared" ref="OV27" si="43">ON27+OP27+OU27</f>
        <v>4</v>
      </c>
      <c r="OW27" s="931">
        <v>4</v>
      </c>
      <c r="OX27" s="586">
        <f t="shared" ref="OX27" si="44">OV27</f>
        <v>4</v>
      </c>
      <c r="OY27" s="1574">
        <v>0</v>
      </c>
      <c r="OZ27" s="1579">
        <v>0</v>
      </c>
      <c r="PA27" s="1580">
        <v>0</v>
      </c>
      <c r="PB27" s="1581">
        <v>0</v>
      </c>
      <c r="PC27" s="1580">
        <v>0</v>
      </c>
      <c r="PD27" s="1582">
        <v>0</v>
      </c>
      <c r="PE27" s="1582">
        <v>0</v>
      </c>
      <c r="PF27" s="1583">
        <v>0</v>
      </c>
      <c r="PG27" s="1533">
        <f t="shared" ref="PG27" si="45">PK27+PO27</f>
        <v>110</v>
      </c>
      <c r="PH27" s="1373">
        <v>102</v>
      </c>
      <c r="PI27" s="491">
        <v>112</v>
      </c>
      <c r="PJ27" s="1375">
        <v>103</v>
      </c>
      <c r="PK27" s="1584">
        <v>47</v>
      </c>
      <c r="PL27" s="169">
        <v>39</v>
      </c>
      <c r="PM27" s="452">
        <v>41</v>
      </c>
      <c r="PN27" s="894">
        <v>32</v>
      </c>
      <c r="PO27" s="2644">
        <f t="shared" ref="PO27" si="46">PS27+PW27+QO27+QS27+QT27+QU27</f>
        <v>63</v>
      </c>
      <c r="PP27" s="3587">
        <v>63</v>
      </c>
      <c r="PQ27" s="3761">
        <v>71</v>
      </c>
      <c r="PR27" s="934">
        <v>71</v>
      </c>
      <c r="PS27" s="1586">
        <v>0</v>
      </c>
      <c r="PT27" s="484">
        <v>0</v>
      </c>
      <c r="PU27" s="452">
        <v>0</v>
      </c>
      <c r="PV27" s="588">
        <v>0</v>
      </c>
      <c r="PW27" s="1587">
        <f t="shared" ref="PW27" si="47">QA27+QC27+QE27+QG27+QI27+QK27+QM27</f>
        <v>53</v>
      </c>
      <c r="PX27" s="587">
        <v>56</v>
      </c>
      <c r="PY27" s="491">
        <f>QB27+QD27+QF27+QH27+QJ27+QL27+QN27</f>
        <v>56</v>
      </c>
      <c r="PZ27" s="588">
        <v>61</v>
      </c>
      <c r="QA27" s="1630">
        <v>0</v>
      </c>
      <c r="QB27" s="945">
        <v>0</v>
      </c>
      <c r="QC27" s="1631">
        <v>27</v>
      </c>
      <c r="QD27" s="478">
        <v>27</v>
      </c>
      <c r="QE27" s="1630">
        <v>3</v>
      </c>
      <c r="QF27" s="947">
        <v>3</v>
      </c>
      <c r="QG27" s="1631">
        <v>0</v>
      </c>
      <c r="QH27" s="946">
        <v>0</v>
      </c>
      <c r="QI27" s="1630">
        <v>16</v>
      </c>
      <c r="QJ27" s="944">
        <v>16</v>
      </c>
      <c r="QK27" s="1631">
        <v>7</v>
      </c>
      <c r="QL27" s="478">
        <v>10</v>
      </c>
      <c r="QM27" s="1630">
        <v>0</v>
      </c>
      <c r="QN27" s="477"/>
      <c r="QO27" s="1586">
        <v>10</v>
      </c>
      <c r="QP27" s="1396">
        <v>7</v>
      </c>
      <c r="QQ27" s="491">
        <v>8</v>
      </c>
      <c r="QR27" s="492">
        <v>10</v>
      </c>
      <c r="QS27" s="1910">
        <v>0</v>
      </c>
      <c r="QT27" s="936">
        <v>0</v>
      </c>
      <c r="QU27" s="1911">
        <v>0</v>
      </c>
      <c r="QV27" s="1384">
        <v>0</v>
      </c>
      <c r="QW27" s="1913">
        <f t="shared" ref="QW27" si="48">PO27/PG27*100</f>
        <v>57.272727272727273</v>
      </c>
      <c r="QX27" s="1387">
        <v>61.764705882352942</v>
      </c>
      <c r="QY27" s="2167" t="s">
        <v>1259</v>
      </c>
      <c r="QZ27" s="4588"/>
      <c r="RA27" s="1594" t="s">
        <v>600</v>
      </c>
      <c r="RB27" s="1595"/>
      <c r="RC27" s="1596"/>
      <c r="RD27" s="862" t="s">
        <v>650</v>
      </c>
      <c r="RE27" s="1597">
        <v>4</v>
      </c>
      <c r="RF27" s="1598">
        <v>15</v>
      </c>
      <c r="RG27" s="1597">
        <v>21</v>
      </c>
      <c r="RH27" s="1599">
        <v>15</v>
      </c>
      <c r="RI27" s="862">
        <v>4</v>
      </c>
      <c r="RJ27" s="1600">
        <v>15</v>
      </c>
      <c r="RK27" s="1601">
        <v>17</v>
      </c>
      <c r="RL27" s="862">
        <v>0</v>
      </c>
      <c r="RM27" s="1602" t="s">
        <v>600</v>
      </c>
      <c r="RN27" s="1601"/>
      <c r="RO27" s="1603"/>
      <c r="RP27" s="1604"/>
      <c r="RQ27" s="1456"/>
      <c r="RR27" s="1349"/>
      <c r="RS27" s="1455" t="s">
        <v>602</v>
      </c>
      <c r="RT27" s="1456">
        <v>1170</v>
      </c>
      <c r="RU27" s="1349"/>
      <c r="RV27" s="1457" t="s">
        <v>602</v>
      </c>
      <c r="RW27" s="1456">
        <v>1170</v>
      </c>
      <c r="RX27" s="1458"/>
      <c r="RY27" s="1605" t="s">
        <v>626</v>
      </c>
      <c r="RZ27" s="1606"/>
      <c r="SA27" s="1607"/>
      <c r="SB27" s="935"/>
      <c r="SC27" s="1608"/>
      <c r="SD27" s="1529"/>
      <c r="SE27" s="1609" t="s">
        <v>214</v>
      </c>
      <c r="SF27" s="1349"/>
      <c r="SG27" s="1610"/>
      <c r="SH27" s="1609" t="s">
        <v>214</v>
      </c>
      <c r="SI27" s="1349"/>
      <c r="SJ27" s="1611"/>
      <c r="SK27" s="1611"/>
      <c r="SL27" s="1612"/>
      <c r="SM27" s="1607"/>
      <c r="SN27" s="833"/>
      <c r="SO27" s="1529"/>
      <c r="SP27" s="1609" t="s">
        <v>214</v>
      </c>
      <c r="SQ27" s="1349"/>
      <c r="SR27" s="1610"/>
      <c r="SS27" s="1609" t="s">
        <v>214</v>
      </c>
      <c r="ST27" s="1349"/>
      <c r="SU27" s="1611"/>
      <c r="SV27" s="1611"/>
      <c r="SW27" s="1594" t="s">
        <v>626</v>
      </c>
      <c r="SX27" s="1606"/>
      <c r="SY27" s="1608"/>
      <c r="SZ27" s="288"/>
      <c r="TA27" s="1538"/>
      <c r="TB27" s="1349"/>
      <c r="TC27" s="1609" t="s">
        <v>214</v>
      </c>
      <c r="TD27" s="1349"/>
      <c r="TE27" s="1613"/>
      <c r="TF27" s="1609" t="s">
        <v>214</v>
      </c>
      <c r="TG27" s="1349"/>
      <c r="TH27" s="1611"/>
      <c r="TI27" s="1614"/>
      <c r="TJ27" s="1608"/>
      <c r="TK27" s="1615"/>
      <c r="TL27" s="251"/>
      <c r="TM27" s="833"/>
      <c r="TN27" s="195"/>
      <c r="TO27" s="1349" t="s">
        <v>389</v>
      </c>
      <c r="TP27" s="1613"/>
      <c r="TQ27" s="1609"/>
      <c r="TR27" s="141" t="s">
        <v>389</v>
      </c>
      <c r="TS27" s="1616"/>
      <c r="TT27" s="1611"/>
      <c r="TU27" s="1611"/>
      <c r="TV27" s="4622"/>
      <c r="TW27" s="1617" t="s">
        <v>603</v>
      </c>
      <c r="TX27" s="1618" t="s">
        <v>651</v>
      </c>
      <c r="TY27" s="1619" t="s">
        <v>606</v>
      </c>
      <c r="TZ27" s="1620" t="s">
        <v>652</v>
      </c>
      <c r="UA27" s="1621"/>
      <c r="UB27" s="1622"/>
      <c r="UC27" s="427"/>
      <c r="UD27" s="427"/>
      <c r="UE27" s="427"/>
      <c r="UF27" s="427"/>
      <c r="UG27" s="427"/>
      <c r="UH27" s="427"/>
      <c r="UI27" s="427"/>
      <c r="UJ27" s="427"/>
      <c r="UK27" s="427"/>
      <c r="UL27" s="427"/>
      <c r="UM27" s="427"/>
      <c r="UN27" s="427"/>
      <c r="UO27" s="427"/>
      <c r="UP27" s="427"/>
      <c r="UQ27" s="427"/>
      <c r="UR27" s="427"/>
      <c r="US27" s="427"/>
      <c r="UT27" s="427"/>
      <c r="UU27" s="427"/>
      <c r="UV27" s="427"/>
      <c r="UW27" s="427"/>
      <c r="UX27" s="427"/>
      <c r="UY27" s="427"/>
      <c r="UZ27" s="427"/>
      <c r="VA27" s="427"/>
      <c r="VB27" s="427"/>
      <c r="VC27" s="427"/>
      <c r="VD27" s="427"/>
      <c r="VE27" s="427"/>
      <c r="VF27" s="427"/>
      <c r="VG27" s="427"/>
      <c r="VH27" s="427"/>
      <c r="VI27" s="427"/>
      <c r="VJ27" s="427"/>
      <c r="VK27" s="427"/>
      <c r="VL27" s="427"/>
      <c r="VM27" s="427"/>
      <c r="VN27" s="427"/>
      <c r="VO27" s="427"/>
      <c r="VP27" s="427"/>
      <c r="VQ27" s="427"/>
      <c r="VR27" s="427"/>
      <c r="VS27" s="427"/>
      <c r="VT27" s="427"/>
      <c r="VU27" s="427"/>
      <c r="VV27" s="427"/>
      <c r="VW27" s="427"/>
      <c r="VX27" s="427"/>
      <c r="VY27" s="427"/>
      <c r="VZ27" s="427"/>
      <c r="WA27" s="427"/>
      <c r="WB27" s="427"/>
      <c r="WC27" s="427"/>
      <c r="WD27" s="427"/>
      <c r="WE27" s="427"/>
      <c r="WF27" s="427"/>
      <c r="WG27" s="427"/>
      <c r="WH27" s="427"/>
      <c r="WI27" s="427"/>
      <c r="WJ27" s="427"/>
      <c r="WK27" s="427"/>
      <c r="WL27" s="427"/>
      <c r="WM27" s="427"/>
      <c r="WN27" s="5"/>
      <c r="WO27" s="5"/>
      <c r="WP27" s="5"/>
      <c r="WQ27" s="5"/>
      <c r="WR27" s="5"/>
      <c r="WS27" s="5"/>
      <c r="WT27" s="5"/>
      <c r="WU27" s="5"/>
      <c r="WV27" s="5"/>
      <c r="WW27" s="5"/>
      <c r="WX27" s="5"/>
      <c r="WY27" s="5"/>
      <c r="WZ27" s="5"/>
      <c r="XA27" s="5"/>
      <c r="XB27" s="5"/>
      <c r="XC27" s="5"/>
      <c r="XD27" s="5"/>
      <c r="XE27" s="5"/>
      <c r="XF27" s="5"/>
      <c r="XG27" s="5"/>
      <c r="XH27" s="5"/>
      <c r="XI27" s="5"/>
      <c r="XJ27" s="5"/>
      <c r="XK27" s="5"/>
      <c r="XL27" s="5"/>
      <c r="XM27" s="5"/>
      <c r="XN27" s="5"/>
      <c r="XO27" s="5"/>
      <c r="XP27" s="5"/>
      <c r="XQ27" s="5"/>
      <c r="XR27" s="5"/>
      <c r="XS27" s="5"/>
      <c r="XT27" s="5"/>
      <c r="XU27" s="5"/>
      <c r="XV27" s="5"/>
      <c r="XW27" s="5"/>
      <c r="XX27" s="5"/>
      <c r="XY27" s="5"/>
      <c r="XZ27" s="5"/>
      <c r="YA27" s="5"/>
      <c r="YB27" s="5"/>
      <c r="YC27" s="5"/>
      <c r="YD27" s="5"/>
      <c r="YE27" s="5"/>
      <c r="YF27" s="5"/>
      <c r="YG27" s="5"/>
      <c r="YH27" s="5"/>
      <c r="YI27" s="5"/>
      <c r="YJ27" s="5"/>
      <c r="YK27" s="5"/>
      <c r="YL27" s="5"/>
      <c r="YM27" s="5"/>
      <c r="YN27" s="5"/>
      <c r="YO27" s="5"/>
      <c r="YP27" s="5"/>
      <c r="YQ27" s="5"/>
      <c r="YR27" s="5"/>
      <c r="YS27" s="5"/>
      <c r="YT27" s="5"/>
      <c r="YU27" s="5"/>
      <c r="YV27" s="5"/>
      <c r="YW27" s="5"/>
      <c r="YX27" s="5"/>
      <c r="YY27" s="5"/>
      <c r="YZ27" s="5"/>
      <c r="ZA27" s="5"/>
      <c r="ZB27" s="5"/>
      <c r="ZC27" s="5"/>
      <c r="ZD27" s="5"/>
      <c r="ZE27" s="5"/>
      <c r="ZF27" s="5"/>
      <c r="ZG27" s="5"/>
      <c r="ZH27" s="5"/>
      <c r="ZI27" s="5"/>
      <c r="ZJ27" s="5"/>
      <c r="ZK27" s="5"/>
      <c r="ZL27" s="5"/>
      <c r="ZM27" s="5"/>
      <c r="ZN27" s="5"/>
      <c r="ZO27" s="5"/>
      <c r="ZP27" s="5"/>
      <c r="ZQ27" s="5"/>
      <c r="ZR27" s="5"/>
      <c r="ZS27" s="5"/>
      <c r="ZT27" s="5"/>
      <c r="ZU27" s="5"/>
      <c r="ZV27" s="5"/>
      <c r="ZW27" s="5"/>
      <c r="ZX27" s="5"/>
      <c r="ZY27" s="5"/>
      <c r="ZZ27" s="5"/>
      <c r="AAA27" s="5"/>
      <c r="AAB27" s="5"/>
      <c r="AAC27" s="5"/>
      <c r="AAD27" s="5"/>
      <c r="AAE27" s="5"/>
      <c r="AAF27" s="5"/>
      <c r="AAG27" s="5"/>
      <c r="AAH27" s="5"/>
      <c r="AAI27" s="5"/>
      <c r="AAJ27" s="5"/>
      <c r="AAK27" s="5"/>
      <c r="AAL27" s="5"/>
      <c r="AAM27" s="5"/>
      <c r="AAN27" s="5"/>
      <c r="AAO27" s="5"/>
      <c r="AAP27" s="5"/>
      <c r="AAQ27" s="5"/>
      <c r="AAR27" s="5"/>
      <c r="AAS27" s="5"/>
      <c r="AAT27" s="5"/>
      <c r="AAU27" s="5"/>
      <c r="AAV27" s="5"/>
      <c r="AAW27" s="5"/>
      <c r="AAX27" s="5"/>
      <c r="AAY27" s="5"/>
      <c r="AAZ27" s="5"/>
      <c r="ABA27" s="5"/>
      <c r="ABB27" s="5"/>
      <c r="ABC27" s="5"/>
      <c r="ABD27" s="5"/>
      <c r="ABE27" s="5"/>
      <c r="ABF27" s="5"/>
      <c r="ABG27" s="5"/>
      <c r="ABH27" s="5"/>
      <c r="ABI27" s="5"/>
      <c r="ABJ27" s="5"/>
      <c r="ABK27" s="5"/>
      <c r="ABL27" s="5"/>
      <c r="ABM27" s="5"/>
      <c r="ABN27" s="5"/>
      <c r="ABO27" s="5"/>
      <c r="ABP27" s="5"/>
      <c r="ABQ27" s="5"/>
      <c r="ABR27" s="5"/>
      <c r="ABS27" s="5"/>
      <c r="ABT27" s="5"/>
      <c r="ABU27" s="5"/>
      <c r="ABV27" s="5"/>
      <c r="ABW27" s="5"/>
      <c r="ABX27" s="5"/>
      <c r="ABY27" s="5"/>
      <c r="ABZ27" s="5"/>
      <c r="ACA27" s="5"/>
      <c r="ACB27" s="5"/>
      <c r="ACC27" s="5"/>
      <c r="ACD27" s="5"/>
      <c r="ACE27" s="5"/>
      <c r="ACF27" s="5"/>
      <c r="ACG27" s="5"/>
      <c r="ACH27" s="5"/>
      <c r="ACI27" s="5"/>
      <c r="ACJ27" s="5"/>
      <c r="ACK27" s="5"/>
      <c r="ACL27" s="5"/>
      <c r="ACM27" s="5"/>
      <c r="ACN27" s="5"/>
      <c r="ACO27" s="5"/>
      <c r="ACP27" s="5"/>
      <c r="ACQ27" s="5"/>
      <c r="ACR27" s="5"/>
      <c r="ACS27" s="5"/>
      <c r="ACT27" s="5"/>
      <c r="ACU27" s="5"/>
      <c r="ACV27" s="5"/>
      <c r="ACW27" s="5"/>
      <c r="ACX27" s="5"/>
      <c r="ACY27" s="5"/>
      <c r="ACZ27" s="5"/>
      <c r="ADA27" s="5"/>
      <c r="ADB27" s="5"/>
      <c r="ADC27" s="5"/>
      <c r="ADD27" s="5"/>
      <c r="ADE27" s="5"/>
      <c r="ADF27" s="5"/>
      <c r="ADG27" s="5"/>
      <c r="ADH27" s="5"/>
      <c r="ADI27" s="5"/>
      <c r="ADJ27" s="5"/>
      <c r="ADK27" s="5"/>
      <c r="ADL27" s="5"/>
      <c r="ADM27" s="5"/>
      <c r="ADN27" s="5"/>
      <c r="ADO27" s="5"/>
      <c r="ADP27" s="5"/>
      <c r="ADQ27" s="5"/>
      <c r="ADR27" s="5"/>
      <c r="ADS27" s="5"/>
      <c r="ADT27" s="5"/>
      <c r="ADU27" s="5"/>
      <c r="ADV27" s="5"/>
      <c r="ADW27" s="5"/>
      <c r="ADX27" s="5"/>
      <c r="ADY27" s="5"/>
      <c r="ADZ27" s="5"/>
      <c r="AEA27" s="5"/>
      <c r="AEB27" s="5"/>
      <c r="AEC27" s="5"/>
      <c r="AED27" s="5"/>
      <c r="AEE27" s="5"/>
      <c r="AEF27" s="5"/>
      <c r="AEG27" s="5"/>
      <c r="AEH27" s="5"/>
      <c r="AEI27" s="5"/>
      <c r="AEJ27" s="5"/>
      <c r="AEK27" s="5"/>
      <c r="AEL27" s="5"/>
      <c r="AEM27" s="5"/>
      <c r="AEN27" s="5"/>
      <c r="AEO27" s="5"/>
      <c r="AEP27" s="5"/>
      <c r="AEQ27" s="5"/>
      <c r="AER27" s="5"/>
      <c r="AES27" s="5"/>
      <c r="AET27" s="5"/>
      <c r="AEU27" s="5"/>
      <c r="AEV27" s="5"/>
      <c r="AEW27" s="5"/>
      <c r="AEX27" s="5"/>
      <c r="AEY27" s="5"/>
      <c r="AEZ27" s="5"/>
      <c r="AFA27" s="5"/>
      <c r="AFB27" s="5"/>
      <c r="AFC27" s="5"/>
      <c r="AFD27" s="5"/>
      <c r="AFE27" s="5"/>
      <c r="AFF27" s="5"/>
      <c r="AFG27" s="5"/>
      <c r="AFH27" s="5"/>
      <c r="AFI27" s="5"/>
      <c r="AFJ27" s="5"/>
      <c r="AFK27" s="5"/>
      <c r="AFL27" s="5"/>
      <c r="AFM27" s="5"/>
      <c r="AFN27" s="5"/>
      <c r="AFO27" s="5"/>
      <c r="AFP27" s="5"/>
      <c r="AFQ27" s="5"/>
      <c r="AFR27" s="5"/>
      <c r="AFS27" s="5"/>
      <c r="AFT27" s="5"/>
      <c r="AFU27" s="5"/>
      <c r="AFV27" s="5"/>
      <c r="AFW27" s="5"/>
      <c r="AFX27" s="5"/>
      <c r="AFY27" s="5"/>
      <c r="AFZ27" s="5"/>
      <c r="AGA27" s="5"/>
      <c r="AGB27" s="5"/>
      <c r="AGC27" s="5"/>
      <c r="AGD27" s="5"/>
      <c r="AGE27" s="5"/>
      <c r="AGF27" s="5"/>
      <c r="AGG27" s="5"/>
      <c r="AGH27" s="5"/>
      <c r="AGI27" s="5"/>
      <c r="AGJ27" s="5"/>
      <c r="AGK27" s="5"/>
      <c r="AGL27" s="5"/>
      <c r="AGM27" s="5"/>
      <c r="AGN27" s="5"/>
      <c r="AGO27" s="5"/>
      <c r="AGP27" s="5"/>
      <c r="AGQ27" s="5"/>
      <c r="AGR27" s="5"/>
      <c r="AGS27" s="5"/>
      <c r="AGT27" s="5"/>
      <c r="AGU27" s="5"/>
      <c r="AGV27" s="5"/>
      <c r="AGW27" s="5"/>
      <c r="AGX27" s="5"/>
      <c r="AGY27" s="5"/>
      <c r="AGZ27" s="5"/>
      <c r="AHA27" s="5"/>
      <c r="AHB27" s="5"/>
      <c r="AHC27" s="5"/>
      <c r="AHD27" s="5"/>
      <c r="AHE27" s="5"/>
      <c r="AHF27" s="5"/>
      <c r="AHG27" s="5"/>
      <c r="AHH27" s="5"/>
      <c r="AHI27" s="5"/>
      <c r="AHJ27" s="5"/>
      <c r="AHK27" s="5"/>
      <c r="AHL27" s="5"/>
      <c r="AHM27" s="5"/>
      <c r="AHN27" s="5"/>
      <c r="AHO27" s="5"/>
      <c r="AHP27" s="5"/>
      <c r="AHQ27" s="5"/>
      <c r="AHR27" s="5"/>
      <c r="AHS27" s="5"/>
      <c r="AHT27" s="5"/>
      <c r="AHU27" s="5"/>
      <c r="AHV27" s="5"/>
      <c r="AHW27" s="5"/>
      <c r="AHX27" s="5"/>
      <c r="AHY27" s="5"/>
      <c r="AHZ27" s="5"/>
      <c r="AIA27" s="5"/>
      <c r="AIB27" s="5"/>
      <c r="AIC27" s="5"/>
      <c r="AID27" s="5"/>
      <c r="AIE27" s="5"/>
      <c r="AIF27" s="5"/>
      <c r="AIG27" s="5"/>
      <c r="AIH27" s="5"/>
      <c r="AII27" s="5"/>
      <c r="AIJ27" s="5"/>
      <c r="AIK27" s="5"/>
      <c r="AIL27" s="5"/>
      <c r="AIM27" s="5"/>
      <c r="AIN27" s="5"/>
      <c r="AIO27" s="5"/>
      <c r="AIP27" s="5"/>
      <c r="AIQ27" s="5"/>
      <c r="AIR27" s="5"/>
      <c r="AIS27" s="5"/>
      <c r="AIT27" s="5"/>
      <c r="AIU27" s="5"/>
      <c r="AIV27" s="5"/>
      <c r="AIW27" s="5"/>
      <c r="AIX27" s="5"/>
      <c r="AIY27" s="5"/>
      <c r="AIZ27" s="5"/>
      <c r="AJA27" s="5"/>
      <c r="AJB27" s="5"/>
      <c r="AJC27" s="5"/>
      <c r="AJD27" s="5"/>
      <c r="AJE27" s="5"/>
      <c r="AJF27" s="5"/>
      <c r="AJG27" s="5"/>
      <c r="AJH27" s="5"/>
      <c r="AJI27" s="5"/>
      <c r="AJJ27" s="5"/>
      <c r="AJK27" s="5"/>
      <c r="AJL27" s="5"/>
      <c r="AJM27" s="5"/>
      <c r="AJN27" s="5"/>
      <c r="AJO27" s="5"/>
      <c r="AJP27" s="5"/>
      <c r="AJQ27" s="5"/>
      <c r="AJR27" s="5"/>
      <c r="AJS27" s="5"/>
      <c r="AJT27" s="5"/>
      <c r="AJU27" s="5"/>
      <c r="AJV27" s="5"/>
      <c r="AJW27" s="5"/>
      <c r="AJX27" s="5"/>
      <c r="AJY27" s="5"/>
      <c r="AJZ27" s="5"/>
      <c r="AKA27" s="5"/>
      <c r="AKB27" s="5"/>
      <c r="AKC27" s="5"/>
      <c r="AKD27" s="5"/>
      <c r="AKE27" s="5"/>
      <c r="AKF27" s="5"/>
      <c r="AKG27" s="5"/>
      <c r="AKH27" s="5"/>
      <c r="AKI27" s="5"/>
      <c r="AKJ27" s="5"/>
      <c r="AKK27" s="5"/>
      <c r="AKL27" s="5"/>
      <c r="AKM27" s="5"/>
      <c r="AKN27" s="5"/>
      <c r="AKO27" s="5"/>
      <c r="AKP27" s="5"/>
      <c r="AKQ27" s="5"/>
      <c r="AKR27" s="5"/>
      <c r="AKS27" s="5"/>
      <c r="AKT27" s="5"/>
      <c r="AKU27" s="5"/>
      <c r="AKV27" s="5"/>
      <c r="AKW27" s="5"/>
      <c r="AKX27" s="5"/>
      <c r="AKY27" s="5"/>
      <c r="AKZ27" s="5"/>
      <c r="ALA27" s="5"/>
      <c r="ALB27" s="5"/>
      <c r="ALC27" s="5"/>
      <c r="ALD27" s="5"/>
      <c r="ALE27" s="5"/>
      <c r="ALF27" s="5"/>
      <c r="ALG27" s="5"/>
      <c r="ALH27" s="5"/>
      <c r="ALI27" s="5"/>
      <c r="ALJ27" s="5"/>
      <c r="ALK27" s="5"/>
      <c r="ALL27" s="5"/>
      <c r="ALM27" s="5"/>
      <c r="ALN27" s="5"/>
      <c r="ALO27" s="5"/>
      <c r="ALP27" s="5"/>
      <c r="ALQ27" s="5"/>
      <c r="ALR27" s="5"/>
      <c r="ALS27" s="5"/>
      <c r="ALT27" s="5"/>
      <c r="ALU27" s="5"/>
      <c r="ALV27" s="5"/>
      <c r="ALW27" s="5"/>
      <c r="ALX27" s="5"/>
      <c r="ALY27" s="5"/>
      <c r="ALZ27" s="5"/>
      <c r="AMA27" s="5"/>
      <c r="AMB27" s="5"/>
      <c r="AMC27" s="5"/>
      <c r="AMD27" s="5"/>
      <c r="AME27" s="5"/>
      <c r="AMF27" s="5"/>
      <c r="AMG27" s="5"/>
      <c r="AMH27" s="5"/>
      <c r="AMI27" s="5"/>
      <c r="AMJ27" s="5"/>
      <c r="AMK27" s="5"/>
      <c r="AML27" s="5"/>
      <c r="AMM27" s="5"/>
      <c r="AMN27" s="5"/>
      <c r="AMO27" s="5"/>
      <c r="AMP27" s="5"/>
      <c r="AMQ27" s="5"/>
      <c r="AMR27" s="5"/>
      <c r="AMS27" s="5"/>
      <c r="AMT27" s="5"/>
      <c r="AMU27" s="5"/>
      <c r="AMV27" s="5"/>
      <c r="AMW27" s="5"/>
      <c r="AMX27" s="5"/>
      <c r="AMY27" s="5"/>
      <c r="AMZ27" s="5"/>
      <c r="ANA27" s="5"/>
      <c r="ANB27" s="5"/>
      <c r="ANC27" s="5"/>
      <c r="AND27" s="5"/>
      <c r="ANE27" s="5"/>
      <c r="ANF27" s="5"/>
      <c r="ANG27" s="5"/>
      <c r="ANH27" s="5"/>
      <c r="ANI27" s="5"/>
      <c r="ANJ27" s="5"/>
      <c r="ANK27" s="5"/>
      <c r="ANL27" s="5"/>
      <c r="ANM27" s="5"/>
      <c r="ANN27" s="5"/>
      <c r="ANO27" s="5"/>
      <c r="ANP27" s="5"/>
      <c r="ANQ27" s="5"/>
      <c r="ANR27" s="5"/>
      <c r="ANS27" s="5"/>
      <c r="ANT27" s="5"/>
      <c r="ANU27" s="5"/>
      <c r="ANV27" s="5"/>
      <c r="ANW27" s="5"/>
      <c r="ANX27" s="5"/>
      <c r="ANY27" s="5"/>
      <c r="ANZ27" s="5"/>
      <c r="AOA27" s="5"/>
      <c r="AOB27" s="5"/>
      <c r="AOC27" s="5"/>
      <c r="AOD27" s="5"/>
      <c r="AOE27" s="5"/>
      <c r="AOF27" s="5"/>
      <c r="AOG27" s="5"/>
      <c r="AOH27" s="5"/>
      <c r="AOI27" s="5"/>
      <c r="AOJ27" s="5"/>
      <c r="AOK27" s="5"/>
      <c r="AOL27" s="5"/>
      <c r="AOM27" s="5"/>
      <c r="AON27" s="5"/>
      <c r="AOO27" s="5"/>
      <c r="AOP27" s="5"/>
      <c r="AOQ27" s="5"/>
      <c r="AOR27" s="5"/>
      <c r="AOS27" s="5"/>
      <c r="AOT27" s="5"/>
      <c r="AOU27" s="5"/>
      <c r="AOV27" s="5"/>
      <c r="AOW27" s="5"/>
      <c r="AOX27" s="5"/>
      <c r="AOY27" s="5"/>
      <c r="AOZ27" s="5"/>
      <c r="APA27" s="5"/>
      <c r="APB27" s="5"/>
      <c r="APC27" s="5"/>
      <c r="APD27" s="5"/>
      <c r="APE27" s="5"/>
      <c r="APF27" s="5"/>
      <c r="APG27" s="5"/>
      <c r="APH27" s="5"/>
      <c r="API27" s="5"/>
      <c r="APJ27" s="5"/>
      <c r="APK27" s="5"/>
      <c r="APL27" s="5"/>
      <c r="APM27" s="5"/>
      <c r="APN27" s="5"/>
      <c r="APO27" s="5"/>
      <c r="APP27" s="5"/>
      <c r="APQ27" s="5"/>
      <c r="APR27" s="5"/>
      <c r="APS27" s="5"/>
      <c r="APT27" s="5"/>
      <c r="APU27" s="5"/>
      <c r="APV27" s="5"/>
      <c r="APW27" s="5"/>
      <c r="APX27" s="5"/>
      <c r="APY27" s="5"/>
      <c r="APZ27" s="5"/>
      <c r="AQA27" s="5"/>
      <c r="AQB27" s="5"/>
      <c r="AQC27" s="5"/>
      <c r="AQD27" s="5"/>
      <c r="AQE27" s="5"/>
      <c r="AQF27" s="5"/>
      <c r="AQG27" s="5"/>
      <c r="AQH27" s="5"/>
      <c r="AQI27" s="5"/>
      <c r="AQJ27" s="5"/>
      <c r="AQK27" s="5"/>
      <c r="AQL27" s="5"/>
      <c r="AQM27" s="5"/>
      <c r="AQN27" s="5"/>
      <c r="AQO27" s="5"/>
      <c r="AQP27" s="5"/>
      <c r="AQQ27" s="5"/>
      <c r="AQR27" s="5"/>
      <c r="AQS27" s="5"/>
      <c r="AQT27" s="5"/>
      <c r="AQU27" s="5"/>
      <c r="AQV27" s="5"/>
      <c r="AQW27" s="5"/>
      <c r="AQX27" s="5"/>
      <c r="AQY27" s="5"/>
      <c r="AQZ27" s="5"/>
      <c r="ARA27" s="5"/>
      <c r="ARB27" s="5"/>
      <c r="ARC27" s="5"/>
      <c r="ARD27" s="5"/>
      <c r="ARE27" s="5"/>
      <c r="ARF27" s="5"/>
      <c r="ARG27" s="5"/>
      <c r="ARH27" s="5"/>
      <c r="ARI27" s="5"/>
      <c r="ARJ27" s="5"/>
      <c r="ARK27" s="5"/>
      <c r="ARL27" s="5"/>
      <c r="ARM27" s="5"/>
      <c r="ARN27" s="5"/>
      <c r="ARO27" s="5"/>
      <c r="ARP27" s="5"/>
      <c r="ARQ27" s="5"/>
      <c r="ARR27" s="5"/>
      <c r="ARS27" s="5"/>
      <c r="ART27" s="5"/>
      <c r="ARU27" s="5"/>
      <c r="ARV27" s="5"/>
      <c r="ARW27" s="5"/>
      <c r="ARX27" s="5"/>
      <c r="ARY27" s="5"/>
      <c r="ARZ27" s="5"/>
      <c r="ASA27" s="5"/>
      <c r="ASB27" s="5"/>
      <c r="ASC27" s="5"/>
      <c r="ASD27" s="5"/>
      <c r="ASE27" s="5"/>
      <c r="ASF27" s="5"/>
      <c r="ASG27" s="5"/>
      <c r="ASH27" s="5"/>
      <c r="ASI27" s="5"/>
      <c r="ASJ27" s="5"/>
      <c r="ASK27" s="5"/>
      <c r="ASL27" s="5"/>
      <c r="ASM27" s="5"/>
      <c r="ASN27" s="5"/>
      <c r="ASO27" s="5"/>
      <c r="ASP27" s="5"/>
      <c r="ASQ27" s="5"/>
      <c r="ASR27" s="5"/>
      <c r="ASS27" s="5"/>
      <c r="AST27" s="5"/>
      <c r="ASU27" s="5"/>
      <c r="ASV27" s="5"/>
      <c r="ASW27" s="5"/>
      <c r="ASX27" s="5"/>
      <c r="ASY27" s="5"/>
      <c r="ASZ27" s="5"/>
      <c r="ATA27" s="5"/>
      <c r="ATB27" s="5"/>
      <c r="ATC27" s="5"/>
      <c r="ATD27" s="5"/>
      <c r="ATE27" s="5"/>
      <c r="ATF27" s="5"/>
      <c r="ATG27" s="5"/>
      <c r="ATH27" s="5"/>
      <c r="ATI27" s="5"/>
      <c r="ATJ27" s="5"/>
      <c r="ATK27" s="5"/>
      <c r="ATL27" s="5"/>
      <c r="ATM27" s="5"/>
      <c r="ATN27" s="5"/>
      <c r="ATO27" s="5"/>
      <c r="ATP27" s="5"/>
      <c r="ATQ27" s="5"/>
      <c r="ATR27" s="5"/>
      <c r="ATS27" s="5"/>
      <c r="ATT27" s="5"/>
      <c r="ATU27" s="5"/>
      <c r="ATV27" s="5"/>
      <c r="ATW27" s="5"/>
      <c r="ATX27" s="5"/>
      <c r="ATY27" s="5"/>
      <c r="ATZ27" s="5"/>
      <c r="AUA27" s="5"/>
      <c r="AUB27" s="5"/>
      <c r="AUC27" s="5"/>
      <c r="AUD27" s="5"/>
      <c r="AUE27" s="5"/>
      <c r="AUF27" s="5"/>
      <c r="AUG27" s="5"/>
      <c r="AUH27" s="5"/>
      <c r="AUI27" s="5"/>
      <c r="AUJ27" s="5"/>
      <c r="AUK27" s="5"/>
      <c r="AUL27" s="5"/>
      <c r="AUM27" s="5"/>
      <c r="AUN27" s="5"/>
      <c r="AUO27" s="5"/>
      <c r="AUP27" s="5"/>
      <c r="AUQ27" s="5"/>
      <c r="AUR27" s="5"/>
      <c r="AUS27" s="5"/>
      <c r="AUT27" s="5"/>
      <c r="AUU27" s="5"/>
      <c r="AUV27" s="5"/>
      <c r="AUW27" s="5"/>
      <c r="AUX27" s="5"/>
      <c r="AUY27" s="5"/>
      <c r="AUZ27" s="5"/>
      <c r="AVA27" s="5"/>
      <c r="AVB27" s="5"/>
      <c r="AVC27" s="5"/>
      <c r="AVD27" s="5"/>
      <c r="AVE27" s="5"/>
      <c r="AVF27" s="5"/>
      <c r="AVG27" s="5"/>
      <c r="AVH27" s="5"/>
      <c r="AVI27" s="5"/>
      <c r="AVJ27" s="5"/>
      <c r="AVK27" s="5"/>
      <c r="AVL27" s="5"/>
      <c r="AVM27" s="5"/>
      <c r="AVN27" s="5"/>
      <c r="AVO27" s="5"/>
      <c r="AVP27" s="5"/>
      <c r="AVQ27" s="5"/>
      <c r="AVR27" s="5"/>
      <c r="AVS27" s="5"/>
      <c r="AVT27" s="5"/>
      <c r="AVU27" s="5"/>
      <c r="AVV27" s="5"/>
      <c r="AVW27" s="5"/>
      <c r="AVX27" s="5"/>
      <c r="AVY27" s="5"/>
      <c r="AVZ27" s="5"/>
      <c r="AWA27" s="5"/>
      <c r="AWB27" s="5"/>
      <c r="AWC27" s="5"/>
      <c r="AWD27" s="5"/>
      <c r="AWE27" s="5"/>
      <c r="AWF27" s="5"/>
      <c r="AWG27" s="5"/>
      <c r="AWH27" s="5"/>
      <c r="AWI27" s="5"/>
      <c r="AWJ27" s="5"/>
      <c r="AWK27" s="5"/>
      <c r="AWL27" s="5"/>
      <c r="AWM27" s="5"/>
      <c r="AWN27" s="5"/>
      <c r="AWO27" s="5"/>
      <c r="AWP27" s="5"/>
      <c r="AWQ27" s="5"/>
      <c r="AWR27" s="5"/>
      <c r="AWS27" s="5"/>
      <c r="AWT27" s="5"/>
      <c r="AWU27" s="5"/>
      <c r="AWV27" s="5"/>
      <c r="AWW27" s="5"/>
      <c r="AWX27" s="5"/>
      <c r="AWY27" s="5"/>
      <c r="AWZ27" s="5"/>
      <c r="AXA27" s="5"/>
      <c r="AXB27" s="5"/>
      <c r="AXC27" s="5"/>
      <c r="AXD27" s="5"/>
      <c r="AXE27" s="5"/>
      <c r="AXF27" s="5"/>
      <c r="AXG27" s="5"/>
      <c r="AXH27" s="5"/>
      <c r="AXI27" s="5"/>
      <c r="AXJ27" s="5"/>
      <c r="AXK27" s="5"/>
      <c r="AXL27" s="5"/>
      <c r="AXM27" s="5"/>
      <c r="AXN27" s="5"/>
      <c r="AXO27" s="5"/>
      <c r="AXP27" s="5"/>
      <c r="AXQ27" s="5"/>
      <c r="AXR27" s="5"/>
      <c r="AXS27" s="5"/>
      <c r="AXT27" s="5"/>
      <c r="AXU27" s="5"/>
      <c r="AXV27" s="5"/>
      <c r="AXW27" s="5"/>
      <c r="AXX27" s="5"/>
      <c r="AXY27" s="5"/>
      <c r="AXZ27" s="5"/>
      <c r="AYA27" s="5"/>
      <c r="AYB27" s="5"/>
      <c r="AYC27" s="5"/>
      <c r="AYD27" s="5"/>
      <c r="AYE27" s="5"/>
      <c r="AYF27" s="5"/>
      <c r="AYG27" s="5"/>
      <c r="AYH27" s="5"/>
      <c r="AYI27" s="5"/>
      <c r="AYJ27" s="5"/>
      <c r="AYK27" s="5"/>
      <c r="AYL27" s="5"/>
      <c r="AYM27" s="5"/>
      <c r="AYN27" s="5"/>
      <c r="AYO27" s="5"/>
      <c r="AYP27" s="5"/>
      <c r="AYQ27" s="5"/>
      <c r="AYR27" s="5"/>
      <c r="AYS27" s="5"/>
      <c r="AYT27" s="5"/>
      <c r="AYU27" s="5"/>
      <c r="AYV27" s="5"/>
      <c r="AYW27" s="5"/>
      <c r="AYX27" s="5"/>
      <c r="AYY27" s="5"/>
      <c r="AYZ27" s="5"/>
      <c r="AZA27" s="5"/>
      <c r="AZB27" s="5"/>
      <c r="AZC27" s="5"/>
      <c r="AZD27" s="5"/>
      <c r="AZE27" s="5"/>
      <c r="AZF27" s="5"/>
      <c r="AZG27" s="5"/>
      <c r="AZH27" s="5"/>
      <c r="AZI27" s="5"/>
      <c r="AZJ27" s="5"/>
      <c r="AZK27" s="5"/>
      <c r="AZL27" s="5"/>
      <c r="AZM27" s="5"/>
      <c r="AZN27" s="5"/>
      <c r="AZO27" s="5"/>
      <c r="AZP27" s="5"/>
      <c r="AZQ27" s="5"/>
      <c r="AZR27" s="5"/>
      <c r="AZS27" s="5"/>
      <c r="AZT27" s="5"/>
      <c r="AZU27" s="5"/>
      <c r="AZV27" s="5"/>
      <c r="AZW27" s="5"/>
      <c r="AZX27" s="5"/>
      <c r="AZY27" s="5"/>
      <c r="AZZ27" s="5"/>
      <c r="BAA27" s="5"/>
      <c r="BAB27" s="5"/>
      <c r="BAC27" s="5"/>
      <c r="BAD27" s="5"/>
      <c r="BAE27" s="5"/>
      <c r="BAF27" s="5"/>
      <c r="BAG27" s="5"/>
      <c r="BAH27" s="5"/>
      <c r="BAI27" s="5"/>
      <c r="BAJ27" s="5"/>
      <c r="BAK27" s="5"/>
      <c r="BAL27" s="5"/>
      <c r="BAM27" s="5"/>
      <c r="BAN27" s="5"/>
      <c r="BAO27" s="5"/>
      <c r="BAP27" s="5"/>
      <c r="BAQ27" s="5"/>
      <c r="BAR27" s="5"/>
      <c r="BAS27" s="5"/>
      <c r="BAT27" s="5"/>
      <c r="BAU27" s="5"/>
      <c r="BAV27" s="5"/>
      <c r="BAW27" s="5"/>
      <c r="BAX27" s="5"/>
      <c r="BAY27" s="5"/>
      <c r="BAZ27" s="5"/>
      <c r="BBA27" s="5"/>
      <c r="BBB27" s="5"/>
      <c r="BBC27" s="5"/>
      <c r="BBD27" s="5"/>
      <c r="BBE27" s="5"/>
      <c r="BBF27" s="5"/>
      <c r="BBG27" s="5"/>
      <c r="BBH27" s="5"/>
      <c r="BBI27" s="5"/>
      <c r="BBJ27" s="5"/>
      <c r="BBK27" s="5"/>
      <c r="BBL27" s="5"/>
      <c r="BBM27" s="5"/>
      <c r="BBN27" s="5"/>
      <c r="BBO27" s="5"/>
      <c r="BBP27" s="5"/>
      <c r="BBQ27" s="5"/>
      <c r="BBR27" s="5"/>
      <c r="BBS27" s="5"/>
      <c r="BBT27" s="5"/>
      <c r="BBU27" s="5"/>
      <c r="BBV27" s="5"/>
      <c r="BBW27" s="5"/>
      <c r="BBX27" s="5"/>
      <c r="BBY27" s="5"/>
      <c r="BBZ27" s="5"/>
      <c r="BCA27" s="5"/>
      <c r="BCB27" s="5"/>
      <c r="BCC27" s="5"/>
      <c r="BCD27" s="5"/>
      <c r="BCE27" s="5"/>
      <c r="BCF27" s="5"/>
      <c r="BCG27" s="5"/>
      <c r="BCH27" s="5"/>
      <c r="BCI27" s="5"/>
      <c r="BCJ27" s="5"/>
      <c r="BCK27" s="5"/>
      <c r="BCL27" s="5"/>
      <c r="BCM27" s="5"/>
      <c r="BCN27" s="5"/>
      <c r="BCO27" s="5"/>
      <c r="BCP27" s="5"/>
      <c r="BCQ27" s="5"/>
      <c r="BCR27" s="5"/>
      <c r="BCS27" s="5"/>
      <c r="BCT27" s="5"/>
    </row>
    <row r="28" spans="1:1450" ht="9" customHeight="1">
      <c r="A28" s="1433"/>
      <c r="B28" s="729"/>
      <c r="C28" s="4128"/>
      <c r="D28" s="3842"/>
      <c r="E28" s="1478"/>
      <c r="F28" s="725"/>
      <c r="G28" s="725"/>
      <c r="H28" s="725"/>
      <c r="I28" s="726"/>
      <c r="J28" s="714"/>
      <c r="K28" s="409"/>
      <c r="L28" s="52"/>
      <c r="M28" s="1492"/>
      <c r="N28" s="53"/>
      <c r="O28" s="54"/>
      <c r="P28" s="2886"/>
      <c r="Q28" s="2887"/>
      <c r="R28" s="2888"/>
      <c r="S28" s="2451"/>
      <c r="T28" s="2475"/>
      <c r="U28" s="2452"/>
      <c r="V28" s="2454"/>
      <c r="W28" s="2455"/>
      <c r="X28" s="767"/>
      <c r="Y28" s="2372"/>
      <c r="Z28" s="2456"/>
      <c r="AA28" s="2374"/>
      <c r="AB28" s="2457"/>
      <c r="AC28" s="2239"/>
      <c r="AD28" s="2240"/>
      <c r="AE28" s="2241"/>
      <c r="AF28" s="2242"/>
      <c r="AG28" s="2243"/>
      <c r="AH28" s="2244"/>
      <c r="AI28" s="2243"/>
      <c r="AJ28" s="2245"/>
      <c r="AK28" s="673"/>
      <c r="AL28" s="649"/>
      <c r="AM28" s="649"/>
      <c r="AN28" s="652"/>
      <c r="AO28" s="2476"/>
      <c r="AP28" s="649"/>
      <c r="AQ28" s="649"/>
      <c r="AR28" s="2246"/>
      <c r="AS28" s="2247"/>
      <c r="AT28" s="2248"/>
      <c r="AU28" s="3318"/>
      <c r="AV28" s="297"/>
      <c r="AW28" s="2400"/>
      <c r="AX28" s="2249"/>
      <c r="AY28" s="2400"/>
      <c r="AZ28" s="2249"/>
      <c r="BA28" s="2400"/>
      <c r="BB28" s="2250"/>
      <c r="BC28" s="2400"/>
      <c r="BD28" s="2249"/>
      <c r="BE28" s="2400"/>
      <c r="BF28" s="2250"/>
      <c r="BG28" s="2400"/>
      <c r="BH28" s="2249"/>
      <c r="BI28" s="2400"/>
      <c r="BJ28" s="2250"/>
      <c r="BK28" s="95"/>
      <c r="BL28" s="3337"/>
      <c r="BM28" s="2251"/>
      <c r="BN28" s="2252"/>
      <c r="BO28" s="2359"/>
      <c r="BP28" s="2427"/>
      <c r="BQ28" s="92"/>
      <c r="BR28" s="2253"/>
      <c r="BS28" s="2254"/>
      <c r="BT28" s="2255"/>
      <c r="BU28" s="2254"/>
      <c r="BV28" s="2255"/>
      <c r="BW28" s="2256"/>
      <c r="BX28" s="2241"/>
      <c r="BY28" s="2257"/>
      <c r="BZ28" s="2258"/>
      <c r="CA28" s="92"/>
      <c r="CB28" s="297"/>
      <c r="CC28" s="2259"/>
      <c r="CD28" s="2259"/>
      <c r="CE28" s="2260"/>
      <c r="CF28" s="3390"/>
      <c r="CG28" s="3391"/>
      <c r="CH28" s="2263"/>
      <c r="CI28" s="2428"/>
      <c r="CJ28" s="2262"/>
      <c r="CK28" s="2428"/>
      <c r="CL28" s="3358"/>
      <c r="CM28" s="2428"/>
      <c r="CN28" s="3365"/>
      <c r="CO28" s="2428"/>
      <c r="CP28" s="3365"/>
      <c r="CQ28" s="2428"/>
      <c r="CR28" s="2262"/>
      <c r="CS28" s="2428"/>
      <c r="CT28" s="2262"/>
      <c r="CU28" s="2428"/>
      <c r="CV28" s="2262"/>
      <c r="CW28" s="2591"/>
      <c r="CX28" s="2241"/>
      <c r="CY28" s="2263"/>
      <c r="CZ28" s="2264"/>
      <c r="DA28" s="93"/>
      <c r="DB28" s="91"/>
      <c r="DC28" s="92"/>
      <c r="DD28" s="2265"/>
      <c r="DE28" s="2254"/>
      <c r="DF28" s="2255"/>
      <c r="DG28" s="2243"/>
      <c r="DH28" s="2266"/>
      <c r="DI28" s="2267"/>
      <c r="DJ28" s="2898"/>
      <c r="DK28" s="2899"/>
      <c r="DL28" s="2900"/>
      <c r="DM28" s="2898"/>
      <c r="DN28" s="2362"/>
      <c r="DO28" s="2936"/>
      <c r="DP28" s="3098"/>
      <c r="DQ28" s="3098"/>
      <c r="DR28" s="3099"/>
      <c r="DS28" s="3096"/>
      <c r="DT28" s="948"/>
      <c r="DU28" s="2268"/>
      <c r="DV28" s="2921"/>
      <c r="DW28" s="2922"/>
      <c r="DX28" s="2922"/>
      <c r="DY28" s="2923"/>
      <c r="DZ28" s="2924"/>
      <c r="EA28" s="817"/>
      <c r="EB28" s="2269"/>
      <c r="EC28" s="2936"/>
      <c r="ED28" s="2272"/>
      <c r="EE28" s="2272"/>
      <c r="EF28" s="2937"/>
      <c r="EG28" s="2938"/>
      <c r="EH28" s="948"/>
      <c r="EI28" s="2270"/>
      <c r="EJ28" s="2922"/>
      <c r="EK28" s="2922"/>
      <c r="EL28" s="2946"/>
      <c r="EM28" s="2947"/>
      <c r="EN28" s="821"/>
      <c r="EO28" s="2271"/>
      <c r="EP28" s="2922"/>
      <c r="EQ28" s="2922"/>
      <c r="ER28" s="2923"/>
      <c r="ES28" s="2947"/>
      <c r="ET28" s="823"/>
      <c r="EU28" s="2924"/>
      <c r="EV28" s="828"/>
      <c r="EW28" s="2272"/>
      <c r="EX28" s="2272"/>
      <c r="EY28" s="692"/>
      <c r="EZ28" s="600"/>
      <c r="FA28" s="672"/>
      <c r="FB28" s="828"/>
      <c r="FC28" s="682"/>
      <c r="FD28" s="2273"/>
      <c r="FE28" s="692"/>
      <c r="FF28" s="600"/>
      <c r="FG28" s="672"/>
      <c r="FH28" s="2363"/>
      <c r="FI28" s="2364"/>
      <c r="FJ28" s="2365"/>
      <c r="FK28" s="2366"/>
      <c r="FL28" s="2365"/>
      <c r="FM28" s="3770"/>
      <c r="FN28" s="2367"/>
      <c r="FO28" s="2368"/>
      <c r="FP28" s="2274"/>
      <c r="FQ28" s="2275"/>
      <c r="FR28" s="2958"/>
      <c r="FS28" s="2959"/>
      <c r="FT28" s="2276"/>
      <c r="FU28" s="2277"/>
      <c r="FV28" s="848"/>
      <c r="FW28" s="849"/>
      <c r="FX28" s="2973"/>
      <c r="FY28" s="2970"/>
      <c r="FZ28" s="129"/>
      <c r="GA28" s="2981"/>
      <c r="GB28" s="2982"/>
      <c r="GC28" s="2994"/>
      <c r="GD28" s="2995"/>
      <c r="GE28" s="2995"/>
      <c r="GF28" s="2995"/>
      <c r="GG28" s="2995"/>
      <c r="GH28" s="2995"/>
      <c r="GI28" s="2994"/>
      <c r="GJ28" s="2994"/>
      <c r="GK28" s="2994"/>
      <c r="GL28" s="2994"/>
      <c r="GM28" s="2994"/>
      <c r="GN28" s="2994"/>
      <c r="GO28" s="2994"/>
      <c r="GP28" s="3205"/>
      <c r="GQ28" s="2996"/>
      <c r="GR28" s="3047"/>
      <c r="GS28" s="3047"/>
      <c r="GT28" s="2994"/>
      <c r="GU28" s="2477"/>
      <c r="GV28" s="3047"/>
      <c r="GW28" s="3980"/>
      <c r="GX28" s="3046"/>
      <c r="GY28" s="3047"/>
      <c r="GZ28" s="3047"/>
      <c r="HA28" s="3047"/>
      <c r="HB28" s="3048"/>
      <c r="HC28" s="2484"/>
      <c r="HD28" s="2477"/>
      <c r="HE28" s="2477"/>
      <c r="HF28" s="2477"/>
      <c r="HG28" s="2477"/>
      <c r="HH28" s="2477"/>
      <c r="HI28" s="2482"/>
      <c r="HJ28" s="2485"/>
      <c r="HK28" s="2482"/>
      <c r="HL28" s="2482"/>
      <c r="HM28" s="2482"/>
      <c r="HN28" s="2482"/>
      <c r="HO28" s="2486"/>
      <c r="HP28" s="2488"/>
      <c r="HQ28" s="2487"/>
      <c r="HR28" s="2480"/>
      <c r="HS28" s="2477"/>
      <c r="HT28" s="2336"/>
      <c r="HU28" s="2488"/>
      <c r="HV28" s="2281"/>
      <c r="HW28" s="2282"/>
      <c r="HX28" s="348"/>
      <c r="HY28" s="349"/>
      <c r="HZ28" s="296"/>
      <c r="IA28" s="348"/>
      <c r="IB28" s="296"/>
      <c r="IC28" s="2282"/>
      <c r="ID28" s="348"/>
      <c r="IE28" s="349"/>
      <c r="IF28" s="296"/>
      <c r="IG28" s="348"/>
      <c r="IH28" s="296"/>
      <c r="II28" s="2283"/>
      <c r="IJ28" s="350"/>
      <c r="IK28" s="351"/>
      <c r="IL28" s="2284"/>
      <c r="IM28" s="352"/>
      <c r="IN28" s="353"/>
      <c r="IO28" s="296"/>
      <c r="IP28" s="350"/>
      <c r="IQ28" s="354"/>
      <c r="IR28" s="2284"/>
      <c r="IS28" s="355"/>
      <c r="IT28" s="356"/>
      <c r="IU28" s="2285"/>
      <c r="IV28" s="350"/>
      <c r="IW28" s="354"/>
      <c r="IX28" s="351"/>
      <c r="IY28" s="350"/>
      <c r="IZ28" s="351"/>
      <c r="JA28" s="2286"/>
      <c r="JB28" s="357"/>
      <c r="JC28" s="358"/>
      <c r="JD28" s="359"/>
      <c r="JE28" s="357"/>
      <c r="JF28" s="359"/>
      <c r="JG28" s="2287"/>
      <c r="JH28" s="1497"/>
      <c r="JI28" s="1498"/>
      <c r="JJ28" s="1499"/>
      <c r="JK28" s="1500"/>
      <c r="JL28" s="2489"/>
      <c r="JM28" s="2490"/>
      <c r="JN28" s="3120"/>
      <c r="JO28" s="2241"/>
      <c r="JP28" s="2288"/>
      <c r="JQ28" s="2289"/>
      <c r="JR28" s="2290"/>
      <c r="JS28" s="57"/>
      <c r="JT28" s="381"/>
      <c r="JU28" s="2449"/>
      <c r="JV28" s="384"/>
      <c r="JW28" s="2291"/>
      <c r="JX28" s="383"/>
      <c r="JY28" s="384"/>
      <c r="JZ28" s="2292"/>
      <c r="KA28" s="856"/>
      <c r="KB28" s="744"/>
      <c r="KC28" s="857"/>
      <c r="KD28" s="924"/>
      <c r="KE28" s="744"/>
      <c r="KF28" s="926"/>
      <c r="KG28" s="744"/>
      <c r="KH28" s="864"/>
      <c r="KI28" s="409"/>
      <c r="KJ28" s="904"/>
      <c r="KK28" s="3159"/>
      <c r="KL28" s="3243"/>
      <c r="KM28" s="865"/>
      <c r="KN28" s="863"/>
      <c r="KO28" s="866"/>
      <c r="KP28" s="863"/>
      <c r="KQ28" s="926"/>
      <c r="KR28" s="863"/>
      <c r="KS28" s="866"/>
      <c r="KT28" s="867"/>
      <c r="KU28" s="863"/>
      <c r="KV28" s="868"/>
      <c r="KW28" s="422"/>
      <c r="KX28" s="422"/>
      <c r="KY28" s="745"/>
      <c r="KZ28" s="745"/>
      <c r="LA28" s="422"/>
      <c r="LB28" s="422"/>
      <c r="LC28" s="430"/>
      <c r="LD28" s="422"/>
      <c r="LE28" s="422"/>
      <c r="LF28" s="745"/>
      <c r="LG28" s="422"/>
      <c r="LH28" s="431"/>
      <c r="LI28" s="422"/>
      <c r="LJ28" s="422"/>
      <c r="LK28" s="422"/>
      <c r="LL28" s="745"/>
      <c r="LM28" s="422"/>
      <c r="LN28" s="422"/>
      <c r="LO28" s="430"/>
      <c r="LP28" s="422"/>
      <c r="LQ28" s="746"/>
      <c r="LR28" s="745"/>
      <c r="LS28" s="422"/>
      <c r="LT28" s="426"/>
      <c r="LU28" s="421"/>
      <c r="LV28" s="428"/>
      <c r="LW28" s="422"/>
      <c r="LX28" s="422"/>
      <c r="LY28" s="422"/>
      <c r="LZ28" s="745"/>
      <c r="MA28" s="745"/>
      <c r="MB28" s="422"/>
      <c r="MC28" s="422"/>
      <c r="MD28" s="430"/>
      <c r="ME28" s="422"/>
      <c r="MF28" s="422"/>
      <c r="MG28" s="745"/>
      <c r="MH28" s="422"/>
      <c r="MI28" s="431"/>
      <c r="MJ28" s="422"/>
      <c r="MK28" s="422"/>
      <c r="ML28" s="422"/>
      <c r="MM28" s="745"/>
      <c r="MN28" s="422"/>
      <c r="MO28" s="422"/>
      <c r="MP28" s="430"/>
      <c r="MQ28" s="422"/>
      <c r="MR28" s="746"/>
      <c r="MS28" s="745"/>
      <c r="MT28" s="422"/>
      <c r="MU28" s="426"/>
      <c r="MV28" s="422"/>
      <c r="MW28" s="430"/>
      <c r="MX28" s="422"/>
      <c r="MY28" s="423"/>
      <c r="MZ28" s="422"/>
      <c r="NA28" s="426"/>
      <c r="NB28" s="422"/>
      <c r="NC28" s="1372"/>
      <c r="ND28" s="3157"/>
      <c r="NE28" s="428"/>
      <c r="NF28" s="3138"/>
      <c r="NG28" s="422"/>
      <c r="NH28" s="3135"/>
      <c r="NI28" s="422"/>
      <c r="NJ28" s="3135"/>
      <c r="NK28" s="422"/>
      <c r="NL28" s="3138"/>
      <c r="NM28" s="422"/>
      <c r="NN28" s="3135"/>
      <c r="NO28" s="422"/>
      <c r="NP28" s="3135"/>
      <c r="NQ28" s="426"/>
      <c r="NR28" s="3138"/>
      <c r="NS28" s="422"/>
      <c r="NT28" s="3135"/>
      <c r="NU28" s="422"/>
      <c r="NV28" s="3135"/>
      <c r="NW28" s="422"/>
      <c r="NX28" s="421"/>
      <c r="NY28" s="3142"/>
      <c r="NZ28" s="422"/>
      <c r="OA28" s="428"/>
      <c r="OB28" s="3138"/>
      <c r="OC28" s="422"/>
      <c r="OD28" s="3135"/>
      <c r="OE28" s="422"/>
      <c r="OF28" s="3135"/>
      <c r="OG28" s="428"/>
      <c r="OH28" s="3125"/>
      <c r="OI28" s="1245"/>
      <c r="OJ28" s="2377"/>
      <c r="OK28" s="2378"/>
      <c r="OL28" s="734"/>
      <c r="OM28" s="4584"/>
      <c r="ON28" s="2465"/>
      <c r="OO28" s="2466"/>
      <c r="OP28" s="2411"/>
      <c r="OQ28" s="2467"/>
      <c r="OR28" s="2467"/>
      <c r="OS28" s="2467"/>
      <c r="OT28" s="2468"/>
      <c r="OU28" s="2384"/>
      <c r="OV28" s="1454"/>
      <c r="OW28" s="2309"/>
      <c r="OX28" s="2309"/>
      <c r="OY28" s="2469"/>
      <c r="OZ28" s="2470"/>
      <c r="PA28" s="2468"/>
      <c r="PB28" s="2467"/>
      <c r="PC28" s="2468"/>
      <c r="PD28" s="2471"/>
      <c r="PE28" s="2471"/>
      <c r="PF28" s="2472"/>
      <c r="PG28" s="2310"/>
      <c r="PH28" s="591"/>
      <c r="PI28" s="2311"/>
      <c r="PJ28" s="2259"/>
      <c r="PK28" s="2389"/>
      <c r="PL28" s="2312"/>
      <c r="PM28" s="2313"/>
      <c r="PN28" s="894"/>
      <c r="PO28" s="2314"/>
      <c r="PP28" s="2312"/>
      <c r="PQ28" s="2313"/>
      <c r="PR28" s="1431"/>
      <c r="PS28" s="2473"/>
      <c r="PT28" s="2315"/>
      <c r="PU28" s="2313"/>
      <c r="PV28" s="1385"/>
      <c r="PW28" s="2316"/>
      <c r="PX28" s="2317"/>
      <c r="PY28" s="1385"/>
      <c r="PZ28" s="1385"/>
      <c r="QA28" s="2407"/>
      <c r="QB28" s="2318"/>
      <c r="QC28" s="808"/>
      <c r="QD28" s="2319"/>
      <c r="QE28" s="598"/>
      <c r="QF28" s="2320"/>
      <c r="QG28" s="808"/>
      <c r="QH28" s="2319"/>
      <c r="QI28" s="598"/>
      <c r="QJ28" s="2320"/>
      <c r="QK28" s="808"/>
      <c r="QL28" s="2319"/>
      <c r="QM28" s="598"/>
      <c r="QN28" s="2243"/>
      <c r="QO28" s="2390"/>
      <c r="QP28" s="2321"/>
      <c r="QQ28" s="2322"/>
      <c r="QR28" s="2323"/>
      <c r="QS28" s="599"/>
      <c r="QT28" s="1385"/>
      <c r="QU28" s="1386"/>
      <c r="QV28" s="648"/>
      <c r="QW28" s="2324"/>
      <c r="QX28" s="3687"/>
      <c r="QY28" s="3694"/>
      <c r="QZ28" s="4588"/>
      <c r="RA28" s="877"/>
      <c r="RB28" s="878"/>
      <c r="RC28" s="879"/>
      <c r="RD28" s="880"/>
      <c r="RE28" s="881"/>
      <c r="RF28" s="882"/>
      <c r="RG28" s="881"/>
      <c r="RH28" s="883"/>
      <c r="RI28" s="880"/>
      <c r="RJ28" s="884"/>
      <c r="RK28" s="885"/>
      <c r="RL28" s="880"/>
      <c r="RM28" s="886"/>
      <c r="RN28" s="885"/>
      <c r="RO28" s="887"/>
      <c r="RP28" s="2392"/>
      <c r="RQ28" s="2393"/>
      <c r="RR28" s="796"/>
      <c r="RS28" s="2392"/>
      <c r="RT28" s="2393"/>
      <c r="RU28" s="796"/>
      <c r="RV28" s="2394"/>
      <c r="RW28" s="2393"/>
      <c r="RX28" s="2395"/>
      <c r="RY28" s="877"/>
      <c r="RZ28" s="889"/>
      <c r="SA28" s="670"/>
      <c r="SB28" s="671"/>
      <c r="SC28" s="672"/>
      <c r="SD28" s="673"/>
      <c r="SE28" s="295"/>
      <c r="SF28" s="57"/>
      <c r="SG28" s="674"/>
      <c r="SH28" s="295"/>
      <c r="SI28" s="57"/>
      <c r="SJ28" s="675"/>
      <c r="SK28" s="675"/>
      <c r="SL28" s="897"/>
      <c r="SM28" s="670"/>
      <c r="SN28" s="3079"/>
      <c r="SO28" s="673"/>
      <c r="SP28" s="295"/>
      <c r="SQ28" s="57"/>
      <c r="SR28" s="674"/>
      <c r="SS28" s="295"/>
      <c r="ST28" s="57"/>
      <c r="SU28" s="675"/>
      <c r="SV28" s="675"/>
      <c r="SW28" s="877"/>
      <c r="SX28" s="889"/>
      <c r="SY28" s="672"/>
      <c r="SZ28" s="671"/>
      <c r="TA28" s="672"/>
      <c r="TB28" s="673"/>
      <c r="TC28" s="295"/>
      <c r="TD28" s="57"/>
      <c r="TE28" s="674"/>
      <c r="TF28" s="295"/>
      <c r="TG28" s="57"/>
      <c r="TH28" s="675"/>
      <c r="TI28" s="898"/>
      <c r="TJ28" s="672"/>
      <c r="TK28" s="670"/>
      <c r="TL28" s="682"/>
      <c r="TM28" s="57"/>
      <c r="TN28" s="742"/>
      <c r="TO28" s="57"/>
      <c r="TP28" s="674"/>
      <c r="TQ28" s="295"/>
      <c r="TR28" s="57"/>
      <c r="TS28" s="675"/>
      <c r="TT28" s="675"/>
      <c r="TU28" s="675"/>
      <c r="TV28" s="4622"/>
      <c r="TY28" s="890"/>
      <c r="UA28" s="891"/>
      <c r="UB28" s="891"/>
    </row>
    <row r="29" spans="1:1450" s="90" customFormat="1" ht="9" customHeight="1" thickBot="1">
      <c r="A29" s="1433"/>
      <c r="B29" s="731" t="s">
        <v>292</v>
      </c>
      <c r="C29" s="4128"/>
      <c r="D29" s="722" t="s">
        <v>293</v>
      </c>
      <c r="E29" s="2190" t="s">
        <v>1088</v>
      </c>
      <c r="F29" s="723" t="s">
        <v>392</v>
      </c>
      <c r="G29" s="723" t="s">
        <v>1089</v>
      </c>
      <c r="H29" s="723" t="s">
        <v>800</v>
      </c>
      <c r="I29" s="1510" t="s">
        <v>1090</v>
      </c>
      <c r="J29" s="4156" t="s">
        <v>1</v>
      </c>
      <c r="K29" s="410"/>
      <c r="L29" s="1512">
        <v>410</v>
      </c>
      <c r="M29" s="1513">
        <v>358</v>
      </c>
      <c r="N29" s="1514">
        <v>5</v>
      </c>
      <c r="O29" s="1515">
        <v>2</v>
      </c>
      <c r="P29" s="1402">
        <v>359</v>
      </c>
      <c r="Q29" s="755">
        <v>363</v>
      </c>
      <c r="R29" s="1403">
        <v>361</v>
      </c>
      <c r="S29" s="759"/>
      <c r="T29" s="760"/>
      <c r="U29" s="761"/>
      <c r="V29" s="117"/>
      <c r="W29" s="47"/>
      <c r="X29" s="765"/>
      <c r="Y29" s="1936">
        <v>1</v>
      </c>
      <c r="Z29" s="1530">
        <v>0</v>
      </c>
      <c r="AA29" s="1349">
        <v>0</v>
      </c>
      <c r="AB29" s="1624">
        <v>0</v>
      </c>
      <c r="AC29" s="779">
        <v>0</v>
      </c>
      <c r="AD29" s="781"/>
      <c r="AE29" s="780">
        <v>0</v>
      </c>
      <c r="AF29" s="782"/>
      <c r="AG29" s="284">
        <v>1</v>
      </c>
      <c r="AH29" s="783"/>
      <c r="AI29" s="190">
        <v>0</v>
      </c>
      <c r="AJ29" s="784"/>
      <c r="AK29" s="1529">
        <f>AO29+AS29+BK29+BO29+BP29</f>
        <v>318</v>
      </c>
      <c r="AL29" s="3276">
        <v>312</v>
      </c>
      <c r="AM29" s="3276">
        <v>367</v>
      </c>
      <c r="AN29" s="3250">
        <v>386</v>
      </c>
      <c r="AO29" s="862">
        <v>0</v>
      </c>
      <c r="AP29" s="3288">
        <v>0</v>
      </c>
      <c r="AQ29" s="3276">
        <v>0</v>
      </c>
      <c r="AR29" s="795">
        <v>0</v>
      </c>
      <c r="AS29" s="1522">
        <f>AW29+AY29+BA29+BC29+BE29+BG29+BI29</f>
        <v>290</v>
      </c>
      <c r="AT29" s="3175">
        <v>288</v>
      </c>
      <c r="AU29" s="3288">
        <v>323</v>
      </c>
      <c r="AV29" s="136">
        <v>355</v>
      </c>
      <c r="AW29" s="1523">
        <v>156</v>
      </c>
      <c r="AX29" s="812">
        <v>159</v>
      </c>
      <c r="AY29" s="1523">
        <v>4</v>
      </c>
      <c r="AZ29" s="812">
        <v>2</v>
      </c>
      <c r="BA29" s="1523">
        <v>5</v>
      </c>
      <c r="BB29" s="811">
        <v>5</v>
      </c>
      <c r="BC29" s="1523">
        <v>14</v>
      </c>
      <c r="BD29" s="812">
        <v>19</v>
      </c>
      <c r="BE29" s="1523">
        <v>102</v>
      </c>
      <c r="BF29" s="811">
        <v>92</v>
      </c>
      <c r="BG29" s="1523">
        <v>9</v>
      </c>
      <c r="BH29" s="812">
        <v>11</v>
      </c>
      <c r="BI29" s="1523">
        <v>0</v>
      </c>
      <c r="BJ29" s="811">
        <v>0</v>
      </c>
      <c r="BK29" s="3781">
        <v>28</v>
      </c>
      <c r="BL29" s="3338">
        <v>24</v>
      </c>
      <c r="BM29" s="190">
        <v>44</v>
      </c>
      <c r="BN29" s="186">
        <v>31</v>
      </c>
      <c r="BO29" s="1525">
        <v>0</v>
      </c>
      <c r="BP29" s="2083">
        <v>0</v>
      </c>
      <c r="BQ29" s="1349">
        <f>AK29+Y29+AA29</f>
        <v>319</v>
      </c>
      <c r="BR29" s="1526">
        <f>(BQ29)/(BQ29+M29)*100</f>
        <v>47.119645494830131</v>
      </c>
      <c r="BS29" s="1373">
        <v>312</v>
      </c>
      <c r="BT29" s="1404">
        <f>(BS29/(BS29+P29))*100</f>
        <v>46.497764530551414</v>
      </c>
      <c r="BU29" s="1373">
        <v>368</v>
      </c>
      <c r="BV29" s="1404">
        <v>50.341997264021884</v>
      </c>
      <c r="BW29" s="3439">
        <f>CA29+CE29+CW29+DA29+DB29</f>
        <v>0</v>
      </c>
      <c r="BX29" s="3440">
        <v>0</v>
      </c>
      <c r="BY29" s="3441"/>
      <c r="BZ29" s="3442"/>
      <c r="CA29" s="3443"/>
      <c r="CB29" s="3444">
        <v>0</v>
      </c>
      <c r="CC29" s="3445"/>
      <c r="CD29" s="3445"/>
      <c r="CE29" s="3446">
        <f t="shared" ref="CE29" si="49">CI29+CK29+CM29+CO29+CQ29+CS29+CU29</f>
        <v>0</v>
      </c>
      <c r="CF29" s="3447">
        <v>0</v>
      </c>
      <c r="CG29" s="3448">
        <v>0</v>
      </c>
      <c r="CH29" s="3449"/>
      <c r="CI29" s="3450"/>
      <c r="CJ29" s="3451">
        <v>0</v>
      </c>
      <c r="CK29" s="3450"/>
      <c r="CL29" s="3452">
        <v>0</v>
      </c>
      <c r="CM29" s="3450"/>
      <c r="CN29" s="3453">
        <v>0</v>
      </c>
      <c r="CO29" s="3450"/>
      <c r="CP29" s="3453">
        <v>0</v>
      </c>
      <c r="CQ29" s="3450"/>
      <c r="CR29" s="3451">
        <v>0</v>
      </c>
      <c r="CS29" s="3450"/>
      <c r="CT29" s="3451">
        <v>0</v>
      </c>
      <c r="CU29" s="3450"/>
      <c r="CV29" s="3451">
        <v>0</v>
      </c>
      <c r="CW29" s="3454"/>
      <c r="CX29" s="3440">
        <v>0</v>
      </c>
      <c r="CY29" s="3455"/>
      <c r="CZ29" s="3449"/>
      <c r="DA29" s="3456"/>
      <c r="DB29" s="3457"/>
      <c r="DC29" s="3443">
        <f>BW29+Z29+AB29</f>
        <v>0</v>
      </c>
      <c r="DD29" s="3458" t="e">
        <f>(DC29)/(DC29+S29)*100</f>
        <v>#DIV/0!</v>
      </c>
      <c r="DE29" s="3459"/>
      <c r="DF29" s="3465"/>
      <c r="DG29" s="3461"/>
      <c r="DH29" s="3462"/>
      <c r="DI29" s="819">
        <v>11.7</v>
      </c>
      <c r="DJ29" s="1406">
        <v>12.3</v>
      </c>
      <c r="DK29" s="1407">
        <v>11.6</v>
      </c>
      <c r="DL29" s="1408">
        <v>11.3</v>
      </c>
      <c r="DM29" s="1406">
        <v>11.84</v>
      </c>
      <c r="DN29" s="1626">
        <v>12.3</v>
      </c>
      <c r="DO29" s="1409">
        <v>1</v>
      </c>
      <c r="DP29" s="1410">
        <v>1</v>
      </c>
      <c r="DQ29" s="1410">
        <v>1</v>
      </c>
      <c r="DR29" s="1411">
        <v>0</v>
      </c>
      <c r="DS29" s="1412">
        <v>1</v>
      </c>
      <c r="DT29" s="2130">
        <v>1</v>
      </c>
      <c r="DU29" s="1534">
        <f>DT29/P29*100</f>
        <v>0.2785515320334262</v>
      </c>
      <c r="DV29" s="1413">
        <v>1</v>
      </c>
      <c r="DW29" s="1410">
        <v>1</v>
      </c>
      <c r="DX29" s="1410">
        <v>1</v>
      </c>
      <c r="DY29" s="1437">
        <v>0</v>
      </c>
      <c r="DZ29" s="1414">
        <v>1</v>
      </c>
      <c r="EA29" s="2130">
        <v>1</v>
      </c>
      <c r="EB29" s="1535">
        <f>EA29/P29*100</f>
        <v>0.2785515320334262</v>
      </c>
      <c r="EC29" s="1415">
        <v>0</v>
      </c>
      <c r="ED29" s="1416">
        <v>0</v>
      </c>
      <c r="EE29" s="1416">
        <v>0</v>
      </c>
      <c r="EF29" s="1417">
        <v>0</v>
      </c>
      <c r="EG29" s="1418">
        <v>0</v>
      </c>
      <c r="EH29" s="1533">
        <v>0</v>
      </c>
      <c r="EI29" s="242"/>
      <c r="EJ29" s="1410"/>
      <c r="EK29" s="1410"/>
      <c r="EL29" s="1438"/>
      <c r="EM29" s="1414">
        <v>0</v>
      </c>
      <c r="EN29" s="1533">
        <v>0</v>
      </c>
      <c r="EO29" s="832"/>
      <c r="EP29" s="1410"/>
      <c r="EQ29" s="1410"/>
      <c r="ER29" s="1437"/>
      <c r="ES29" s="1414">
        <v>0</v>
      </c>
      <c r="ET29" s="2206">
        <v>0</v>
      </c>
      <c r="EU29" s="1414">
        <v>0</v>
      </c>
      <c r="EV29" s="250">
        <v>1</v>
      </c>
      <c r="EW29" s="833">
        <v>1</v>
      </c>
      <c r="EX29" s="290">
        <v>2.8E-3</v>
      </c>
      <c r="EY29" s="288">
        <v>5</v>
      </c>
      <c r="EZ29" s="251">
        <v>5</v>
      </c>
      <c r="FA29" s="252">
        <v>1.3599999999999999E-2</v>
      </c>
      <c r="FB29" s="250">
        <v>1</v>
      </c>
      <c r="FC29" s="2207">
        <v>1</v>
      </c>
      <c r="FD29" s="1539">
        <f>FB29/P29</f>
        <v>2.7855153203342618E-3</v>
      </c>
      <c r="FE29" s="288">
        <v>4</v>
      </c>
      <c r="FF29" s="251">
        <v>4</v>
      </c>
      <c r="FG29" s="252">
        <f>FE29/BS29</f>
        <v>1.282051282051282E-2</v>
      </c>
      <c r="FH29" s="250" t="s">
        <v>612</v>
      </c>
      <c r="FI29" s="1540"/>
      <c r="FJ29" s="1541" t="s">
        <v>613</v>
      </c>
      <c r="FK29" s="1542" t="s">
        <v>1085</v>
      </c>
      <c r="FL29" s="1541" t="s">
        <v>584</v>
      </c>
      <c r="FM29" s="2956"/>
      <c r="FN29" s="1875">
        <v>0</v>
      </c>
      <c r="FO29" s="1876">
        <v>0</v>
      </c>
      <c r="FP29" s="819"/>
      <c r="FQ29" s="899"/>
      <c r="FR29" s="1419">
        <v>7</v>
      </c>
      <c r="FS29" s="1420">
        <v>100</v>
      </c>
      <c r="FT29" s="283">
        <v>22</v>
      </c>
      <c r="FU29" s="284">
        <v>100</v>
      </c>
      <c r="FV29" s="1545">
        <v>25</v>
      </c>
      <c r="FW29" s="1494">
        <v>100</v>
      </c>
      <c r="FX29" s="2990">
        <v>1</v>
      </c>
      <c r="FY29" s="2972"/>
      <c r="FZ29" s="862"/>
      <c r="GA29" s="2985"/>
      <c r="GB29" s="2986">
        <v>1</v>
      </c>
      <c r="GC29" s="2987">
        <v>1</v>
      </c>
      <c r="GD29" s="2988"/>
      <c r="GE29" s="2988"/>
      <c r="GF29" s="2988"/>
      <c r="GG29" s="2988"/>
      <c r="GH29" s="2988"/>
      <c r="GI29" s="2989"/>
      <c r="GJ29" s="2989"/>
      <c r="GK29" s="2989"/>
      <c r="GL29" s="2989"/>
      <c r="GM29" s="2989"/>
      <c r="GN29" s="2989"/>
      <c r="GO29" s="2971"/>
      <c r="GP29" s="3207"/>
      <c r="GQ29" s="2990">
        <v>1</v>
      </c>
      <c r="GR29" s="3033">
        <v>1</v>
      </c>
      <c r="GS29" s="3033">
        <v>1</v>
      </c>
      <c r="GT29" s="2971"/>
      <c r="GU29" s="1460"/>
      <c r="GV29" s="3033">
        <v>1</v>
      </c>
      <c r="GW29" s="3975"/>
      <c r="GX29" s="3032"/>
      <c r="GY29" s="3033"/>
      <c r="GZ29" s="3033"/>
      <c r="HA29" s="3033"/>
      <c r="HB29" s="3034" t="s">
        <v>585</v>
      </c>
      <c r="HC29" s="1495" t="s">
        <v>633</v>
      </c>
      <c r="HD29" s="1460" t="s">
        <v>586</v>
      </c>
      <c r="HE29" s="1488">
        <v>5</v>
      </c>
      <c r="HF29" s="1546">
        <v>39</v>
      </c>
      <c r="HG29" s="1547">
        <v>120</v>
      </c>
      <c r="HH29" s="1460" t="s">
        <v>588</v>
      </c>
      <c r="HI29" s="1548"/>
      <c r="HJ29" s="1460" t="s">
        <v>586</v>
      </c>
      <c r="HK29" s="1488">
        <v>5</v>
      </c>
      <c r="HL29" s="1481" t="s">
        <v>587</v>
      </c>
      <c r="HM29" s="1481">
        <v>3</v>
      </c>
      <c r="HN29" s="1481" t="s">
        <v>1086</v>
      </c>
      <c r="HO29" s="1460" t="s">
        <v>588</v>
      </c>
      <c r="HP29" s="3415"/>
      <c r="HQ29" s="195" t="s">
        <v>589</v>
      </c>
      <c r="HR29" s="1459"/>
      <c r="HS29" s="188" t="s">
        <v>1146</v>
      </c>
      <c r="HT29" s="1461" t="s">
        <v>532</v>
      </c>
      <c r="HU29" s="1462" t="s">
        <v>714</v>
      </c>
      <c r="HV29" s="1463">
        <f>HW29+HZ29+IC29+IF29+II29+IL29+IO29+IR29+IU29+IX29+JA29+JD29</f>
        <v>358</v>
      </c>
      <c r="HW29" s="1464">
        <f>SUM(HX29:HY29)</f>
        <v>41</v>
      </c>
      <c r="HX29" s="810">
        <v>13</v>
      </c>
      <c r="HY29" s="1465">
        <v>28</v>
      </c>
      <c r="HZ29" s="1460">
        <f>SUM(IA29:IB29)</f>
        <v>78</v>
      </c>
      <c r="IA29" s="810">
        <v>37</v>
      </c>
      <c r="IB29" s="1465">
        <v>41</v>
      </c>
      <c r="IC29" s="1464">
        <f>SUM(ID29:IE29)</f>
        <v>93</v>
      </c>
      <c r="ID29" s="810">
        <v>36</v>
      </c>
      <c r="IE29" s="1465">
        <v>57</v>
      </c>
      <c r="IF29" s="1460">
        <f>SUM(IG29:IH29)</f>
        <v>27</v>
      </c>
      <c r="IG29" s="810">
        <v>17</v>
      </c>
      <c r="IH29" s="1465">
        <v>10</v>
      </c>
      <c r="II29" s="1466">
        <f>SUM(IJ29:IK29)</f>
        <v>2</v>
      </c>
      <c r="IJ29" s="1467">
        <v>0</v>
      </c>
      <c r="IK29" s="1468">
        <v>2</v>
      </c>
      <c r="IL29" s="1469">
        <f>SUM(IM29:IN29)</f>
        <v>67</v>
      </c>
      <c r="IM29" s="810">
        <v>53</v>
      </c>
      <c r="IN29" s="1465">
        <v>14</v>
      </c>
      <c r="IO29" s="1470">
        <f>SUM(IP29:IQ29)</f>
        <v>5</v>
      </c>
      <c r="IP29" s="1467">
        <v>0</v>
      </c>
      <c r="IQ29" s="1468">
        <v>5</v>
      </c>
      <c r="IR29" s="1469">
        <f>SUM(IS29:IT29)</f>
        <v>0</v>
      </c>
      <c r="IS29" s="3421"/>
      <c r="IT29" s="3422"/>
      <c r="IU29" s="1471">
        <f>SUM(IV29:IW29)</f>
        <v>37</v>
      </c>
      <c r="IV29" s="1467">
        <v>32</v>
      </c>
      <c r="IW29" s="1468">
        <v>5</v>
      </c>
      <c r="IX29" s="1470">
        <f>SUM(IY29:IZ29)</f>
        <v>8</v>
      </c>
      <c r="IY29" s="1467">
        <v>7</v>
      </c>
      <c r="IZ29" s="1468">
        <v>1</v>
      </c>
      <c r="JA29" s="1472">
        <f>SUM(JB29:JC29)</f>
        <v>0</v>
      </c>
      <c r="JB29" s="1467"/>
      <c r="JC29" s="1468"/>
      <c r="JD29" s="1470">
        <f>SUM(JE29:JF29)</f>
        <v>0</v>
      </c>
      <c r="JE29" s="1467"/>
      <c r="JF29" s="1470"/>
      <c r="JG29" s="1549">
        <f>(IK29+IQ29+IW29+IZ29+JC29+JF29)/(II29+IO29+IU29+IX29+JA29+JD29)*100</f>
        <v>25</v>
      </c>
      <c r="JH29" s="1502" t="s">
        <v>924</v>
      </c>
      <c r="JI29" s="170">
        <v>25</v>
      </c>
      <c r="JJ29" s="2208" t="s">
        <v>388</v>
      </c>
      <c r="JK29" s="892">
        <v>28.30188679245283</v>
      </c>
      <c r="JL29" s="1349">
        <v>5</v>
      </c>
      <c r="JM29" s="1456">
        <v>6</v>
      </c>
      <c r="JN29" s="3121">
        <v>2.5</v>
      </c>
      <c r="JO29" s="1344">
        <v>2.19</v>
      </c>
      <c r="JP29" s="1348">
        <v>2.88</v>
      </c>
      <c r="JQ29" s="1346">
        <v>2.88</v>
      </c>
      <c r="JR29" s="1347">
        <v>2.71</v>
      </c>
      <c r="JS29" s="1349">
        <v>2664</v>
      </c>
      <c r="JT29" s="1350" t="s">
        <v>619</v>
      </c>
      <c r="JU29" s="1351">
        <v>239.2</v>
      </c>
      <c r="JV29" s="1350" t="s">
        <v>619</v>
      </c>
      <c r="JW29" s="1554">
        <f>JU29/JS29*100</f>
        <v>8.9789789789789776</v>
      </c>
      <c r="JX29" s="1352">
        <v>81.849999999999994</v>
      </c>
      <c r="JY29" s="1350" t="s">
        <v>619</v>
      </c>
      <c r="JZ29" s="1554">
        <f>JX29/JS29*100</f>
        <v>3.072447447447447</v>
      </c>
      <c r="KA29" s="1555"/>
      <c r="KB29" s="1556"/>
      <c r="KC29" s="1557"/>
      <c r="KD29" s="1558"/>
      <c r="KE29" s="1559" t="s">
        <v>275</v>
      </c>
      <c r="KF29" s="1504"/>
      <c r="KG29" s="1505"/>
      <c r="KH29" s="1506"/>
      <c r="KI29" s="410"/>
      <c r="KJ29" s="1399" t="s">
        <v>594</v>
      </c>
      <c r="KK29" s="2132" t="s">
        <v>1087</v>
      </c>
      <c r="KL29" s="3652" t="s">
        <v>1101</v>
      </c>
      <c r="KM29" s="1560"/>
      <c r="KN29" s="1561"/>
      <c r="KO29" s="1562"/>
      <c r="KP29" s="1560"/>
      <c r="KQ29" s="1563"/>
      <c r="KR29" s="1564"/>
      <c r="KS29" s="1565"/>
      <c r="KT29" s="1566"/>
      <c r="KU29" s="1567"/>
      <c r="KV29" s="1883">
        <v>0.72499999999999998</v>
      </c>
      <c r="KW29" s="1883">
        <v>0.72499999999999998</v>
      </c>
      <c r="KX29" s="1883">
        <v>0.72499999999999998</v>
      </c>
      <c r="KY29" s="2099" t="s">
        <v>596</v>
      </c>
      <c r="KZ29" s="1883">
        <v>0.72499999999999998</v>
      </c>
      <c r="LA29" s="1883">
        <v>0.72499999999999998</v>
      </c>
      <c r="LB29" s="1883">
        <v>0.72499999999999998</v>
      </c>
      <c r="LC29" s="1883">
        <v>0.72499999999999998</v>
      </c>
      <c r="LD29" s="1883">
        <v>0.72499999999999998</v>
      </c>
      <c r="LE29" s="1883">
        <v>0.72499999999999998</v>
      </c>
      <c r="LF29" s="1883">
        <v>0.72499999999999998</v>
      </c>
      <c r="LG29" s="1883">
        <v>0.72499999999999998</v>
      </c>
      <c r="LH29" s="1883">
        <v>0.72499999999999998</v>
      </c>
      <c r="LI29" s="1883">
        <v>0.67500000000000004</v>
      </c>
      <c r="LJ29" s="1883">
        <v>0.67500000000000004</v>
      </c>
      <c r="LK29" s="1883">
        <v>0.67500000000000004</v>
      </c>
      <c r="LL29" s="1883">
        <v>0.67500000000000004</v>
      </c>
      <c r="LM29" s="1883">
        <v>0.67500000000000004</v>
      </c>
      <c r="LN29" s="1883">
        <v>0.67500000000000004</v>
      </c>
      <c r="LO29" s="1883">
        <v>0.67500000000000004</v>
      </c>
      <c r="LP29" s="1883">
        <v>0.67500000000000004</v>
      </c>
      <c r="LQ29" s="1883">
        <v>0.67500000000000004</v>
      </c>
      <c r="LR29" s="1883">
        <v>0.7</v>
      </c>
      <c r="LS29" s="1883">
        <v>0.7</v>
      </c>
      <c r="LT29" s="1883">
        <v>0.7</v>
      </c>
      <c r="LU29" s="2104"/>
      <c r="LV29" s="1893"/>
      <c r="LW29" s="1883"/>
      <c r="LX29" s="1883"/>
      <c r="LY29" s="1883"/>
      <c r="LZ29" s="2099"/>
      <c r="MA29" s="2100"/>
      <c r="MB29" s="1888"/>
      <c r="MC29" s="1888"/>
      <c r="MD29" s="2101"/>
      <c r="ME29" s="1883"/>
      <c r="MF29" s="1883"/>
      <c r="MG29" s="2102"/>
      <c r="MH29" s="1883"/>
      <c r="MI29" s="2103"/>
      <c r="MJ29" s="1883"/>
      <c r="MK29" s="1883"/>
      <c r="ML29" s="1883"/>
      <c r="MM29" s="2100"/>
      <c r="MN29" s="1888"/>
      <c r="MO29" s="1888"/>
      <c r="MP29" s="2101"/>
      <c r="MQ29" s="1883"/>
      <c r="MR29" s="1887"/>
      <c r="MS29" s="1883"/>
      <c r="MT29" s="1883"/>
      <c r="MU29" s="1890"/>
      <c r="MV29" s="1569" t="s">
        <v>597</v>
      </c>
      <c r="MW29" s="1401"/>
      <c r="MX29" s="1598"/>
      <c r="MY29" s="1597"/>
      <c r="MZ29" s="1400"/>
      <c r="NA29" s="2105"/>
      <c r="NB29" s="1570" t="s">
        <v>57</v>
      </c>
      <c r="NC29" s="1568"/>
      <c r="ND29" s="1931" t="s">
        <v>1140</v>
      </c>
      <c r="NE29" s="1568"/>
      <c r="NF29" s="3139">
        <v>1028</v>
      </c>
      <c r="NG29" s="1400"/>
      <c r="NH29" s="3136"/>
      <c r="NI29" s="1400"/>
      <c r="NJ29" s="3150">
        <v>940</v>
      </c>
      <c r="NK29" s="3581">
        <v>950</v>
      </c>
      <c r="NL29" s="3139"/>
      <c r="NM29" s="1400"/>
      <c r="NN29" s="3136"/>
      <c r="NO29" s="1400"/>
      <c r="NP29" s="3136"/>
      <c r="NQ29" s="2105"/>
      <c r="NR29" s="3139">
        <v>1157</v>
      </c>
      <c r="NS29" s="1400"/>
      <c r="NT29" s="3136"/>
      <c r="NU29" s="1400"/>
      <c r="NV29" s="3136">
        <v>1070</v>
      </c>
      <c r="NW29" s="1400"/>
      <c r="NX29" s="2104">
        <v>1118</v>
      </c>
      <c r="NY29" s="3143"/>
      <c r="NZ29" s="1400">
        <v>1260</v>
      </c>
      <c r="OA29" s="1893"/>
      <c r="OB29" s="3139"/>
      <c r="OC29" s="1400"/>
      <c r="OD29" s="3136"/>
      <c r="OE29" s="1400"/>
      <c r="OF29" s="3136"/>
      <c r="OG29" s="3225"/>
      <c r="OH29" s="3066"/>
      <c r="OI29" s="1245"/>
      <c r="OJ29" s="2106" t="s">
        <v>598</v>
      </c>
      <c r="OK29" s="2107" t="s">
        <v>1233</v>
      </c>
      <c r="OL29" s="1485"/>
      <c r="OM29" s="4584"/>
      <c r="ON29" s="1573">
        <v>6</v>
      </c>
      <c r="OO29" s="1574"/>
      <c r="OP29" s="2135">
        <v>1</v>
      </c>
      <c r="OQ29" s="1575"/>
      <c r="OR29" s="1575"/>
      <c r="OS29" s="1575"/>
      <c r="OT29" s="1576"/>
      <c r="OU29" s="1577"/>
      <c r="OV29" s="234">
        <f t="shared" ref="OV29" si="50">ON29+OP29+OU29</f>
        <v>7</v>
      </c>
      <c r="OW29" s="931">
        <v>7</v>
      </c>
      <c r="OX29" s="586">
        <f t="shared" ref="OX29" si="51">OV29</f>
        <v>7</v>
      </c>
      <c r="OY29" s="1574">
        <v>1</v>
      </c>
      <c r="OZ29" s="1579"/>
      <c r="PA29" s="1580"/>
      <c r="PB29" s="1581"/>
      <c r="PC29" s="1580"/>
      <c r="PD29" s="1582"/>
      <c r="PE29" s="1582">
        <v>1</v>
      </c>
      <c r="PF29" s="1583"/>
      <c r="PG29" s="1533">
        <f t="shared" ref="PG29" si="52">PK29+PO29</f>
        <v>93</v>
      </c>
      <c r="PH29" s="169">
        <v>99</v>
      </c>
      <c r="PI29" s="1428">
        <f>+PM29+PQ29</f>
        <v>102</v>
      </c>
      <c r="PJ29" s="1429">
        <f>+PN29+PR29</f>
        <v>117</v>
      </c>
      <c r="PK29" s="1584">
        <v>45</v>
      </c>
      <c r="PL29" s="169">
        <v>49</v>
      </c>
      <c r="PM29" s="452">
        <v>53</v>
      </c>
      <c r="PN29" s="453">
        <v>48</v>
      </c>
      <c r="PO29" s="1533">
        <f t="shared" ref="PO29" si="53">PS29+PW29+QO29+QS29+QT29+QU29</f>
        <v>48</v>
      </c>
      <c r="PP29" s="169">
        <v>50</v>
      </c>
      <c r="PQ29" s="473">
        <f>+PY29+QO29</f>
        <v>49</v>
      </c>
      <c r="PR29" s="932">
        <f>+PZ29</f>
        <v>69</v>
      </c>
      <c r="PS29" s="1586">
        <v>12</v>
      </c>
      <c r="PT29" s="484">
        <v>0</v>
      </c>
      <c r="PU29" s="452">
        <v>0</v>
      </c>
      <c r="PV29" s="588">
        <v>0</v>
      </c>
      <c r="PW29" s="1587">
        <f t="shared" ref="PW29" si="54">QA29+QC29+QE29+QG29+QI29+QK29+QM29</f>
        <v>28</v>
      </c>
      <c r="PX29" s="587">
        <v>41</v>
      </c>
      <c r="PY29" s="491">
        <f>QB29+QD29+QF29+QH29+QJ29+QL29+QN29</f>
        <v>41</v>
      </c>
      <c r="PZ29" s="588">
        <v>69</v>
      </c>
      <c r="QA29" s="1630">
        <v>0</v>
      </c>
      <c r="QB29" s="945">
        <v>0</v>
      </c>
      <c r="QC29" s="1631">
        <v>0</v>
      </c>
      <c r="QD29" s="478">
        <v>16</v>
      </c>
      <c r="QE29" s="1630">
        <v>2</v>
      </c>
      <c r="QF29" s="947">
        <v>0</v>
      </c>
      <c r="QG29" s="1631">
        <v>25</v>
      </c>
      <c r="QH29" s="946">
        <v>0</v>
      </c>
      <c r="QI29" s="1630">
        <v>1</v>
      </c>
      <c r="QJ29" s="944">
        <v>25</v>
      </c>
      <c r="QK29" s="1631">
        <v>0</v>
      </c>
      <c r="QL29" s="478">
        <v>0</v>
      </c>
      <c r="QM29" s="1630">
        <v>0</v>
      </c>
      <c r="QN29" s="477">
        <v>0</v>
      </c>
      <c r="QO29" s="1586">
        <v>8</v>
      </c>
      <c r="QP29" s="484">
        <v>8</v>
      </c>
      <c r="QQ29" s="491">
        <v>11</v>
      </c>
      <c r="QR29" s="492">
        <v>35</v>
      </c>
      <c r="QS29" s="1590">
        <v>0</v>
      </c>
      <c r="QT29" s="1591">
        <v>0</v>
      </c>
      <c r="QU29" s="1592">
        <v>0</v>
      </c>
      <c r="QV29" s="1430">
        <v>1</v>
      </c>
      <c r="QW29" s="1593">
        <f t="shared" ref="QW29" si="55">PO29/PG29*100</f>
        <v>51.612903225806448</v>
      </c>
      <c r="QX29" s="1432">
        <v>50.505050505050505</v>
      </c>
      <c r="QY29" s="3691"/>
      <c r="QZ29" s="4588"/>
      <c r="RA29" s="1594" t="s">
        <v>600</v>
      </c>
      <c r="RB29" s="1595"/>
      <c r="RC29" s="1596"/>
      <c r="RD29" s="862"/>
      <c r="RE29" s="1597"/>
      <c r="RF29" s="1598"/>
      <c r="RG29" s="1597"/>
      <c r="RH29" s="1599"/>
      <c r="RI29" s="862"/>
      <c r="RJ29" s="1600"/>
      <c r="RK29" s="1601"/>
      <c r="RL29" s="862"/>
      <c r="RM29" s="1602"/>
      <c r="RN29" s="1601"/>
      <c r="RO29" s="1603"/>
      <c r="RP29" s="1604"/>
      <c r="RQ29" s="1456"/>
      <c r="RR29" s="1349"/>
      <c r="RS29" s="1455"/>
      <c r="RT29" s="1456"/>
      <c r="RU29" s="1349"/>
      <c r="RV29" s="1457"/>
      <c r="RW29" s="1456"/>
      <c r="RX29" s="1458"/>
      <c r="RY29" s="1605" t="s">
        <v>625</v>
      </c>
      <c r="RZ29" s="1606"/>
      <c r="SA29" s="1607" t="s">
        <v>718</v>
      </c>
      <c r="SB29" s="935" t="s">
        <v>602</v>
      </c>
      <c r="SC29" s="1608" t="s">
        <v>733</v>
      </c>
      <c r="SD29" s="1529"/>
      <c r="SE29" s="1609" t="s">
        <v>214</v>
      </c>
      <c r="SF29" s="1349"/>
      <c r="SG29" s="1610">
        <v>1280</v>
      </c>
      <c r="SH29" s="1609" t="s">
        <v>214</v>
      </c>
      <c r="SI29" s="1349">
        <v>950</v>
      </c>
      <c r="SJ29" s="1611" t="s">
        <v>717</v>
      </c>
      <c r="SK29" s="1611" t="s">
        <v>717</v>
      </c>
      <c r="SL29" s="1612"/>
      <c r="SM29" s="1607"/>
      <c r="SN29" s="833"/>
      <c r="SO29" s="1529"/>
      <c r="SP29" s="1609" t="s">
        <v>214</v>
      </c>
      <c r="SQ29" s="1349"/>
      <c r="SR29" s="1610"/>
      <c r="SS29" s="1609" t="s">
        <v>214</v>
      </c>
      <c r="ST29" s="1349"/>
      <c r="SU29" s="1611"/>
      <c r="SV29" s="1611"/>
      <c r="SW29" s="1594" t="s">
        <v>626</v>
      </c>
      <c r="SX29" s="1606"/>
      <c r="SY29" s="1608"/>
      <c r="SZ29" s="288"/>
      <c r="TA29" s="1538"/>
      <c r="TB29" s="1349"/>
      <c r="TC29" s="1609" t="s">
        <v>214</v>
      </c>
      <c r="TD29" s="1349"/>
      <c r="TE29" s="1613"/>
      <c r="TF29" s="1609" t="s">
        <v>214</v>
      </c>
      <c r="TG29" s="1349"/>
      <c r="TH29" s="1611"/>
      <c r="TI29" s="1614"/>
      <c r="TJ29" s="1608"/>
      <c r="TK29" s="1615"/>
      <c r="TL29" s="251"/>
      <c r="TM29" s="833"/>
      <c r="TN29" s="195"/>
      <c r="TO29" s="1349" t="s">
        <v>389</v>
      </c>
      <c r="TP29" s="1613"/>
      <c r="TQ29" s="1609"/>
      <c r="TR29" s="141" t="s">
        <v>389</v>
      </c>
      <c r="TS29" s="1616"/>
      <c r="TT29" s="1611"/>
      <c r="TU29" s="1611"/>
      <c r="TV29" s="4622"/>
      <c r="TW29" s="1617"/>
      <c r="TX29" s="1618"/>
      <c r="TY29" s="1619"/>
      <c r="TZ29" s="1620"/>
      <c r="UA29" s="1621"/>
      <c r="UB29" s="1622"/>
      <c r="UC29" s="427"/>
      <c r="UD29" s="427"/>
      <c r="UE29" s="427"/>
      <c r="UF29" s="427"/>
      <c r="UG29" s="427"/>
      <c r="UH29" s="427"/>
      <c r="UI29" s="427"/>
      <c r="UJ29" s="427"/>
      <c r="UK29" s="427"/>
      <c r="UL29" s="427"/>
      <c r="UM29" s="427"/>
      <c r="UN29" s="427"/>
      <c r="UO29" s="427"/>
      <c r="UP29" s="427"/>
      <c r="UQ29" s="427"/>
      <c r="UR29" s="427"/>
      <c r="US29" s="427"/>
      <c r="UT29" s="427"/>
      <c r="UU29" s="427"/>
      <c r="UV29" s="427"/>
      <c r="UW29" s="427"/>
      <c r="UX29" s="427"/>
      <c r="UY29" s="427"/>
      <c r="UZ29" s="427"/>
      <c r="VA29" s="427"/>
      <c r="VB29" s="427"/>
      <c r="VC29" s="427"/>
      <c r="VD29" s="427"/>
      <c r="VE29" s="427"/>
      <c r="VF29" s="427"/>
      <c r="VG29" s="427"/>
      <c r="VH29" s="427"/>
      <c r="VI29" s="427"/>
      <c r="VJ29" s="427"/>
      <c r="VK29" s="427"/>
      <c r="VL29" s="427"/>
      <c r="VM29" s="427"/>
      <c r="VN29" s="427"/>
      <c r="VO29" s="427"/>
      <c r="VP29" s="427"/>
      <c r="VQ29" s="427"/>
      <c r="VR29" s="427"/>
      <c r="VS29" s="427"/>
      <c r="VT29" s="427"/>
      <c r="VU29" s="427"/>
      <c r="VV29" s="427"/>
      <c r="VW29" s="427"/>
      <c r="VX29" s="427"/>
      <c r="VY29" s="427"/>
      <c r="VZ29" s="427"/>
      <c r="WA29" s="427"/>
      <c r="WB29" s="427"/>
      <c r="WC29" s="427"/>
      <c r="WD29" s="427"/>
      <c r="WE29" s="427"/>
      <c r="WF29" s="427"/>
      <c r="WG29" s="427"/>
      <c r="WH29" s="427"/>
      <c r="WI29" s="427"/>
      <c r="WJ29" s="427"/>
      <c r="WK29" s="427"/>
      <c r="WL29" s="427"/>
      <c r="WM29" s="427"/>
      <c r="WN29" s="5"/>
      <c r="WO29" s="5"/>
      <c r="WP29" s="5"/>
      <c r="WQ29" s="5"/>
      <c r="WR29" s="5"/>
      <c r="WS29" s="5"/>
      <c r="WT29" s="5"/>
      <c r="WU29" s="5"/>
      <c r="WV29" s="5"/>
      <c r="WW29" s="5"/>
      <c r="WX29" s="5"/>
      <c r="WY29" s="5"/>
      <c r="WZ29" s="5"/>
      <c r="XA29" s="5"/>
      <c r="XB29" s="5"/>
      <c r="XC29" s="5"/>
      <c r="XD29" s="5"/>
      <c r="XE29" s="5"/>
      <c r="XF29" s="5"/>
      <c r="XG29" s="5"/>
      <c r="XH29" s="5"/>
      <c r="XI29" s="5"/>
      <c r="XJ29" s="5"/>
      <c r="XK29" s="5"/>
      <c r="XL29" s="5"/>
      <c r="XM29" s="5"/>
      <c r="XN29" s="5"/>
      <c r="XO29" s="5"/>
      <c r="XP29" s="5"/>
      <c r="XQ29" s="5"/>
      <c r="XR29" s="5"/>
      <c r="XS29" s="5"/>
      <c r="XT29" s="5"/>
      <c r="XU29" s="5"/>
      <c r="XV29" s="5"/>
      <c r="XW29" s="5"/>
      <c r="XX29" s="5"/>
      <c r="XY29" s="5"/>
      <c r="XZ29" s="5"/>
      <c r="YA29" s="5"/>
      <c r="YB29" s="5"/>
      <c r="YC29" s="5"/>
      <c r="YD29" s="5"/>
      <c r="YE29" s="5"/>
      <c r="YF29" s="5"/>
      <c r="YG29" s="5"/>
      <c r="YH29" s="5"/>
      <c r="YI29" s="5"/>
      <c r="YJ29" s="5"/>
      <c r="YK29" s="5"/>
      <c r="YL29" s="5"/>
      <c r="YM29" s="5"/>
      <c r="YN29" s="5"/>
      <c r="YO29" s="5"/>
      <c r="YP29" s="5"/>
      <c r="YQ29" s="5"/>
      <c r="YR29" s="5"/>
      <c r="YS29" s="5"/>
      <c r="YT29" s="5"/>
      <c r="YU29" s="5"/>
      <c r="YV29" s="5"/>
      <c r="YW29" s="5"/>
      <c r="YX29" s="5"/>
      <c r="YY29" s="5"/>
      <c r="YZ29" s="5"/>
      <c r="ZA29" s="5"/>
      <c r="ZB29" s="5"/>
      <c r="ZC29" s="5"/>
      <c r="ZD29" s="5"/>
      <c r="ZE29" s="5"/>
      <c r="ZF29" s="5"/>
      <c r="ZG29" s="5"/>
      <c r="ZH29" s="5"/>
      <c r="ZI29" s="5"/>
      <c r="ZJ29" s="5"/>
      <c r="ZK29" s="5"/>
      <c r="ZL29" s="5"/>
      <c r="ZM29" s="5"/>
      <c r="ZN29" s="5"/>
      <c r="ZO29" s="5"/>
      <c r="ZP29" s="5"/>
      <c r="ZQ29" s="5"/>
      <c r="ZR29" s="5"/>
      <c r="ZS29" s="5"/>
      <c r="ZT29" s="5"/>
      <c r="ZU29" s="5"/>
      <c r="ZV29" s="5"/>
      <c r="ZW29" s="5"/>
      <c r="ZX29" s="5"/>
      <c r="ZY29" s="5"/>
      <c r="ZZ29" s="5"/>
      <c r="AAA29" s="5"/>
      <c r="AAB29" s="5"/>
      <c r="AAC29" s="5"/>
      <c r="AAD29" s="5"/>
      <c r="AAE29" s="5"/>
      <c r="AAF29" s="5"/>
      <c r="AAG29" s="5"/>
      <c r="AAH29" s="5"/>
      <c r="AAI29" s="5"/>
      <c r="AAJ29" s="5"/>
      <c r="AAK29" s="5"/>
      <c r="AAL29" s="5"/>
      <c r="AAM29" s="5"/>
      <c r="AAN29" s="5"/>
      <c r="AAO29" s="5"/>
      <c r="AAP29" s="5"/>
      <c r="AAQ29" s="5"/>
      <c r="AAR29" s="5"/>
      <c r="AAS29" s="5"/>
      <c r="AAT29" s="5"/>
      <c r="AAU29" s="5"/>
      <c r="AAV29" s="5"/>
      <c r="AAW29" s="5"/>
      <c r="AAX29" s="5"/>
      <c r="AAY29" s="5"/>
      <c r="AAZ29" s="5"/>
      <c r="ABA29" s="5"/>
      <c r="ABB29" s="5"/>
      <c r="ABC29" s="5"/>
      <c r="ABD29" s="5"/>
      <c r="ABE29" s="5"/>
      <c r="ABF29" s="5"/>
      <c r="ABG29" s="5"/>
      <c r="ABH29" s="5"/>
      <c r="ABI29" s="5"/>
      <c r="ABJ29" s="5"/>
      <c r="ABK29" s="5"/>
      <c r="ABL29" s="5"/>
      <c r="ABM29" s="5"/>
      <c r="ABN29" s="5"/>
      <c r="ABO29" s="5"/>
      <c r="ABP29" s="5"/>
      <c r="ABQ29" s="5"/>
      <c r="ABR29" s="5"/>
      <c r="ABS29" s="5"/>
      <c r="ABT29" s="5"/>
      <c r="ABU29" s="5"/>
      <c r="ABV29" s="5"/>
      <c r="ABW29" s="5"/>
      <c r="ABX29" s="5"/>
      <c r="ABY29" s="5"/>
      <c r="ABZ29" s="5"/>
      <c r="ACA29" s="5"/>
      <c r="ACB29" s="5"/>
      <c r="ACC29" s="5"/>
      <c r="ACD29" s="5"/>
      <c r="ACE29" s="5"/>
      <c r="ACF29" s="5"/>
      <c r="ACG29" s="5"/>
      <c r="ACH29" s="5"/>
      <c r="ACI29" s="5"/>
      <c r="ACJ29" s="5"/>
      <c r="ACK29" s="5"/>
      <c r="ACL29" s="5"/>
      <c r="ACM29" s="5"/>
      <c r="ACN29" s="5"/>
      <c r="ACO29" s="5"/>
      <c r="ACP29" s="5"/>
      <c r="ACQ29" s="5"/>
      <c r="ACR29" s="5"/>
      <c r="ACS29" s="5"/>
      <c r="ACT29" s="5"/>
      <c r="ACU29" s="5"/>
      <c r="ACV29" s="5"/>
      <c r="ACW29" s="5"/>
      <c r="ACX29" s="5"/>
      <c r="ACY29" s="5"/>
      <c r="ACZ29" s="5"/>
      <c r="ADA29" s="5"/>
      <c r="ADB29" s="5"/>
      <c r="ADC29" s="5"/>
      <c r="ADD29" s="5"/>
      <c r="ADE29" s="5"/>
      <c r="ADF29" s="5"/>
      <c r="ADG29" s="5"/>
      <c r="ADH29" s="5"/>
      <c r="ADI29" s="5"/>
      <c r="ADJ29" s="5"/>
      <c r="ADK29" s="5"/>
      <c r="ADL29" s="5"/>
      <c r="ADM29" s="5"/>
      <c r="ADN29" s="5"/>
      <c r="ADO29" s="5"/>
      <c r="ADP29" s="5"/>
      <c r="ADQ29" s="5"/>
      <c r="ADR29" s="5"/>
      <c r="ADS29" s="5"/>
      <c r="ADT29" s="5"/>
      <c r="ADU29" s="5"/>
      <c r="ADV29" s="5"/>
      <c r="ADW29" s="5"/>
      <c r="ADX29" s="5"/>
      <c r="ADY29" s="5"/>
      <c r="ADZ29" s="5"/>
      <c r="AEA29" s="5"/>
      <c r="AEB29" s="5"/>
      <c r="AEC29" s="5"/>
      <c r="AED29" s="5"/>
      <c r="AEE29" s="5"/>
      <c r="AEF29" s="5"/>
      <c r="AEG29" s="5"/>
      <c r="AEH29" s="5"/>
      <c r="AEI29" s="5"/>
      <c r="AEJ29" s="5"/>
      <c r="AEK29" s="5"/>
      <c r="AEL29" s="5"/>
      <c r="AEM29" s="5"/>
      <c r="AEN29" s="5"/>
      <c r="AEO29" s="5"/>
      <c r="AEP29" s="5"/>
      <c r="AEQ29" s="5"/>
      <c r="AER29" s="5"/>
      <c r="AES29" s="5"/>
      <c r="AET29" s="5"/>
      <c r="AEU29" s="5"/>
      <c r="AEV29" s="5"/>
      <c r="AEW29" s="5"/>
      <c r="AEX29" s="5"/>
      <c r="AEY29" s="5"/>
      <c r="AEZ29" s="5"/>
      <c r="AFA29" s="5"/>
      <c r="AFB29" s="5"/>
      <c r="AFC29" s="5"/>
      <c r="AFD29" s="5"/>
      <c r="AFE29" s="5"/>
      <c r="AFF29" s="5"/>
      <c r="AFG29" s="5"/>
      <c r="AFH29" s="5"/>
      <c r="AFI29" s="5"/>
      <c r="AFJ29" s="5"/>
      <c r="AFK29" s="5"/>
      <c r="AFL29" s="5"/>
      <c r="AFM29" s="5"/>
      <c r="AFN29" s="5"/>
      <c r="AFO29" s="5"/>
      <c r="AFP29" s="5"/>
      <c r="AFQ29" s="5"/>
      <c r="AFR29" s="5"/>
      <c r="AFS29" s="5"/>
      <c r="AFT29" s="5"/>
      <c r="AFU29" s="5"/>
      <c r="AFV29" s="5"/>
      <c r="AFW29" s="5"/>
      <c r="AFX29" s="5"/>
      <c r="AFY29" s="5"/>
      <c r="AFZ29" s="5"/>
      <c r="AGA29" s="5"/>
      <c r="AGB29" s="5"/>
      <c r="AGC29" s="5"/>
      <c r="AGD29" s="5"/>
      <c r="AGE29" s="5"/>
      <c r="AGF29" s="5"/>
      <c r="AGG29" s="5"/>
      <c r="AGH29" s="5"/>
      <c r="AGI29" s="5"/>
      <c r="AGJ29" s="5"/>
      <c r="AGK29" s="5"/>
      <c r="AGL29" s="5"/>
      <c r="AGM29" s="5"/>
      <c r="AGN29" s="5"/>
      <c r="AGO29" s="5"/>
      <c r="AGP29" s="5"/>
      <c r="AGQ29" s="5"/>
      <c r="AGR29" s="5"/>
      <c r="AGS29" s="5"/>
      <c r="AGT29" s="5"/>
      <c r="AGU29" s="5"/>
      <c r="AGV29" s="5"/>
      <c r="AGW29" s="5"/>
      <c r="AGX29" s="5"/>
      <c r="AGY29" s="5"/>
      <c r="AGZ29" s="5"/>
      <c r="AHA29" s="5"/>
      <c r="AHB29" s="5"/>
      <c r="AHC29" s="5"/>
      <c r="AHD29" s="5"/>
      <c r="AHE29" s="5"/>
      <c r="AHF29" s="5"/>
      <c r="AHG29" s="5"/>
      <c r="AHH29" s="5"/>
      <c r="AHI29" s="5"/>
      <c r="AHJ29" s="5"/>
      <c r="AHK29" s="5"/>
      <c r="AHL29" s="5"/>
      <c r="AHM29" s="5"/>
      <c r="AHN29" s="5"/>
      <c r="AHO29" s="5"/>
      <c r="AHP29" s="5"/>
      <c r="AHQ29" s="5"/>
      <c r="AHR29" s="5"/>
      <c r="AHS29" s="5"/>
      <c r="AHT29" s="5"/>
      <c r="AHU29" s="5"/>
      <c r="AHV29" s="5"/>
      <c r="AHW29" s="5"/>
      <c r="AHX29" s="5"/>
      <c r="AHY29" s="5"/>
      <c r="AHZ29" s="5"/>
      <c r="AIA29" s="5"/>
      <c r="AIB29" s="5"/>
      <c r="AIC29" s="5"/>
      <c r="AID29" s="5"/>
      <c r="AIE29" s="5"/>
      <c r="AIF29" s="5"/>
      <c r="AIG29" s="5"/>
      <c r="AIH29" s="5"/>
      <c r="AII29" s="5"/>
      <c r="AIJ29" s="5"/>
      <c r="AIK29" s="5"/>
      <c r="AIL29" s="5"/>
      <c r="AIM29" s="5"/>
      <c r="AIN29" s="5"/>
      <c r="AIO29" s="5"/>
      <c r="AIP29" s="5"/>
      <c r="AIQ29" s="5"/>
      <c r="AIR29" s="5"/>
      <c r="AIS29" s="5"/>
      <c r="AIT29" s="5"/>
      <c r="AIU29" s="5"/>
      <c r="AIV29" s="5"/>
      <c r="AIW29" s="5"/>
      <c r="AIX29" s="5"/>
      <c r="AIY29" s="5"/>
      <c r="AIZ29" s="5"/>
      <c r="AJA29" s="5"/>
      <c r="AJB29" s="5"/>
      <c r="AJC29" s="5"/>
      <c r="AJD29" s="5"/>
      <c r="AJE29" s="5"/>
      <c r="AJF29" s="5"/>
      <c r="AJG29" s="5"/>
      <c r="AJH29" s="5"/>
      <c r="AJI29" s="5"/>
      <c r="AJJ29" s="5"/>
      <c r="AJK29" s="5"/>
      <c r="AJL29" s="5"/>
      <c r="AJM29" s="5"/>
      <c r="AJN29" s="5"/>
      <c r="AJO29" s="5"/>
      <c r="AJP29" s="5"/>
      <c r="AJQ29" s="5"/>
      <c r="AJR29" s="5"/>
      <c r="AJS29" s="5"/>
      <c r="AJT29" s="5"/>
      <c r="AJU29" s="5"/>
      <c r="AJV29" s="5"/>
      <c r="AJW29" s="5"/>
      <c r="AJX29" s="5"/>
      <c r="AJY29" s="5"/>
      <c r="AJZ29" s="5"/>
      <c r="AKA29" s="5"/>
      <c r="AKB29" s="5"/>
      <c r="AKC29" s="5"/>
      <c r="AKD29" s="5"/>
      <c r="AKE29" s="5"/>
      <c r="AKF29" s="5"/>
      <c r="AKG29" s="5"/>
      <c r="AKH29" s="5"/>
      <c r="AKI29" s="5"/>
      <c r="AKJ29" s="5"/>
      <c r="AKK29" s="5"/>
      <c r="AKL29" s="5"/>
      <c r="AKM29" s="5"/>
      <c r="AKN29" s="5"/>
      <c r="AKO29" s="5"/>
      <c r="AKP29" s="5"/>
      <c r="AKQ29" s="5"/>
      <c r="AKR29" s="5"/>
      <c r="AKS29" s="5"/>
      <c r="AKT29" s="5"/>
      <c r="AKU29" s="5"/>
      <c r="AKV29" s="5"/>
      <c r="AKW29" s="5"/>
      <c r="AKX29" s="5"/>
      <c r="AKY29" s="5"/>
      <c r="AKZ29" s="5"/>
      <c r="ALA29" s="5"/>
      <c r="ALB29" s="5"/>
      <c r="ALC29" s="5"/>
      <c r="ALD29" s="5"/>
      <c r="ALE29" s="5"/>
      <c r="ALF29" s="5"/>
      <c r="ALG29" s="5"/>
      <c r="ALH29" s="5"/>
      <c r="ALI29" s="5"/>
      <c r="ALJ29" s="5"/>
      <c r="ALK29" s="5"/>
      <c r="ALL29" s="5"/>
      <c r="ALM29" s="5"/>
      <c r="ALN29" s="5"/>
      <c r="ALO29" s="5"/>
      <c r="ALP29" s="5"/>
      <c r="ALQ29" s="5"/>
      <c r="ALR29" s="5"/>
      <c r="ALS29" s="5"/>
      <c r="ALT29" s="5"/>
      <c r="ALU29" s="5"/>
      <c r="ALV29" s="5"/>
      <c r="ALW29" s="5"/>
      <c r="ALX29" s="5"/>
      <c r="ALY29" s="5"/>
      <c r="ALZ29" s="5"/>
      <c r="AMA29" s="5"/>
      <c r="AMB29" s="5"/>
      <c r="AMC29" s="5"/>
      <c r="AMD29" s="5"/>
      <c r="AME29" s="5"/>
      <c r="AMF29" s="5"/>
      <c r="AMG29" s="5"/>
      <c r="AMH29" s="5"/>
      <c r="AMI29" s="5"/>
      <c r="AMJ29" s="5"/>
      <c r="AMK29" s="5"/>
      <c r="AML29" s="5"/>
      <c r="AMM29" s="5"/>
      <c r="AMN29" s="5"/>
      <c r="AMO29" s="5"/>
      <c r="AMP29" s="5"/>
      <c r="AMQ29" s="5"/>
      <c r="AMR29" s="5"/>
      <c r="AMS29" s="5"/>
      <c r="AMT29" s="5"/>
      <c r="AMU29" s="5"/>
      <c r="AMV29" s="5"/>
      <c r="AMW29" s="5"/>
      <c r="AMX29" s="5"/>
      <c r="AMY29" s="5"/>
      <c r="AMZ29" s="5"/>
      <c r="ANA29" s="5"/>
      <c r="ANB29" s="5"/>
      <c r="ANC29" s="5"/>
      <c r="AND29" s="5"/>
      <c r="ANE29" s="5"/>
      <c r="ANF29" s="5"/>
      <c r="ANG29" s="5"/>
      <c r="ANH29" s="5"/>
      <c r="ANI29" s="5"/>
      <c r="ANJ29" s="5"/>
      <c r="ANK29" s="5"/>
      <c r="ANL29" s="5"/>
      <c r="ANM29" s="5"/>
      <c r="ANN29" s="5"/>
      <c r="ANO29" s="5"/>
      <c r="ANP29" s="5"/>
      <c r="ANQ29" s="5"/>
      <c r="ANR29" s="5"/>
      <c r="ANS29" s="5"/>
      <c r="ANT29" s="5"/>
      <c r="ANU29" s="5"/>
      <c r="ANV29" s="5"/>
      <c r="ANW29" s="5"/>
      <c r="ANX29" s="5"/>
      <c r="ANY29" s="5"/>
      <c r="ANZ29" s="5"/>
      <c r="AOA29" s="5"/>
      <c r="AOB29" s="5"/>
      <c r="AOC29" s="5"/>
      <c r="AOD29" s="5"/>
      <c r="AOE29" s="5"/>
      <c r="AOF29" s="5"/>
      <c r="AOG29" s="5"/>
      <c r="AOH29" s="5"/>
      <c r="AOI29" s="5"/>
      <c r="AOJ29" s="5"/>
      <c r="AOK29" s="5"/>
      <c r="AOL29" s="5"/>
      <c r="AOM29" s="5"/>
      <c r="AON29" s="5"/>
      <c r="AOO29" s="5"/>
      <c r="AOP29" s="5"/>
      <c r="AOQ29" s="5"/>
      <c r="AOR29" s="5"/>
      <c r="AOS29" s="5"/>
      <c r="AOT29" s="5"/>
      <c r="AOU29" s="5"/>
      <c r="AOV29" s="5"/>
      <c r="AOW29" s="5"/>
      <c r="AOX29" s="5"/>
      <c r="AOY29" s="5"/>
      <c r="AOZ29" s="5"/>
      <c r="APA29" s="5"/>
      <c r="APB29" s="5"/>
      <c r="APC29" s="5"/>
      <c r="APD29" s="5"/>
      <c r="APE29" s="5"/>
      <c r="APF29" s="5"/>
      <c r="APG29" s="5"/>
      <c r="APH29" s="5"/>
      <c r="API29" s="5"/>
      <c r="APJ29" s="5"/>
      <c r="APK29" s="5"/>
      <c r="APL29" s="5"/>
      <c r="APM29" s="5"/>
      <c r="APN29" s="5"/>
      <c r="APO29" s="5"/>
      <c r="APP29" s="5"/>
      <c r="APQ29" s="5"/>
      <c r="APR29" s="5"/>
      <c r="APS29" s="5"/>
      <c r="APT29" s="5"/>
      <c r="APU29" s="5"/>
      <c r="APV29" s="5"/>
      <c r="APW29" s="5"/>
      <c r="APX29" s="5"/>
      <c r="APY29" s="5"/>
      <c r="APZ29" s="5"/>
      <c r="AQA29" s="5"/>
      <c r="AQB29" s="5"/>
      <c r="AQC29" s="5"/>
      <c r="AQD29" s="5"/>
      <c r="AQE29" s="5"/>
      <c r="AQF29" s="5"/>
      <c r="AQG29" s="5"/>
      <c r="AQH29" s="5"/>
      <c r="AQI29" s="5"/>
      <c r="AQJ29" s="5"/>
      <c r="AQK29" s="5"/>
      <c r="AQL29" s="5"/>
      <c r="AQM29" s="5"/>
      <c r="AQN29" s="5"/>
      <c r="AQO29" s="5"/>
      <c r="AQP29" s="5"/>
      <c r="AQQ29" s="5"/>
      <c r="AQR29" s="5"/>
      <c r="AQS29" s="5"/>
      <c r="AQT29" s="5"/>
      <c r="AQU29" s="5"/>
      <c r="AQV29" s="5"/>
      <c r="AQW29" s="5"/>
      <c r="AQX29" s="5"/>
      <c r="AQY29" s="5"/>
      <c r="AQZ29" s="5"/>
      <c r="ARA29" s="5"/>
      <c r="ARB29" s="5"/>
      <c r="ARC29" s="5"/>
      <c r="ARD29" s="5"/>
      <c r="ARE29" s="5"/>
      <c r="ARF29" s="5"/>
      <c r="ARG29" s="5"/>
      <c r="ARH29" s="5"/>
      <c r="ARI29" s="5"/>
      <c r="ARJ29" s="5"/>
      <c r="ARK29" s="5"/>
      <c r="ARL29" s="5"/>
      <c r="ARM29" s="5"/>
      <c r="ARN29" s="5"/>
      <c r="ARO29" s="5"/>
      <c r="ARP29" s="5"/>
      <c r="ARQ29" s="5"/>
      <c r="ARR29" s="5"/>
      <c r="ARS29" s="5"/>
      <c r="ART29" s="5"/>
      <c r="ARU29" s="5"/>
      <c r="ARV29" s="5"/>
      <c r="ARW29" s="5"/>
      <c r="ARX29" s="5"/>
      <c r="ARY29" s="5"/>
      <c r="ARZ29" s="5"/>
      <c r="ASA29" s="5"/>
      <c r="ASB29" s="5"/>
      <c r="ASC29" s="5"/>
      <c r="ASD29" s="5"/>
      <c r="ASE29" s="5"/>
      <c r="ASF29" s="5"/>
      <c r="ASG29" s="5"/>
      <c r="ASH29" s="5"/>
      <c r="ASI29" s="5"/>
      <c r="ASJ29" s="5"/>
      <c r="ASK29" s="5"/>
      <c r="ASL29" s="5"/>
      <c r="ASM29" s="5"/>
      <c r="ASN29" s="5"/>
      <c r="ASO29" s="5"/>
      <c r="ASP29" s="5"/>
      <c r="ASQ29" s="5"/>
      <c r="ASR29" s="5"/>
      <c r="ASS29" s="5"/>
      <c r="AST29" s="5"/>
      <c r="ASU29" s="5"/>
      <c r="ASV29" s="5"/>
      <c r="ASW29" s="5"/>
      <c r="ASX29" s="5"/>
      <c r="ASY29" s="5"/>
      <c r="ASZ29" s="5"/>
      <c r="ATA29" s="5"/>
      <c r="ATB29" s="5"/>
      <c r="ATC29" s="5"/>
      <c r="ATD29" s="5"/>
      <c r="ATE29" s="5"/>
      <c r="ATF29" s="5"/>
      <c r="ATG29" s="5"/>
      <c r="ATH29" s="5"/>
      <c r="ATI29" s="5"/>
      <c r="ATJ29" s="5"/>
      <c r="ATK29" s="5"/>
      <c r="ATL29" s="5"/>
      <c r="ATM29" s="5"/>
      <c r="ATN29" s="5"/>
      <c r="ATO29" s="5"/>
      <c r="ATP29" s="5"/>
      <c r="ATQ29" s="5"/>
      <c r="ATR29" s="5"/>
      <c r="ATS29" s="5"/>
      <c r="ATT29" s="5"/>
      <c r="ATU29" s="5"/>
      <c r="ATV29" s="5"/>
      <c r="ATW29" s="5"/>
      <c r="ATX29" s="5"/>
      <c r="ATY29" s="5"/>
      <c r="ATZ29" s="5"/>
      <c r="AUA29" s="5"/>
      <c r="AUB29" s="5"/>
      <c r="AUC29" s="5"/>
      <c r="AUD29" s="5"/>
      <c r="AUE29" s="5"/>
      <c r="AUF29" s="5"/>
      <c r="AUG29" s="5"/>
      <c r="AUH29" s="5"/>
      <c r="AUI29" s="5"/>
      <c r="AUJ29" s="5"/>
      <c r="AUK29" s="5"/>
      <c r="AUL29" s="5"/>
      <c r="AUM29" s="5"/>
      <c r="AUN29" s="5"/>
      <c r="AUO29" s="5"/>
      <c r="AUP29" s="5"/>
      <c r="AUQ29" s="5"/>
      <c r="AUR29" s="5"/>
      <c r="AUS29" s="5"/>
      <c r="AUT29" s="5"/>
      <c r="AUU29" s="5"/>
      <c r="AUV29" s="5"/>
      <c r="AUW29" s="5"/>
      <c r="AUX29" s="5"/>
      <c r="AUY29" s="5"/>
      <c r="AUZ29" s="5"/>
      <c r="AVA29" s="5"/>
      <c r="AVB29" s="5"/>
      <c r="AVC29" s="5"/>
      <c r="AVD29" s="5"/>
      <c r="AVE29" s="5"/>
      <c r="AVF29" s="5"/>
      <c r="AVG29" s="5"/>
      <c r="AVH29" s="5"/>
      <c r="AVI29" s="5"/>
      <c r="AVJ29" s="5"/>
      <c r="AVK29" s="5"/>
      <c r="AVL29" s="5"/>
      <c r="AVM29" s="5"/>
      <c r="AVN29" s="5"/>
      <c r="AVO29" s="5"/>
      <c r="AVP29" s="5"/>
      <c r="AVQ29" s="5"/>
      <c r="AVR29" s="5"/>
      <c r="AVS29" s="5"/>
      <c r="AVT29" s="5"/>
      <c r="AVU29" s="5"/>
      <c r="AVV29" s="5"/>
      <c r="AVW29" s="5"/>
      <c r="AVX29" s="5"/>
      <c r="AVY29" s="5"/>
      <c r="AVZ29" s="5"/>
      <c r="AWA29" s="5"/>
      <c r="AWB29" s="5"/>
      <c r="AWC29" s="5"/>
      <c r="AWD29" s="5"/>
      <c r="AWE29" s="5"/>
      <c r="AWF29" s="5"/>
      <c r="AWG29" s="5"/>
      <c r="AWH29" s="5"/>
      <c r="AWI29" s="5"/>
      <c r="AWJ29" s="5"/>
      <c r="AWK29" s="5"/>
      <c r="AWL29" s="5"/>
      <c r="AWM29" s="5"/>
      <c r="AWN29" s="5"/>
      <c r="AWO29" s="5"/>
      <c r="AWP29" s="5"/>
      <c r="AWQ29" s="5"/>
      <c r="AWR29" s="5"/>
      <c r="AWS29" s="5"/>
      <c r="AWT29" s="5"/>
      <c r="AWU29" s="5"/>
      <c r="AWV29" s="5"/>
      <c r="AWW29" s="5"/>
      <c r="AWX29" s="5"/>
      <c r="AWY29" s="5"/>
      <c r="AWZ29" s="5"/>
      <c r="AXA29" s="5"/>
      <c r="AXB29" s="5"/>
      <c r="AXC29" s="5"/>
      <c r="AXD29" s="5"/>
      <c r="AXE29" s="5"/>
      <c r="AXF29" s="5"/>
      <c r="AXG29" s="5"/>
      <c r="AXH29" s="5"/>
      <c r="AXI29" s="5"/>
      <c r="AXJ29" s="5"/>
      <c r="AXK29" s="5"/>
      <c r="AXL29" s="5"/>
      <c r="AXM29" s="5"/>
      <c r="AXN29" s="5"/>
      <c r="AXO29" s="5"/>
      <c r="AXP29" s="5"/>
      <c r="AXQ29" s="5"/>
      <c r="AXR29" s="5"/>
      <c r="AXS29" s="5"/>
      <c r="AXT29" s="5"/>
      <c r="AXU29" s="5"/>
      <c r="AXV29" s="5"/>
      <c r="AXW29" s="5"/>
      <c r="AXX29" s="5"/>
      <c r="AXY29" s="5"/>
      <c r="AXZ29" s="5"/>
      <c r="AYA29" s="5"/>
      <c r="AYB29" s="5"/>
      <c r="AYC29" s="5"/>
      <c r="AYD29" s="5"/>
      <c r="AYE29" s="5"/>
      <c r="AYF29" s="5"/>
      <c r="AYG29" s="5"/>
      <c r="AYH29" s="5"/>
      <c r="AYI29" s="5"/>
      <c r="AYJ29" s="5"/>
      <c r="AYK29" s="5"/>
      <c r="AYL29" s="5"/>
      <c r="AYM29" s="5"/>
      <c r="AYN29" s="5"/>
      <c r="AYO29" s="5"/>
      <c r="AYP29" s="5"/>
      <c r="AYQ29" s="5"/>
      <c r="AYR29" s="5"/>
      <c r="AYS29" s="5"/>
      <c r="AYT29" s="5"/>
      <c r="AYU29" s="5"/>
      <c r="AYV29" s="5"/>
      <c r="AYW29" s="5"/>
      <c r="AYX29" s="5"/>
      <c r="AYY29" s="5"/>
      <c r="AYZ29" s="5"/>
      <c r="AZA29" s="5"/>
      <c r="AZB29" s="5"/>
      <c r="AZC29" s="5"/>
      <c r="AZD29" s="5"/>
      <c r="AZE29" s="5"/>
      <c r="AZF29" s="5"/>
      <c r="AZG29" s="5"/>
      <c r="AZH29" s="5"/>
      <c r="AZI29" s="5"/>
      <c r="AZJ29" s="5"/>
      <c r="AZK29" s="5"/>
      <c r="AZL29" s="5"/>
      <c r="AZM29" s="5"/>
      <c r="AZN29" s="5"/>
      <c r="AZO29" s="5"/>
      <c r="AZP29" s="5"/>
      <c r="AZQ29" s="5"/>
      <c r="AZR29" s="5"/>
      <c r="AZS29" s="5"/>
      <c r="AZT29" s="5"/>
      <c r="AZU29" s="5"/>
      <c r="AZV29" s="5"/>
      <c r="AZW29" s="5"/>
      <c r="AZX29" s="5"/>
      <c r="AZY29" s="5"/>
      <c r="AZZ29" s="5"/>
      <c r="BAA29" s="5"/>
      <c r="BAB29" s="5"/>
      <c r="BAC29" s="5"/>
      <c r="BAD29" s="5"/>
      <c r="BAE29" s="5"/>
      <c r="BAF29" s="5"/>
      <c r="BAG29" s="5"/>
      <c r="BAH29" s="5"/>
      <c r="BAI29" s="5"/>
      <c r="BAJ29" s="5"/>
      <c r="BAK29" s="5"/>
      <c r="BAL29" s="5"/>
      <c r="BAM29" s="5"/>
      <c r="BAN29" s="5"/>
      <c r="BAO29" s="5"/>
      <c r="BAP29" s="5"/>
      <c r="BAQ29" s="5"/>
      <c r="BAR29" s="5"/>
      <c r="BAS29" s="5"/>
      <c r="BAT29" s="5"/>
      <c r="BAU29" s="5"/>
      <c r="BAV29" s="5"/>
      <c r="BAW29" s="5"/>
      <c r="BAX29" s="5"/>
      <c r="BAY29" s="5"/>
      <c r="BAZ29" s="5"/>
      <c r="BBA29" s="5"/>
      <c r="BBB29" s="5"/>
      <c r="BBC29" s="5"/>
      <c r="BBD29" s="5"/>
      <c r="BBE29" s="5"/>
      <c r="BBF29" s="5"/>
      <c r="BBG29" s="5"/>
      <c r="BBH29" s="5"/>
      <c r="BBI29" s="5"/>
      <c r="BBJ29" s="5"/>
      <c r="BBK29" s="5"/>
      <c r="BBL29" s="5"/>
      <c r="BBM29" s="5"/>
      <c r="BBN29" s="5"/>
      <c r="BBO29" s="5"/>
      <c r="BBP29" s="5"/>
      <c r="BBQ29" s="5"/>
      <c r="BBR29" s="5"/>
      <c r="BBS29" s="5"/>
      <c r="BBT29" s="5"/>
      <c r="BBU29" s="5"/>
      <c r="BBV29" s="5"/>
      <c r="BBW29" s="5"/>
      <c r="BBX29" s="5"/>
      <c r="BBY29" s="5"/>
      <c r="BBZ29" s="5"/>
      <c r="BCA29" s="5"/>
      <c r="BCB29" s="5"/>
      <c r="BCC29" s="5"/>
      <c r="BCD29" s="5"/>
      <c r="BCE29" s="5"/>
      <c r="BCF29" s="5"/>
      <c r="BCG29" s="5"/>
      <c r="BCH29" s="5"/>
      <c r="BCI29" s="5"/>
      <c r="BCJ29" s="5"/>
      <c r="BCK29" s="5"/>
      <c r="BCL29" s="5"/>
      <c r="BCM29" s="5"/>
      <c r="BCN29" s="5"/>
      <c r="BCO29" s="5"/>
      <c r="BCP29" s="5"/>
      <c r="BCQ29" s="5"/>
      <c r="BCR29" s="5"/>
      <c r="BCS29" s="5"/>
      <c r="BCT29" s="5"/>
    </row>
    <row r="30" spans="1:1450" s="99" customFormat="1" ht="9" customHeight="1">
      <c r="A30" s="1433"/>
      <c r="B30" s="729"/>
      <c r="C30" s="4128"/>
      <c r="D30" s="3842"/>
      <c r="E30" s="1478"/>
      <c r="F30" s="725"/>
      <c r="G30" s="725"/>
      <c r="H30" s="725"/>
      <c r="I30" s="726"/>
      <c r="J30" s="4118"/>
      <c r="K30" s="410"/>
      <c r="L30" s="52"/>
      <c r="M30" s="1492"/>
      <c r="N30" s="53"/>
      <c r="O30" s="54"/>
      <c r="P30" s="2886"/>
      <c r="Q30" s="2887"/>
      <c r="R30" s="2888"/>
      <c r="S30" s="756"/>
      <c r="T30" s="757"/>
      <c r="U30" s="758"/>
      <c r="V30" s="762"/>
      <c r="W30" s="763"/>
      <c r="X30" s="766"/>
      <c r="Y30" s="55"/>
      <c r="Z30" s="56"/>
      <c r="AA30" s="57"/>
      <c r="AB30" s="58"/>
      <c r="AC30" s="2239"/>
      <c r="AD30" s="2240"/>
      <c r="AE30" s="2241"/>
      <c r="AF30" s="2242"/>
      <c r="AG30" s="2243"/>
      <c r="AH30" s="2244"/>
      <c r="AI30" s="2243"/>
      <c r="AJ30" s="2245"/>
      <c r="AK30" s="673"/>
      <c r="AL30" s="649"/>
      <c r="AM30" s="649"/>
      <c r="AN30" s="652"/>
      <c r="AO30" s="3676"/>
      <c r="AP30" s="649"/>
      <c r="AQ30" s="649"/>
      <c r="AR30" s="2246"/>
      <c r="AS30" s="2247"/>
      <c r="AT30" s="2248"/>
      <c r="AU30" s="3318"/>
      <c r="AV30" s="297"/>
      <c r="AW30" s="809"/>
      <c r="AX30" s="2249"/>
      <c r="AY30" s="809"/>
      <c r="AZ30" s="2249"/>
      <c r="BA30" s="809"/>
      <c r="BB30" s="2250"/>
      <c r="BC30" s="809"/>
      <c r="BD30" s="2249"/>
      <c r="BE30" s="809"/>
      <c r="BF30" s="2250"/>
      <c r="BG30" s="809"/>
      <c r="BH30" s="2249"/>
      <c r="BI30" s="809"/>
      <c r="BJ30" s="2250"/>
      <c r="BK30" s="95"/>
      <c r="BL30" s="3337"/>
      <c r="BM30" s="2251"/>
      <c r="BN30" s="2252"/>
      <c r="BO30" s="96"/>
      <c r="BP30" s="101"/>
      <c r="BQ30" s="92"/>
      <c r="BR30" s="2253"/>
      <c r="BS30" s="2254"/>
      <c r="BT30" s="2255"/>
      <c r="BU30" s="2254"/>
      <c r="BV30" s="2255"/>
      <c r="BW30" s="2256"/>
      <c r="BX30" s="2241"/>
      <c r="BY30" s="2257"/>
      <c r="BZ30" s="2258"/>
      <c r="CA30" s="92"/>
      <c r="CB30" s="297"/>
      <c r="CC30" s="2259"/>
      <c r="CD30" s="2259"/>
      <c r="CE30" s="2260"/>
      <c r="CF30" s="3390"/>
      <c r="CG30" s="3391"/>
      <c r="CH30" s="2263"/>
      <c r="CI30" s="809"/>
      <c r="CJ30" s="2262"/>
      <c r="CK30" s="809"/>
      <c r="CL30" s="3358"/>
      <c r="CM30" s="809"/>
      <c r="CN30" s="3365"/>
      <c r="CO30" s="809"/>
      <c r="CP30" s="3365"/>
      <c r="CQ30" s="809"/>
      <c r="CR30" s="2262"/>
      <c r="CS30" s="809"/>
      <c r="CT30" s="2262"/>
      <c r="CU30" s="809"/>
      <c r="CV30" s="2262"/>
      <c r="CW30" s="2591"/>
      <c r="CX30" s="2241"/>
      <c r="CY30" s="2263"/>
      <c r="CZ30" s="2264"/>
      <c r="DA30" s="93"/>
      <c r="DB30" s="91"/>
      <c r="DC30" s="92"/>
      <c r="DD30" s="2265"/>
      <c r="DE30" s="2254"/>
      <c r="DF30" s="2255"/>
      <c r="DG30" s="2243"/>
      <c r="DH30" s="2266"/>
      <c r="DI30" s="2267"/>
      <c r="DJ30" s="2898"/>
      <c r="DK30" s="2899"/>
      <c r="DL30" s="2900"/>
      <c r="DM30" s="2898"/>
      <c r="DN30" s="1453"/>
      <c r="DO30" s="2936"/>
      <c r="DP30" s="3098"/>
      <c r="DQ30" s="3098"/>
      <c r="DR30" s="3099"/>
      <c r="DS30" s="3096"/>
      <c r="DT30" s="948"/>
      <c r="DU30" s="2268"/>
      <c r="DV30" s="2921"/>
      <c r="DW30" s="2922"/>
      <c r="DX30" s="2922"/>
      <c r="DY30" s="2923"/>
      <c r="DZ30" s="2924"/>
      <c r="EA30" s="817"/>
      <c r="EB30" s="2269"/>
      <c r="EC30" s="2936"/>
      <c r="ED30" s="2272"/>
      <c r="EE30" s="2272"/>
      <c r="EF30" s="2937"/>
      <c r="EG30" s="2938"/>
      <c r="EH30" s="948"/>
      <c r="EI30" s="2270"/>
      <c r="EJ30" s="2922"/>
      <c r="EK30" s="2922"/>
      <c r="EL30" s="2946"/>
      <c r="EM30" s="2947"/>
      <c r="EN30" s="821"/>
      <c r="EO30" s="2271"/>
      <c r="EP30" s="2922"/>
      <c r="EQ30" s="2922"/>
      <c r="ER30" s="2923"/>
      <c r="ES30" s="2947"/>
      <c r="ET30" s="823"/>
      <c r="EU30" s="2924"/>
      <c r="EV30" s="828"/>
      <c r="EW30" s="2272"/>
      <c r="EX30" s="2272"/>
      <c r="EY30" s="692"/>
      <c r="EZ30" s="600"/>
      <c r="FA30" s="672"/>
      <c r="FB30" s="828"/>
      <c r="FC30" s="682"/>
      <c r="FD30" s="2273"/>
      <c r="FE30" s="692"/>
      <c r="FF30" s="600"/>
      <c r="FG30" s="672"/>
      <c r="FH30" s="828"/>
      <c r="FI30" s="829"/>
      <c r="FJ30" s="830"/>
      <c r="FK30" s="831"/>
      <c r="FL30" s="830"/>
      <c r="FM30" s="831"/>
      <c r="FN30" s="949"/>
      <c r="FO30" s="950"/>
      <c r="FP30" s="2274"/>
      <c r="FQ30" s="2275"/>
      <c r="FR30" s="2958"/>
      <c r="FS30" s="2959"/>
      <c r="FT30" s="2276"/>
      <c r="FU30" s="2277"/>
      <c r="FV30" s="848"/>
      <c r="FW30" s="849"/>
      <c r="FX30" s="850"/>
      <c r="FY30" s="296"/>
      <c r="FZ30" s="129"/>
      <c r="GA30" s="851"/>
      <c r="GB30" s="187"/>
      <c r="GC30" s="296"/>
      <c r="GD30" s="295"/>
      <c r="GE30" s="295"/>
      <c r="GF30" s="295"/>
      <c r="GG30" s="295"/>
      <c r="GH30" s="295"/>
      <c r="GI30" s="296"/>
      <c r="GJ30" s="296"/>
      <c r="GK30" s="296"/>
      <c r="GL30" s="296"/>
      <c r="GM30" s="296"/>
      <c r="GN30" s="296"/>
      <c r="GO30" s="296"/>
      <c r="GP30" s="3211"/>
      <c r="GQ30" s="852"/>
      <c r="GR30" s="854"/>
      <c r="GS30" s="854"/>
      <c r="GT30" s="296"/>
      <c r="GU30" s="296"/>
      <c r="GV30" s="854"/>
      <c r="GW30" s="3979"/>
      <c r="GX30" s="853"/>
      <c r="GY30" s="854"/>
      <c r="GZ30" s="854"/>
      <c r="HA30" s="3673"/>
      <c r="HB30" s="3674"/>
      <c r="HC30" s="3510"/>
      <c r="HD30" s="296"/>
      <c r="HE30" s="296"/>
      <c r="HF30" s="296"/>
      <c r="HG30" s="296"/>
      <c r="HH30" s="296"/>
      <c r="HI30" s="854"/>
      <c r="HJ30" s="855"/>
      <c r="HK30" s="854"/>
      <c r="HL30" s="854"/>
      <c r="HM30" s="854"/>
      <c r="HN30" s="854"/>
      <c r="HO30" s="1482"/>
      <c r="HP30" s="2582"/>
      <c r="HQ30" s="742"/>
      <c r="HR30" s="318"/>
      <c r="HS30" s="296"/>
      <c r="HT30" s="743"/>
      <c r="HU30" s="838"/>
      <c r="HV30" s="2281"/>
      <c r="HW30" s="2282"/>
      <c r="HX30" s="348"/>
      <c r="HY30" s="349"/>
      <c r="HZ30" s="296"/>
      <c r="IA30" s="348"/>
      <c r="IB30" s="296"/>
      <c r="IC30" s="2282"/>
      <c r="ID30" s="348"/>
      <c r="IE30" s="349"/>
      <c r="IF30" s="296"/>
      <c r="IG30" s="348"/>
      <c r="IH30" s="296"/>
      <c r="II30" s="2283"/>
      <c r="IJ30" s="350"/>
      <c r="IK30" s="351"/>
      <c r="IL30" s="2284"/>
      <c r="IM30" s="352"/>
      <c r="IN30" s="353"/>
      <c r="IO30" s="296"/>
      <c r="IP30" s="350"/>
      <c r="IQ30" s="354"/>
      <c r="IR30" s="2284"/>
      <c r="IS30" s="355"/>
      <c r="IT30" s="356"/>
      <c r="IU30" s="2285"/>
      <c r="IV30" s="350"/>
      <c r="IW30" s="354"/>
      <c r="IX30" s="351"/>
      <c r="IY30" s="350"/>
      <c r="IZ30" s="351"/>
      <c r="JA30" s="2286"/>
      <c r="JB30" s="357"/>
      <c r="JC30" s="358"/>
      <c r="JD30" s="359"/>
      <c r="JE30" s="357"/>
      <c r="JF30" s="359"/>
      <c r="JG30" s="2287"/>
      <c r="JH30" s="1497"/>
      <c r="JI30" s="1498"/>
      <c r="JJ30" s="1499"/>
      <c r="JK30" s="1500"/>
      <c r="JL30" s="55"/>
      <c r="JM30" s="888"/>
      <c r="JN30" s="3115"/>
      <c r="JO30" s="2241"/>
      <c r="JP30" s="2288"/>
      <c r="JQ30" s="2289"/>
      <c r="JR30" s="2290"/>
      <c r="JS30" s="57"/>
      <c r="JT30" s="381"/>
      <c r="JU30" s="2449"/>
      <c r="JV30" s="384"/>
      <c r="JW30" s="2291"/>
      <c r="JX30" s="383"/>
      <c r="JY30" s="384"/>
      <c r="JZ30" s="2292"/>
      <c r="KA30" s="856"/>
      <c r="KB30" s="744"/>
      <c r="KC30" s="857"/>
      <c r="KD30" s="924"/>
      <c r="KE30" s="744"/>
      <c r="KF30" s="926"/>
      <c r="KG30" s="744"/>
      <c r="KH30" s="864"/>
      <c r="KI30" s="410"/>
      <c r="KJ30" s="904"/>
      <c r="KK30" s="3159"/>
      <c r="KL30" s="3243"/>
      <c r="KM30" s="865"/>
      <c r="KN30" s="863"/>
      <c r="KO30" s="866"/>
      <c r="KP30" s="863"/>
      <c r="KQ30" s="926"/>
      <c r="KR30" s="863"/>
      <c r="KS30" s="866"/>
      <c r="KT30" s="867"/>
      <c r="KU30" s="863"/>
      <c r="KV30" s="868"/>
      <c r="KW30" s="422"/>
      <c r="KX30" s="422"/>
      <c r="KY30" s="745"/>
      <c r="KZ30" s="745"/>
      <c r="LA30" s="422"/>
      <c r="LB30" s="422"/>
      <c r="LC30" s="430"/>
      <c r="LD30" s="422"/>
      <c r="LE30" s="422"/>
      <c r="LF30" s="745"/>
      <c r="LG30" s="422"/>
      <c r="LH30" s="431"/>
      <c r="LI30" s="422"/>
      <c r="LJ30" s="422"/>
      <c r="LK30" s="422"/>
      <c r="LL30" s="745"/>
      <c r="LM30" s="422"/>
      <c r="LN30" s="422"/>
      <c r="LO30" s="430"/>
      <c r="LP30" s="422"/>
      <c r="LQ30" s="746"/>
      <c r="LR30" s="745"/>
      <c r="LS30" s="422"/>
      <c r="LT30" s="426"/>
      <c r="LU30" s="421"/>
      <c r="LV30" s="428"/>
      <c r="LW30" s="422"/>
      <c r="LX30" s="422"/>
      <c r="LY30" s="422"/>
      <c r="LZ30" s="745"/>
      <c r="MA30" s="745"/>
      <c r="MB30" s="422"/>
      <c r="MC30" s="422"/>
      <c r="MD30" s="430"/>
      <c r="ME30" s="422"/>
      <c r="MF30" s="422"/>
      <c r="MG30" s="745"/>
      <c r="MH30" s="422"/>
      <c r="MI30" s="431"/>
      <c r="MJ30" s="422"/>
      <c r="MK30" s="422"/>
      <c r="ML30" s="422"/>
      <c r="MM30" s="745"/>
      <c r="MN30" s="422"/>
      <c r="MO30" s="422"/>
      <c r="MP30" s="430"/>
      <c r="MQ30" s="422"/>
      <c r="MR30" s="746"/>
      <c r="MS30" s="745"/>
      <c r="MT30" s="422"/>
      <c r="MU30" s="426"/>
      <c r="MV30" s="422"/>
      <c r="MW30" s="430"/>
      <c r="MX30" s="422"/>
      <c r="MY30" s="423"/>
      <c r="MZ30" s="422"/>
      <c r="NA30" s="426"/>
      <c r="NB30" s="422"/>
      <c r="NC30" s="1372"/>
      <c r="ND30" s="3157"/>
      <c r="NE30" s="428"/>
      <c r="NF30" s="3138"/>
      <c r="NG30" s="422"/>
      <c r="NH30" s="3135"/>
      <c r="NI30" s="422"/>
      <c r="NJ30" s="3135"/>
      <c r="NK30" s="422"/>
      <c r="NL30" s="3138"/>
      <c r="NM30" s="422"/>
      <c r="NN30" s="3135"/>
      <c r="NO30" s="422"/>
      <c r="NP30" s="3135"/>
      <c r="NQ30" s="426"/>
      <c r="NR30" s="3138"/>
      <c r="NS30" s="422"/>
      <c r="NT30" s="3135"/>
      <c r="NU30" s="422"/>
      <c r="NV30" s="3135"/>
      <c r="NW30" s="422"/>
      <c r="NX30" s="421"/>
      <c r="NY30" s="3142"/>
      <c r="NZ30" s="422"/>
      <c r="OA30" s="428"/>
      <c r="OB30" s="3138"/>
      <c r="OC30" s="422"/>
      <c r="OD30" s="3135"/>
      <c r="OE30" s="422"/>
      <c r="OF30" s="3135"/>
      <c r="OG30" s="3225"/>
      <c r="OH30" s="3066"/>
      <c r="OI30" s="1245"/>
      <c r="OJ30" s="1489"/>
      <c r="OK30" s="1490"/>
      <c r="OL30" s="734"/>
      <c r="OM30" s="4584"/>
      <c r="ON30" s="601"/>
      <c r="OO30" s="869"/>
      <c r="OP30" s="671"/>
      <c r="OQ30" s="870"/>
      <c r="OR30" s="870"/>
      <c r="OS30" s="870"/>
      <c r="OT30" s="871"/>
      <c r="OU30" s="872"/>
      <c r="OV30" s="1454"/>
      <c r="OW30" s="2309"/>
      <c r="OX30" s="2309"/>
      <c r="OY30" s="873"/>
      <c r="OZ30" s="874"/>
      <c r="PA30" s="871"/>
      <c r="PB30" s="870"/>
      <c r="PC30" s="871"/>
      <c r="PD30" s="875"/>
      <c r="PE30" s="875"/>
      <c r="PF30" s="876"/>
      <c r="PG30" s="2310"/>
      <c r="PH30" s="591"/>
      <c r="PI30" s="2311"/>
      <c r="PJ30" s="2259"/>
      <c r="PK30" s="596"/>
      <c r="PL30" s="2312"/>
      <c r="PM30" s="2313"/>
      <c r="PN30" s="894"/>
      <c r="PO30" s="3589"/>
      <c r="PP30" s="3587"/>
      <c r="PQ30" s="3588"/>
      <c r="PR30" s="1431"/>
      <c r="PS30" s="3675"/>
      <c r="PT30" s="2315"/>
      <c r="PU30" s="2313"/>
      <c r="PV30" s="1385"/>
      <c r="PW30" s="2316"/>
      <c r="PX30" s="2317"/>
      <c r="PY30" s="1385"/>
      <c r="PZ30" s="1385"/>
      <c r="QA30" s="943"/>
      <c r="QB30" s="2318"/>
      <c r="QC30" s="808"/>
      <c r="QD30" s="2319"/>
      <c r="QE30" s="598"/>
      <c r="QF30" s="2320"/>
      <c r="QG30" s="808"/>
      <c r="QH30" s="2319"/>
      <c r="QI30" s="598"/>
      <c r="QJ30" s="2320"/>
      <c r="QK30" s="808"/>
      <c r="QL30" s="2319"/>
      <c r="QM30" s="598"/>
      <c r="QN30" s="2243"/>
      <c r="QO30" s="2338"/>
      <c r="QP30" s="2321"/>
      <c r="QQ30" s="2322"/>
      <c r="QR30" s="2323"/>
      <c r="QS30" s="599"/>
      <c r="QT30" s="1385"/>
      <c r="QU30" s="1386"/>
      <c r="QV30" s="648"/>
      <c r="QW30" s="2324"/>
      <c r="QX30" s="3687"/>
      <c r="QY30" s="3692"/>
      <c r="QZ30" s="4588"/>
      <c r="RA30" s="877"/>
      <c r="RB30" s="878"/>
      <c r="RC30" s="879"/>
      <c r="RD30" s="880"/>
      <c r="RE30" s="881"/>
      <c r="RF30" s="882"/>
      <c r="RG30" s="881"/>
      <c r="RH30" s="883"/>
      <c r="RI30" s="880"/>
      <c r="RJ30" s="884"/>
      <c r="RK30" s="885"/>
      <c r="RL30" s="880"/>
      <c r="RM30" s="886"/>
      <c r="RN30" s="885"/>
      <c r="RO30" s="887"/>
      <c r="RP30" s="650"/>
      <c r="RQ30" s="2443"/>
      <c r="RR30" s="2241"/>
      <c r="RS30" s="650"/>
      <c r="RT30" s="2443"/>
      <c r="RU30" s="2241"/>
      <c r="RV30" s="651"/>
      <c r="RW30" s="2443"/>
      <c r="RX30" s="2444"/>
      <c r="RY30" s="877"/>
      <c r="RZ30" s="889"/>
      <c r="SA30" s="2491"/>
      <c r="SB30" s="671"/>
      <c r="SC30" s="871"/>
      <c r="SD30" s="673"/>
      <c r="SE30" s="2492"/>
      <c r="SF30" s="57"/>
      <c r="SG30" s="674"/>
      <c r="SH30" s="2492"/>
      <c r="SI30" s="57"/>
      <c r="SJ30" s="2493"/>
      <c r="SK30" s="2493"/>
      <c r="SL30" s="2494"/>
      <c r="SM30" s="670"/>
      <c r="SN30" s="838"/>
      <c r="SO30" s="673"/>
      <c r="SP30" s="2492"/>
      <c r="SQ30" s="57"/>
      <c r="SR30" s="674"/>
      <c r="SS30" s="2492"/>
      <c r="ST30" s="57"/>
      <c r="SU30" s="2493"/>
      <c r="SV30" s="2493"/>
      <c r="SW30" s="877"/>
      <c r="SX30" s="889"/>
      <c r="SY30" s="871"/>
      <c r="SZ30" s="671"/>
      <c r="TA30" s="871"/>
      <c r="TB30" s="673"/>
      <c r="TC30" s="2492"/>
      <c r="TD30" s="57"/>
      <c r="TE30" s="674"/>
      <c r="TF30" s="2492"/>
      <c r="TG30" s="57"/>
      <c r="TH30" s="2493"/>
      <c r="TI30" s="2495"/>
      <c r="TJ30" s="871"/>
      <c r="TK30" s="670"/>
      <c r="TL30" s="870"/>
      <c r="TM30" s="57"/>
      <c r="TN30" s="2583"/>
      <c r="TO30" s="57"/>
      <c r="TP30" s="674"/>
      <c r="TQ30" s="2492"/>
      <c r="TR30" s="57"/>
      <c r="TS30" s="2493"/>
      <c r="TT30" s="2493"/>
      <c r="TU30" s="2493"/>
      <c r="TV30" s="4622"/>
      <c r="TW30" s="427"/>
      <c r="TX30" s="427"/>
      <c r="TY30" s="890"/>
      <c r="TZ30" s="427"/>
      <c r="UA30" s="891"/>
      <c r="UB30" s="891"/>
      <c r="UC30" s="427"/>
      <c r="UD30" s="427"/>
      <c r="UE30" s="427"/>
      <c r="UF30" s="427"/>
      <c r="UG30" s="427"/>
      <c r="UH30" s="427"/>
      <c r="UI30" s="427"/>
      <c r="UJ30" s="427"/>
      <c r="UK30" s="427"/>
      <c r="UL30" s="427"/>
      <c r="UM30" s="427"/>
      <c r="UN30" s="427"/>
      <c r="UO30" s="427"/>
      <c r="UP30" s="427"/>
      <c r="UQ30" s="427"/>
      <c r="UR30" s="427"/>
      <c r="US30" s="427"/>
      <c r="UT30" s="427"/>
      <c r="UU30" s="427"/>
      <c r="UV30" s="427"/>
      <c r="UW30" s="427"/>
      <c r="UX30" s="427"/>
      <c r="UY30" s="427"/>
      <c r="UZ30" s="427"/>
      <c r="VA30" s="427"/>
      <c r="VB30" s="427"/>
      <c r="VC30" s="427"/>
      <c r="VD30" s="427"/>
      <c r="VE30" s="427"/>
      <c r="VF30" s="427"/>
      <c r="VG30" s="427"/>
      <c r="VH30" s="427"/>
      <c r="VI30" s="427"/>
      <c r="VJ30" s="427"/>
      <c r="VK30" s="427"/>
      <c r="VL30" s="427"/>
      <c r="VM30" s="427"/>
      <c r="VN30" s="427"/>
      <c r="VO30" s="427"/>
      <c r="VP30" s="427"/>
      <c r="VQ30" s="427"/>
      <c r="VR30" s="427"/>
      <c r="VS30" s="427"/>
      <c r="VT30" s="427"/>
      <c r="VU30" s="427"/>
      <c r="VV30" s="427"/>
      <c r="VW30" s="427"/>
      <c r="VX30" s="427"/>
      <c r="VY30" s="427"/>
      <c r="VZ30" s="427"/>
      <c r="WA30" s="427"/>
      <c r="WB30" s="427"/>
      <c r="WC30" s="427"/>
      <c r="WD30" s="427"/>
      <c r="WE30" s="427"/>
      <c r="WF30" s="427"/>
      <c r="WG30" s="427"/>
      <c r="WH30" s="427"/>
      <c r="WI30" s="427"/>
      <c r="WJ30" s="427"/>
      <c r="WK30" s="427"/>
      <c r="WL30" s="427"/>
      <c r="WM30" s="427"/>
      <c r="WN30" s="5"/>
      <c r="WO30" s="5"/>
      <c r="WP30" s="5"/>
      <c r="WQ30" s="5"/>
      <c r="WR30" s="5"/>
      <c r="WS30" s="5"/>
      <c r="WT30" s="5"/>
      <c r="WU30" s="5"/>
      <c r="WV30" s="5"/>
      <c r="WW30" s="5"/>
      <c r="WX30" s="5"/>
      <c r="WY30" s="5"/>
      <c r="WZ30" s="5"/>
      <c r="XA30" s="5"/>
      <c r="XB30" s="5"/>
      <c r="XC30" s="5"/>
      <c r="XD30" s="5"/>
      <c r="XE30" s="5"/>
      <c r="XF30" s="5"/>
      <c r="XG30" s="5"/>
      <c r="XH30" s="5"/>
      <c r="XI30" s="5"/>
      <c r="XJ30" s="5"/>
      <c r="XK30" s="5"/>
      <c r="XL30" s="5"/>
      <c r="XM30" s="5"/>
      <c r="XN30" s="5"/>
      <c r="XO30" s="5"/>
      <c r="XP30" s="5"/>
      <c r="XQ30" s="5"/>
      <c r="XR30" s="5"/>
      <c r="XS30" s="5"/>
      <c r="XT30" s="5"/>
      <c r="XU30" s="5"/>
      <c r="XV30" s="5"/>
      <c r="XW30" s="5"/>
      <c r="XX30" s="5"/>
      <c r="XY30" s="5"/>
      <c r="XZ30" s="5"/>
      <c r="YA30" s="5"/>
      <c r="YB30" s="5"/>
      <c r="YC30" s="5"/>
      <c r="YD30" s="5"/>
      <c r="YE30" s="5"/>
      <c r="YF30" s="5"/>
      <c r="YG30" s="5"/>
      <c r="YH30" s="5"/>
      <c r="YI30" s="5"/>
      <c r="YJ30" s="5"/>
      <c r="YK30" s="5"/>
      <c r="YL30" s="5"/>
      <c r="YM30" s="5"/>
      <c r="YN30" s="5"/>
      <c r="YO30" s="5"/>
      <c r="YP30" s="5"/>
      <c r="YQ30" s="5"/>
      <c r="YR30" s="5"/>
      <c r="YS30" s="5"/>
      <c r="YT30" s="5"/>
      <c r="YU30" s="5"/>
      <c r="YV30" s="5"/>
      <c r="YW30" s="5"/>
      <c r="YX30" s="5"/>
      <c r="YY30" s="5"/>
      <c r="YZ30" s="5"/>
      <c r="ZA30" s="5"/>
      <c r="ZB30" s="5"/>
      <c r="ZC30" s="5"/>
      <c r="ZD30" s="5"/>
      <c r="ZE30" s="5"/>
      <c r="ZF30" s="5"/>
      <c r="ZG30" s="5"/>
      <c r="ZH30" s="5"/>
      <c r="ZI30" s="5"/>
      <c r="ZJ30" s="5"/>
      <c r="ZK30" s="5"/>
      <c r="ZL30" s="5"/>
      <c r="ZM30" s="5"/>
      <c r="ZN30" s="5"/>
      <c r="ZO30" s="5"/>
      <c r="ZP30" s="5"/>
      <c r="ZQ30" s="5"/>
      <c r="ZR30" s="5"/>
      <c r="ZS30" s="5"/>
      <c r="ZT30" s="5"/>
      <c r="ZU30" s="5"/>
      <c r="ZV30" s="5"/>
      <c r="ZW30" s="5"/>
      <c r="ZX30" s="5"/>
      <c r="ZY30" s="5"/>
      <c r="ZZ30" s="5"/>
      <c r="AAA30" s="5"/>
      <c r="AAB30" s="5"/>
      <c r="AAC30" s="5"/>
      <c r="AAD30" s="5"/>
      <c r="AAE30" s="5"/>
      <c r="AAF30" s="5"/>
      <c r="AAG30" s="5"/>
      <c r="AAH30" s="5"/>
      <c r="AAI30" s="5"/>
      <c r="AAJ30" s="5"/>
      <c r="AAK30" s="5"/>
      <c r="AAL30" s="5"/>
      <c r="AAM30" s="5"/>
      <c r="AAN30" s="5"/>
      <c r="AAO30" s="5"/>
      <c r="AAP30" s="5"/>
      <c r="AAQ30" s="5"/>
      <c r="AAR30" s="5"/>
      <c r="AAS30" s="5"/>
      <c r="AAT30" s="5"/>
      <c r="AAU30" s="5"/>
      <c r="AAV30" s="5"/>
      <c r="AAW30" s="5"/>
      <c r="AAX30" s="5"/>
      <c r="AAY30" s="5"/>
      <c r="AAZ30" s="5"/>
      <c r="ABA30" s="5"/>
      <c r="ABB30" s="5"/>
      <c r="ABC30" s="5"/>
      <c r="ABD30" s="5"/>
      <c r="ABE30" s="5"/>
      <c r="ABF30" s="5"/>
      <c r="ABG30" s="5"/>
      <c r="ABH30" s="5"/>
      <c r="ABI30" s="5"/>
      <c r="ABJ30" s="5"/>
      <c r="ABK30" s="5"/>
      <c r="ABL30" s="5"/>
      <c r="ABM30" s="5"/>
      <c r="ABN30" s="5"/>
      <c r="ABO30" s="5"/>
      <c r="ABP30" s="5"/>
      <c r="ABQ30" s="5"/>
      <c r="ABR30" s="5"/>
      <c r="ABS30" s="5"/>
      <c r="ABT30" s="5"/>
      <c r="ABU30" s="5"/>
      <c r="ABV30" s="5"/>
      <c r="ABW30" s="5"/>
      <c r="ABX30" s="5"/>
      <c r="ABY30" s="5"/>
      <c r="ABZ30" s="5"/>
      <c r="ACA30" s="5"/>
      <c r="ACB30" s="5"/>
      <c r="ACC30" s="5"/>
      <c r="ACD30" s="5"/>
      <c r="ACE30" s="5"/>
      <c r="ACF30" s="5"/>
      <c r="ACG30" s="5"/>
      <c r="ACH30" s="5"/>
      <c r="ACI30" s="5"/>
      <c r="ACJ30" s="5"/>
      <c r="ACK30" s="5"/>
      <c r="ACL30" s="5"/>
      <c r="ACM30" s="5"/>
      <c r="ACN30" s="5"/>
      <c r="ACO30" s="5"/>
      <c r="ACP30" s="5"/>
      <c r="ACQ30" s="5"/>
      <c r="ACR30" s="5"/>
      <c r="ACS30" s="5"/>
      <c r="ACT30" s="5"/>
      <c r="ACU30" s="5"/>
      <c r="ACV30" s="5"/>
      <c r="ACW30" s="5"/>
      <c r="ACX30" s="5"/>
      <c r="ACY30" s="5"/>
      <c r="ACZ30" s="5"/>
      <c r="ADA30" s="5"/>
      <c r="ADB30" s="5"/>
      <c r="ADC30" s="5"/>
      <c r="ADD30" s="5"/>
      <c r="ADE30" s="5"/>
      <c r="ADF30" s="5"/>
      <c r="ADG30" s="5"/>
      <c r="ADH30" s="5"/>
      <c r="ADI30" s="5"/>
      <c r="ADJ30" s="5"/>
      <c r="ADK30" s="5"/>
      <c r="ADL30" s="5"/>
      <c r="ADM30" s="5"/>
      <c r="ADN30" s="5"/>
      <c r="ADO30" s="5"/>
      <c r="ADP30" s="5"/>
      <c r="ADQ30" s="5"/>
      <c r="ADR30" s="5"/>
      <c r="ADS30" s="5"/>
      <c r="ADT30" s="5"/>
      <c r="ADU30" s="5"/>
      <c r="ADV30" s="5"/>
      <c r="ADW30" s="5"/>
      <c r="ADX30" s="5"/>
      <c r="ADY30" s="5"/>
      <c r="ADZ30" s="5"/>
      <c r="AEA30" s="5"/>
      <c r="AEB30" s="5"/>
      <c r="AEC30" s="5"/>
      <c r="AED30" s="5"/>
      <c r="AEE30" s="5"/>
      <c r="AEF30" s="5"/>
      <c r="AEG30" s="5"/>
      <c r="AEH30" s="5"/>
      <c r="AEI30" s="5"/>
      <c r="AEJ30" s="5"/>
      <c r="AEK30" s="5"/>
      <c r="AEL30" s="5"/>
      <c r="AEM30" s="5"/>
      <c r="AEN30" s="5"/>
      <c r="AEO30" s="5"/>
      <c r="AEP30" s="5"/>
      <c r="AEQ30" s="5"/>
      <c r="AER30" s="5"/>
      <c r="AES30" s="5"/>
      <c r="AET30" s="5"/>
      <c r="AEU30" s="5"/>
      <c r="AEV30" s="5"/>
      <c r="AEW30" s="5"/>
      <c r="AEX30" s="5"/>
      <c r="AEY30" s="5"/>
      <c r="AEZ30" s="5"/>
      <c r="AFA30" s="5"/>
      <c r="AFB30" s="5"/>
      <c r="AFC30" s="5"/>
      <c r="AFD30" s="5"/>
      <c r="AFE30" s="5"/>
      <c r="AFF30" s="5"/>
      <c r="AFG30" s="5"/>
      <c r="AFH30" s="5"/>
      <c r="AFI30" s="5"/>
      <c r="AFJ30" s="5"/>
      <c r="AFK30" s="5"/>
      <c r="AFL30" s="5"/>
      <c r="AFM30" s="5"/>
      <c r="AFN30" s="5"/>
      <c r="AFO30" s="5"/>
      <c r="AFP30" s="5"/>
      <c r="AFQ30" s="5"/>
      <c r="AFR30" s="5"/>
      <c r="AFS30" s="5"/>
      <c r="AFT30" s="5"/>
      <c r="AFU30" s="5"/>
      <c r="AFV30" s="5"/>
      <c r="AFW30" s="5"/>
      <c r="AFX30" s="5"/>
      <c r="AFY30" s="5"/>
      <c r="AFZ30" s="5"/>
      <c r="AGA30" s="5"/>
      <c r="AGB30" s="5"/>
      <c r="AGC30" s="5"/>
      <c r="AGD30" s="5"/>
      <c r="AGE30" s="5"/>
      <c r="AGF30" s="5"/>
      <c r="AGG30" s="5"/>
      <c r="AGH30" s="5"/>
      <c r="AGI30" s="5"/>
      <c r="AGJ30" s="5"/>
      <c r="AGK30" s="5"/>
      <c r="AGL30" s="5"/>
      <c r="AGM30" s="5"/>
      <c r="AGN30" s="5"/>
      <c r="AGO30" s="5"/>
      <c r="AGP30" s="5"/>
      <c r="AGQ30" s="5"/>
      <c r="AGR30" s="5"/>
      <c r="AGS30" s="5"/>
      <c r="AGT30" s="5"/>
      <c r="AGU30" s="5"/>
      <c r="AGV30" s="5"/>
      <c r="AGW30" s="5"/>
      <c r="AGX30" s="5"/>
      <c r="AGY30" s="5"/>
      <c r="AGZ30" s="5"/>
      <c r="AHA30" s="5"/>
      <c r="AHB30" s="5"/>
      <c r="AHC30" s="5"/>
      <c r="AHD30" s="5"/>
      <c r="AHE30" s="5"/>
      <c r="AHF30" s="5"/>
      <c r="AHG30" s="5"/>
      <c r="AHH30" s="5"/>
      <c r="AHI30" s="5"/>
      <c r="AHJ30" s="5"/>
      <c r="AHK30" s="5"/>
      <c r="AHL30" s="5"/>
      <c r="AHM30" s="5"/>
      <c r="AHN30" s="5"/>
      <c r="AHO30" s="5"/>
      <c r="AHP30" s="5"/>
      <c r="AHQ30" s="5"/>
      <c r="AHR30" s="5"/>
      <c r="AHS30" s="5"/>
      <c r="AHT30" s="5"/>
      <c r="AHU30" s="5"/>
      <c r="AHV30" s="5"/>
      <c r="AHW30" s="5"/>
      <c r="AHX30" s="5"/>
      <c r="AHY30" s="5"/>
      <c r="AHZ30" s="5"/>
      <c r="AIA30" s="5"/>
      <c r="AIB30" s="5"/>
      <c r="AIC30" s="5"/>
      <c r="AID30" s="5"/>
      <c r="AIE30" s="5"/>
      <c r="AIF30" s="5"/>
      <c r="AIG30" s="5"/>
      <c r="AIH30" s="5"/>
      <c r="AII30" s="5"/>
      <c r="AIJ30" s="5"/>
      <c r="AIK30" s="5"/>
      <c r="AIL30" s="5"/>
      <c r="AIM30" s="5"/>
      <c r="AIN30" s="5"/>
      <c r="AIO30" s="5"/>
      <c r="AIP30" s="5"/>
      <c r="AIQ30" s="5"/>
      <c r="AIR30" s="5"/>
      <c r="AIS30" s="5"/>
      <c r="AIT30" s="5"/>
      <c r="AIU30" s="5"/>
      <c r="AIV30" s="5"/>
      <c r="AIW30" s="5"/>
      <c r="AIX30" s="5"/>
      <c r="AIY30" s="5"/>
      <c r="AIZ30" s="5"/>
      <c r="AJA30" s="5"/>
      <c r="AJB30" s="5"/>
      <c r="AJC30" s="5"/>
      <c r="AJD30" s="5"/>
      <c r="AJE30" s="5"/>
      <c r="AJF30" s="5"/>
      <c r="AJG30" s="5"/>
      <c r="AJH30" s="5"/>
      <c r="AJI30" s="5"/>
      <c r="AJJ30" s="5"/>
      <c r="AJK30" s="5"/>
      <c r="AJL30" s="5"/>
      <c r="AJM30" s="5"/>
      <c r="AJN30" s="5"/>
      <c r="AJO30" s="5"/>
      <c r="AJP30" s="5"/>
      <c r="AJQ30" s="5"/>
      <c r="AJR30" s="5"/>
      <c r="AJS30" s="5"/>
      <c r="AJT30" s="5"/>
      <c r="AJU30" s="5"/>
      <c r="AJV30" s="5"/>
      <c r="AJW30" s="5"/>
      <c r="AJX30" s="5"/>
      <c r="AJY30" s="5"/>
      <c r="AJZ30" s="5"/>
      <c r="AKA30" s="5"/>
      <c r="AKB30" s="5"/>
      <c r="AKC30" s="5"/>
      <c r="AKD30" s="5"/>
      <c r="AKE30" s="5"/>
      <c r="AKF30" s="5"/>
      <c r="AKG30" s="5"/>
      <c r="AKH30" s="5"/>
      <c r="AKI30" s="5"/>
      <c r="AKJ30" s="5"/>
      <c r="AKK30" s="5"/>
      <c r="AKL30" s="5"/>
      <c r="AKM30" s="5"/>
      <c r="AKN30" s="5"/>
      <c r="AKO30" s="5"/>
      <c r="AKP30" s="5"/>
      <c r="AKQ30" s="5"/>
      <c r="AKR30" s="5"/>
      <c r="AKS30" s="5"/>
      <c r="AKT30" s="5"/>
      <c r="AKU30" s="5"/>
      <c r="AKV30" s="5"/>
      <c r="AKW30" s="5"/>
      <c r="AKX30" s="5"/>
      <c r="AKY30" s="5"/>
      <c r="AKZ30" s="5"/>
      <c r="ALA30" s="5"/>
      <c r="ALB30" s="5"/>
      <c r="ALC30" s="5"/>
      <c r="ALD30" s="5"/>
      <c r="ALE30" s="5"/>
      <c r="ALF30" s="5"/>
      <c r="ALG30" s="5"/>
      <c r="ALH30" s="5"/>
      <c r="ALI30" s="5"/>
      <c r="ALJ30" s="5"/>
      <c r="ALK30" s="5"/>
      <c r="ALL30" s="5"/>
      <c r="ALM30" s="5"/>
      <c r="ALN30" s="5"/>
      <c r="ALO30" s="5"/>
      <c r="ALP30" s="5"/>
      <c r="ALQ30" s="5"/>
      <c r="ALR30" s="5"/>
      <c r="ALS30" s="5"/>
      <c r="ALT30" s="5"/>
      <c r="ALU30" s="5"/>
      <c r="ALV30" s="5"/>
      <c r="ALW30" s="5"/>
      <c r="ALX30" s="5"/>
      <c r="ALY30" s="5"/>
      <c r="ALZ30" s="5"/>
      <c r="AMA30" s="5"/>
      <c r="AMB30" s="5"/>
      <c r="AMC30" s="5"/>
      <c r="AMD30" s="5"/>
      <c r="AME30" s="5"/>
      <c r="AMF30" s="5"/>
      <c r="AMG30" s="5"/>
      <c r="AMH30" s="5"/>
      <c r="AMI30" s="5"/>
      <c r="AMJ30" s="5"/>
      <c r="AMK30" s="5"/>
      <c r="AML30" s="5"/>
      <c r="AMM30" s="5"/>
      <c r="AMN30" s="5"/>
      <c r="AMO30" s="5"/>
      <c r="AMP30" s="5"/>
      <c r="AMQ30" s="5"/>
      <c r="AMR30" s="5"/>
      <c r="AMS30" s="5"/>
      <c r="AMT30" s="5"/>
      <c r="AMU30" s="5"/>
      <c r="AMV30" s="5"/>
      <c r="AMW30" s="5"/>
      <c r="AMX30" s="5"/>
      <c r="AMY30" s="5"/>
      <c r="AMZ30" s="5"/>
      <c r="ANA30" s="5"/>
      <c r="ANB30" s="5"/>
      <c r="ANC30" s="5"/>
      <c r="AND30" s="5"/>
      <c r="ANE30" s="5"/>
      <c r="ANF30" s="5"/>
      <c r="ANG30" s="5"/>
      <c r="ANH30" s="5"/>
      <c r="ANI30" s="5"/>
      <c r="ANJ30" s="5"/>
      <c r="ANK30" s="5"/>
      <c r="ANL30" s="5"/>
      <c r="ANM30" s="5"/>
      <c r="ANN30" s="5"/>
      <c r="ANO30" s="5"/>
      <c r="ANP30" s="5"/>
      <c r="ANQ30" s="5"/>
      <c r="ANR30" s="5"/>
      <c r="ANS30" s="5"/>
      <c r="ANT30" s="5"/>
      <c r="ANU30" s="5"/>
      <c r="ANV30" s="5"/>
      <c r="ANW30" s="5"/>
      <c r="ANX30" s="5"/>
      <c r="ANY30" s="5"/>
      <c r="ANZ30" s="5"/>
      <c r="AOA30" s="5"/>
      <c r="AOB30" s="5"/>
      <c r="AOC30" s="5"/>
      <c r="AOD30" s="5"/>
      <c r="AOE30" s="5"/>
      <c r="AOF30" s="5"/>
      <c r="AOG30" s="5"/>
      <c r="AOH30" s="5"/>
      <c r="AOI30" s="5"/>
      <c r="AOJ30" s="5"/>
      <c r="AOK30" s="5"/>
      <c r="AOL30" s="5"/>
      <c r="AOM30" s="5"/>
      <c r="AON30" s="5"/>
      <c r="AOO30" s="5"/>
      <c r="AOP30" s="5"/>
      <c r="AOQ30" s="5"/>
      <c r="AOR30" s="5"/>
      <c r="AOS30" s="5"/>
      <c r="AOT30" s="5"/>
      <c r="AOU30" s="5"/>
      <c r="AOV30" s="5"/>
      <c r="AOW30" s="5"/>
      <c r="AOX30" s="5"/>
      <c r="AOY30" s="5"/>
      <c r="AOZ30" s="5"/>
      <c r="APA30" s="5"/>
      <c r="APB30" s="5"/>
      <c r="APC30" s="5"/>
      <c r="APD30" s="5"/>
      <c r="APE30" s="5"/>
      <c r="APF30" s="5"/>
      <c r="APG30" s="5"/>
      <c r="APH30" s="5"/>
      <c r="API30" s="5"/>
      <c r="APJ30" s="5"/>
      <c r="APK30" s="5"/>
      <c r="APL30" s="5"/>
      <c r="APM30" s="5"/>
      <c r="APN30" s="5"/>
      <c r="APO30" s="5"/>
      <c r="APP30" s="5"/>
      <c r="APQ30" s="5"/>
      <c r="APR30" s="5"/>
      <c r="APS30" s="5"/>
      <c r="APT30" s="5"/>
      <c r="APU30" s="5"/>
      <c r="APV30" s="5"/>
      <c r="APW30" s="5"/>
      <c r="APX30" s="5"/>
      <c r="APY30" s="5"/>
      <c r="APZ30" s="5"/>
      <c r="AQA30" s="5"/>
      <c r="AQB30" s="5"/>
      <c r="AQC30" s="5"/>
      <c r="AQD30" s="5"/>
      <c r="AQE30" s="5"/>
      <c r="AQF30" s="5"/>
      <c r="AQG30" s="5"/>
      <c r="AQH30" s="5"/>
      <c r="AQI30" s="5"/>
      <c r="AQJ30" s="5"/>
      <c r="AQK30" s="5"/>
      <c r="AQL30" s="5"/>
      <c r="AQM30" s="5"/>
      <c r="AQN30" s="5"/>
      <c r="AQO30" s="5"/>
      <c r="AQP30" s="5"/>
      <c r="AQQ30" s="5"/>
      <c r="AQR30" s="5"/>
      <c r="AQS30" s="5"/>
      <c r="AQT30" s="5"/>
      <c r="AQU30" s="5"/>
      <c r="AQV30" s="5"/>
      <c r="AQW30" s="5"/>
      <c r="AQX30" s="5"/>
      <c r="AQY30" s="5"/>
      <c r="AQZ30" s="5"/>
      <c r="ARA30" s="5"/>
      <c r="ARB30" s="5"/>
      <c r="ARC30" s="5"/>
      <c r="ARD30" s="5"/>
      <c r="ARE30" s="5"/>
      <c r="ARF30" s="5"/>
      <c r="ARG30" s="5"/>
      <c r="ARH30" s="5"/>
      <c r="ARI30" s="5"/>
      <c r="ARJ30" s="5"/>
      <c r="ARK30" s="5"/>
      <c r="ARL30" s="5"/>
      <c r="ARM30" s="5"/>
      <c r="ARN30" s="5"/>
      <c r="ARO30" s="5"/>
      <c r="ARP30" s="5"/>
      <c r="ARQ30" s="5"/>
      <c r="ARR30" s="5"/>
      <c r="ARS30" s="5"/>
      <c r="ART30" s="5"/>
      <c r="ARU30" s="5"/>
      <c r="ARV30" s="5"/>
      <c r="ARW30" s="5"/>
      <c r="ARX30" s="5"/>
      <c r="ARY30" s="5"/>
      <c r="ARZ30" s="5"/>
      <c r="ASA30" s="5"/>
      <c r="ASB30" s="5"/>
      <c r="ASC30" s="5"/>
      <c r="ASD30" s="5"/>
      <c r="ASE30" s="5"/>
      <c r="ASF30" s="5"/>
      <c r="ASG30" s="5"/>
      <c r="ASH30" s="5"/>
      <c r="ASI30" s="5"/>
      <c r="ASJ30" s="5"/>
      <c r="ASK30" s="5"/>
      <c r="ASL30" s="5"/>
      <c r="ASM30" s="5"/>
      <c r="ASN30" s="5"/>
      <c r="ASO30" s="5"/>
      <c r="ASP30" s="5"/>
      <c r="ASQ30" s="5"/>
      <c r="ASR30" s="5"/>
      <c r="ASS30" s="5"/>
      <c r="AST30" s="5"/>
      <c r="ASU30" s="5"/>
      <c r="ASV30" s="5"/>
      <c r="ASW30" s="5"/>
      <c r="ASX30" s="5"/>
      <c r="ASY30" s="5"/>
      <c r="ASZ30" s="5"/>
      <c r="ATA30" s="5"/>
      <c r="ATB30" s="5"/>
      <c r="ATC30" s="5"/>
      <c r="ATD30" s="5"/>
      <c r="ATE30" s="5"/>
      <c r="ATF30" s="5"/>
      <c r="ATG30" s="5"/>
      <c r="ATH30" s="5"/>
      <c r="ATI30" s="5"/>
      <c r="ATJ30" s="5"/>
      <c r="ATK30" s="5"/>
      <c r="ATL30" s="5"/>
      <c r="ATM30" s="5"/>
      <c r="ATN30" s="5"/>
      <c r="ATO30" s="5"/>
      <c r="ATP30" s="5"/>
      <c r="ATQ30" s="5"/>
      <c r="ATR30" s="5"/>
      <c r="ATS30" s="5"/>
      <c r="ATT30" s="5"/>
      <c r="ATU30" s="5"/>
      <c r="ATV30" s="5"/>
      <c r="ATW30" s="5"/>
      <c r="ATX30" s="5"/>
      <c r="ATY30" s="5"/>
      <c r="ATZ30" s="5"/>
      <c r="AUA30" s="5"/>
      <c r="AUB30" s="5"/>
      <c r="AUC30" s="5"/>
      <c r="AUD30" s="5"/>
      <c r="AUE30" s="5"/>
      <c r="AUF30" s="5"/>
      <c r="AUG30" s="5"/>
      <c r="AUH30" s="5"/>
      <c r="AUI30" s="5"/>
      <c r="AUJ30" s="5"/>
      <c r="AUK30" s="5"/>
      <c r="AUL30" s="5"/>
      <c r="AUM30" s="5"/>
      <c r="AUN30" s="5"/>
      <c r="AUO30" s="5"/>
      <c r="AUP30" s="5"/>
      <c r="AUQ30" s="5"/>
      <c r="AUR30" s="5"/>
      <c r="AUS30" s="5"/>
      <c r="AUT30" s="5"/>
      <c r="AUU30" s="5"/>
      <c r="AUV30" s="5"/>
      <c r="AUW30" s="5"/>
      <c r="AUX30" s="5"/>
      <c r="AUY30" s="5"/>
      <c r="AUZ30" s="5"/>
      <c r="AVA30" s="5"/>
      <c r="AVB30" s="5"/>
      <c r="AVC30" s="5"/>
      <c r="AVD30" s="5"/>
      <c r="AVE30" s="5"/>
      <c r="AVF30" s="5"/>
      <c r="AVG30" s="5"/>
      <c r="AVH30" s="5"/>
      <c r="AVI30" s="5"/>
      <c r="AVJ30" s="5"/>
      <c r="AVK30" s="5"/>
      <c r="AVL30" s="5"/>
      <c r="AVM30" s="5"/>
      <c r="AVN30" s="5"/>
      <c r="AVO30" s="5"/>
      <c r="AVP30" s="5"/>
      <c r="AVQ30" s="5"/>
      <c r="AVR30" s="5"/>
      <c r="AVS30" s="5"/>
      <c r="AVT30" s="5"/>
      <c r="AVU30" s="5"/>
      <c r="AVV30" s="5"/>
      <c r="AVW30" s="5"/>
      <c r="AVX30" s="5"/>
      <c r="AVY30" s="5"/>
      <c r="AVZ30" s="5"/>
      <c r="AWA30" s="5"/>
      <c r="AWB30" s="5"/>
      <c r="AWC30" s="5"/>
      <c r="AWD30" s="5"/>
      <c r="AWE30" s="5"/>
      <c r="AWF30" s="5"/>
      <c r="AWG30" s="5"/>
      <c r="AWH30" s="5"/>
      <c r="AWI30" s="5"/>
      <c r="AWJ30" s="5"/>
      <c r="AWK30" s="5"/>
      <c r="AWL30" s="5"/>
      <c r="AWM30" s="5"/>
      <c r="AWN30" s="5"/>
      <c r="AWO30" s="5"/>
      <c r="AWP30" s="5"/>
      <c r="AWQ30" s="5"/>
      <c r="AWR30" s="5"/>
      <c r="AWS30" s="5"/>
      <c r="AWT30" s="5"/>
      <c r="AWU30" s="5"/>
      <c r="AWV30" s="5"/>
      <c r="AWW30" s="5"/>
      <c r="AWX30" s="5"/>
      <c r="AWY30" s="5"/>
      <c r="AWZ30" s="5"/>
      <c r="AXA30" s="5"/>
      <c r="AXB30" s="5"/>
      <c r="AXC30" s="5"/>
      <c r="AXD30" s="5"/>
      <c r="AXE30" s="5"/>
      <c r="AXF30" s="5"/>
      <c r="AXG30" s="5"/>
      <c r="AXH30" s="5"/>
      <c r="AXI30" s="5"/>
      <c r="AXJ30" s="5"/>
      <c r="AXK30" s="5"/>
      <c r="AXL30" s="5"/>
      <c r="AXM30" s="5"/>
      <c r="AXN30" s="5"/>
      <c r="AXO30" s="5"/>
      <c r="AXP30" s="5"/>
      <c r="AXQ30" s="5"/>
      <c r="AXR30" s="5"/>
      <c r="AXS30" s="5"/>
      <c r="AXT30" s="5"/>
      <c r="AXU30" s="5"/>
      <c r="AXV30" s="5"/>
      <c r="AXW30" s="5"/>
      <c r="AXX30" s="5"/>
      <c r="AXY30" s="5"/>
      <c r="AXZ30" s="5"/>
      <c r="AYA30" s="5"/>
      <c r="AYB30" s="5"/>
      <c r="AYC30" s="5"/>
      <c r="AYD30" s="5"/>
      <c r="AYE30" s="5"/>
      <c r="AYF30" s="5"/>
      <c r="AYG30" s="5"/>
      <c r="AYH30" s="5"/>
      <c r="AYI30" s="5"/>
      <c r="AYJ30" s="5"/>
      <c r="AYK30" s="5"/>
      <c r="AYL30" s="5"/>
      <c r="AYM30" s="5"/>
      <c r="AYN30" s="5"/>
      <c r="AYO30" s="5"/>
      <c r="AYP30" s="5"/>
      <c r="AYQ30" s="5"/>
      <c r="AYR30" s="5"/>
      <c r="AYS30" s="5"/>
      <c r="AYT30" s="5"/>
      <c r="AYU30" s="5"/>
      <c r="AYV30" s="5"/>
      <c r="AYW30" s="5"/>
      <c r="AYX30" s="5"/>
      <c r="AYY30" s="5"/>
      <c r="AYZ30" s="5"/>
      <c r="AZA30" s="5"/>
      <c r="AZB30" s="5"/>
      <c r="AZC30" s="5"/>
      <c r="AZD30" s="5"/>
      <c r="AZE30" s="5"/>
      <c r="AZF30" s="5"/>
      <c r="AZG30" s="5"/>
      <c r="AZH30" s="5"/>
      <c r="AZI30" s="5"/>
      <c r="AZJ30" s="5"/>
      <c r="AZK30" s="5"/>
      <c r="AZL30" s="5"/>
      <c r="AZM30" s="5"/>
      <c r="AZN30" s="5"/>
      <c r="AZO30" s="5"/>
      <c r="AZP30" s="5"/>
      <c r="AZQ30" s="5"/>
      <c r="AZR30" s="5"/>
      <c r="AZS30" s="5"/>
      <c r="AZT30" s="5"/>
      <c r="AZU30" s="5"/>
      <c r="AZV30" s="5"/>
      <c r="AZW30" s="5"/>
      <c r="AZX30" s="5"/>
      <c r="AZY30" s="5"/>
      <c r="AZZ30" s="5"/>
      <c r="BAA30" s="5"/>
      <c r="BAB30" s="5"/>
      <c r="BAC30" s="5"/>
      <c r="BAD30" s="5"/>
      <c r="BAE30" s="5"/>
      <c r="BAF30" s="5"/>
      <c r="BAG30" s="5"/>
      <c r="BAH30" s="5"/>
      <c r="BAI30" s="5"/>
      <c r="BAJ30" s="5"/>
      <c r="BAK30" s="5"/>
      <c r="BAL30" s="5"/>
      <c r="BAM30" s="5"/>
      <c r="BAN30" s="5"/>
      <c r="BAO30" s="5"/>
      <c r="BAP30" s="5"/>
      <c r="BAQ30" s="5"/>
      <c r="BAR30" s="5"/>
      <c r="BAS30" s="5"/>
      <c r="BAT30" s="5"/>
      <c r="BAU30" s="5"/>
      <c r="BAV30" s="5"/>
      <c r="BAW30" s="5"/>
      <c r="BAX30" s="5"/>
      <c r="BAY30" s="5"/>
      <c r="BAZ30" s="5"/>
      <c r="BBA30" s="5"/>
      <c r="BBB30" s="5"/>
      <c r="BBC30" s="5"/>
      <c r="BBD30" s="5"/>
      <c r="BBE30" s="5"/>
      <c r="BBF30" s="5"/>
      <c r="BBG30" s="5"/>
      <c r="BBH30" s="5"/>
      <c r="BBI30" s="5"/>
      <c r="BBJ30" s="5"/>
      <c r="BBK30" s="5"/>
      <c r="BBL30" s="5"/>
      <c r="BBM30" s="5"/>
      <c r="BBN30" s="5"/>
      <c r="BBO30" s="5"/>
      <c r="BBP30" s="5"/>
      <c r="BBQ30" s="5"/>
      <c r="BBR30" s="5"/>
      <c r="BBS30" s="5"/>
      <c r="BBT30" s="5"/>
      <c r="BBU30" s="5"/>
      <c r="BBV30" s="5"/>
      <c r="BBW30" s="5"/>
      <c r="BBX30" s="5"/>
      <c r="BBY30" s="5"/>
      <c r="BBZ30" s="5"/>
      <c r="BCA30" s="5"/>
      <c r="BCB30" s="5"/>
      <c r="BCC30" s="5"/>
      <c r="BCD30" s="5"/>
      <c r="BCE30" s="5"/>
      <c r="BCF30" s="5"/>
      <c r="BCG30" s="5"/>
      <c r="BCH30" s="5"/>
      <c r="BCI30" s="5"/>
      <c r="BCJ30" s="5"/>
      <c r="BCK30" s="5"/>
      <c r="BCL30" s="5"/>
      <c r="BCM30" s="5"/>
      <c r="BCN30" s="5"/>
      <c r="BCO30" s="5"/>
      <c r="BCP30" s="5"/>
      <c r="BCQ30" s="5"/>
      <c r="BCR30" s="5"/>
      <c r="BCS30" s="5"/>
      <c r="BCT30" s="5"/>
    </row>
    <row r="31" spans="1:1450" s="90" customFormat="1" ht="9" customHeight="1" thickBot="1">
      <c r="A31" s="1433"/>
      <c r="B31" s="731" t="s">
        <v>294</v>
      </c>
      <c r="C31" s="4128"/>
      <c r="D31" s="722" t="s">
        <v>295</v>
      </c>
      <c r="E31" s="1632" t="s">
        <v>653</v>
      </c>
      <c r="F31" s="723" t="s">
        <v>393</v>
      </c>
      <c r="G31" s="723" t="s">
        <v>654</v>
      </c>
      <c r="H31" s="723" t="s">
        <v>655</v>
      </c>
      <c r="I31" s="1510" t="s">
        <v>656</v>
      </c>
      <c r="J31" s="4118"/>
      <c r="K31" s="410"/>
      <c r="L31" s="1512">
        <v>938</v>
      </c>
      <c r="M31" s="1513">
        <v>715</v>
      </c>
      <c r="N31" s="1514">
        <v>28</v>
      </c>
      <c r="O31" s="1515">
        <v>1</v>
      </c>
      <c r="P31" s="1402">
        <v>713</v>
      </c>
      <c r="Q31" s="755">
        <v>713</v>
      </c>
      <c r="R31" s="1403">
        <v>714</v>
      </c>
      <c r="S31" s="759"/>
      <c r="T31" s="768"/>
      <c r="U31" s="769"/>
      <c r="V31" s="117"/>
      <c r="W31" s="47"/>
      <c r="X31" s="765"/>
      <c r="Y31" s="1936">
        <v>0</v>
      </c>
      <c r="Z31" s="1530">
        <v>0</v>
      </c>
      <c r="AA31" s="1349">
        <v>0</v>
      </c>
      <c r="AB31" s="1624">
        <v>0</v>
      </c>
      <c r="AC31" s="124">
        <v>0</v>
      </c>
      <c r="AD31" s="125">
        <v>0</v>
      </c>
      <c r="AE31" s="126">
        <v>0</v>
      </c>
      <c r="AF31" s="127">
        <v>0</v>
      </c>
      <c r="AG31" s="48">
        <v>0</v>
      </c>
      <c r="AH31" s="776"/>
      <c r="AI31" s="50">
        <v>0</v>
      </c>
      <c r="AJ31" s="51"/>
      <c r="AK31" s="1529">
        <f>AO31+AS31+BK31+BO31+BP31</f>
        <v>893</v>
      </c>
      <c r="AL31" s="3276">
        <v>871</v>
      </c>
      <c r="AM31" s="3276">
        <v>841</v>
      </c>
      <c r="AN31" s="3175">
        <v>841</v>
      </c>
      <c r="AO31" s="862">
        <v>2</v>
      </c>
      <c r="AP31" s="3288">
        <v>2</v>
      </c>
      <c r="AQ31" s="3276">
        <v>2</v>
      </c>
      <c r="AR31" s="795">
        <v>5</v>
      </c>
      <c r="AS31" s="1522">
        <f>AW31+AY31+BA31+BC31+BE31+BG31+BI31</f>
        <v>588</v>
      </c>
      <c r="AT31" s="3175">
        <v>580</v>
      </c>
      <c r="AU31" s="3288">
        <v>573</v>
      </c>
      <c r="AV31" s="136">
        <v>646</v>
      </c>
      <c r="AW31" s="1523">
        <v>5</v>
      </c>
      <c r="AX31" s="199">
        <v>5</v>
      </c>
      <c r="AY31" s="1523">
        <v>186</v>
      </c>
      <c r="AZ31" s="199">
        <v>175</v>
      </c>
      <c r="BA31" s="1523">
        <v>0</v>
      </c>
      <c r="BB31" s="198">
        <v>0</v>
      </c>
      <c r="BC31" s="1523">
        <v>75</v>
      </c>
      <c r="BD31" s="199">
        <v>69</v>
      </c>
      <c r="BE31" s="1523">
        <v>221</v>
      </c>
      <c r="BF31" s="198">
        <v>239</v>
      </c>
      <c r="BG31" s="1523">
        <v>101</v>
      </c>
      <c r="BH31" s="199">
        <v>91</v>
      </c>
      <c r="BI31" s="1523">
        <v>0</v>
      </c>
      <c r="BJ31" s="198">
        <v>1</v>
      </c>
      <c r="BK31" s="1933">
        <v>292</v>
      </c>
      <c r="BL31" s="3338">
        <v>277</v>
      </c>
      <c r="BM31" s="190">
        <v>252</v>
      </c>
      <c r="BN31" s="186">
        <v>142</v>
      </c>
      <c r="BO31" s="1525">
        <v>11</v>
      </c>
      <c r="BP31" s="2083">
        <v>0</v>
      </c>
      <c r="BQ31" s="1349">
        <f>AK31+Y31+AA31</f>
        <v>893</v>
      </c>
      <c r="BR31" s="1526">
        <f>(BQ31)/(BQ31+M31)*100</f>
        <v>55.534825870646763</v>
      </c>
      <c r="BS31" s="1373">
        <v>871</v>
      </c>
      <c r="BT31" s="1404">
        <f>(BS31/(BS31+P31))*100</f>
        <v>54.987373737373737</v>
      </c>
      <c r="BU31" s="1373">
        <v>841</v>
      </c>
      <c r="BV31" s="1404">
        <v>54.118404118404115</v>
      </c>
      <c r="BW31" s="3439">
        <f>CA31+CE31+CW31+DA31+DB31</f>
        <v>0</v>
      </c>
      <c r="BX31" s="3440">
        <v>0</v>
      </c>
      <c r="BY31" s="3441">
        <v>0</v>
      </c>
      <c r="BZ31" s="3442">
        <v>0</v>
      </c>
      <c r="CA31" s="3443">
        <v>0</v>
      </c>
      <c r="CB31" s="3444">
        <v>0</v>
      </c>
      <c r="CC31" s="3445">
        <v>0</v>
      </c>
      <c r="CD31" s="3445">
        <v>0</v>
      </c>
      <c r="CE31" s="3446">
        <f t="shared" ref="CE31" si="56">CI31+CK31+CM31+CO31+CQ31+CS31+CU31</f>
        <v>0</v>
      </c>
      <c r="CF31" s="3447">
        <v>0</v>
      </c>
      <c r="CG31" s="3448">
        <v>0</v>
      </c>
      <c r="CH31" s="3449">
        <v>0</v>
      </c>
      <c r="CI31" s="3450">
        <v>0</v>
      </c>
      <c r="CJ31" s="3451">
        <v>0</v>
      </c>
      <c r="CK31" s="3450">
        <v>0</v>
      </c>
      <c r="CL31" s="3463">
        <v>0</v>
      </c>
      <c r="CM31" s="3450">
        <v>0</v>
      </c>
      <c r="CN31" s="3464">
        <v>0</v>
      </c>
      <c r="CO31" s="3450">
        <v>0</v>
      </c>
      <c r="CP31" s="3464">
        <v>0</v>
      </c>
      <c r="CQ31" s="3450">
        <v>0</v>
      </c>
      <c r="CR31" s="3451">
        <v>0</v>
      </c>
      <c r="CS31" s="3450">
        <v>0</v>
      </c>
      <c r="CT31" s="3451">
        <v>0</v>
      </c>
      <c r="CU31" s="3450">
        <v>0</v>
      </c>
      <c r="CV31" s="3451">
        <v>0</v>
      </c>
      <c r="CW31" s="3454">
        <v>0</v>
      </c>
      <c r="CX31" s="3440">
        <v>0</v>
      </c>
      <c r="CY31" s="3455">
        <v>0</v>
      </c>
      <c r="CZ31" s="3449">
        <v>0</v>
      </c>
      <c r="DA31" s="3456">
        <v>0</v>
      </c>
      <c r="DB31" s="3457">
        <v>0</v>
      </c>
      <c r="DC31" s="3443">
        <f>BW31+Z31+AB31</f>
        <v>0</v>
      </c>
      <c r="DD31" s="3458" t="e">
        <f>(DC31)/(DC31+S31)*100</f>
        <v>#DIV/0!</v>
      </c>
      <c r="DE31" s="3459"/>
      <c r="DF31" s="3460"/>
      <c r="DG31" s="3461"/>
      <c r="DH31" s="3462"/>
      <c r="DI31" s="819">
        <v>10.6</v>
      </c>
      <c r="DJ31" s="1406">
        <v>10.8</v>
      </c>
      <c r="DK31" s="1407">
        <v>10.4</v>
      </c>
      <c r="DL31" s="1408">
        <v>11</v>
      </c>
      <c r="DM31" s="1406">
        <v>10.5</v>
      </c>
      <c r="DN31" s="1532">
        <v>11.3</v>
      </c>
      <c r="DO31" s="1409">
        <v>4</v>
      </c>
      <c r="DP31" s="1410">
        <v>6</v>
      </c>
      <c r="DQ31" s="1410">
        <v>12</v>
      </c>
      <c r="DR31" s="1411">
        <v>7</v>
      </c>
      <c r="DS31" s="1412">
        <v>5</v>
      </c>
      <c r="DT31" s="1533">
        <v>6</v>
      </c>
      <c r="DU31" s="1534">
        <f>DT31/P31*100</f>
        <v>0.84151472650771386</v>
      </c>
      <c r="DV31" s="1413">
        <v>0</v>
      </c>
      <c r="DW31" s="1410">
        <v>2</v>
      </c>
      <c r="DX31" s="1410">
        <v>6</v>
      </c>
      <c r="DY31" s="1437">
        <v>2</v>
      </c>
      <c r="DZ31" s="1414">
        <v>4</v>
      </c>
      <c r="EA31" s="234">
        <v>4</v>
      </c>
      <c r="EB31" s="1535">
        <f>EA31/P31*100</f>
        <v>0.56100981767180924</v>
      </c>
      <c r="EC31" s="1415">
        <v>0</v>
      </c>
      <c r="ED31" s="1416">
        <v>0</v>
      </c>
      <c r="EE31" s="1416">
        <v>0</v>
      </c>
      <c r="EF31" s="1417">
        <v>0</v>
      </c>
      <c r="EG31" s="1418">
        <v>0</v>
      </c>
      <c r="EH31" s="1533">
        <v>0</v>
      </c>
      <c r="EI31" s="242"/>
      <c r="EJ31" s="1410"/>
      <c r="EK31" s="1410"/>
      <c r="EL31" s="1438"/>
      <c r="EM31" s="1414">
        <v>0</v>
      </c>
      <c r="EN31" s="234">
        <v>0</v>
      </c>
      <c r="EO31" s="822"/>
      <c r="EP31" s="1410"/>
      <c r="EQ31" s="1410"/>
      <c r="ER31" s="1437"/>
      <c r="ES31" s="1414">
        <v>0</v>
      </c>
      <c r="ET31" s="1536">
        <v>0</v>
      </c>
      <c r="EU31" s="1414">
        <v>0</v>
      </c>
      <c r="EV31" s="250">
        <v>2</v>
      </c>
      <c r="EW31" s="833">
        <v>2</v>
      </c>
      <c r="EX31" s="290">
        <v>2.8E-3</v>
      </c>
      <c r="EY31" s="288">
        <v>1</v>
      </c>
      <c r="EZ31" s="251">
        <v>1</v>
      </c>
      <c r="FA31" s="252">
        <v>1.1999999999999999E-3</v>
      </c>
      <c r="FB31" s="250">
        <v>3</v>
      </c>
      <c r="FC31" s="1538">
        <v>3</v>
      </c>
      <c r="FD31" s="1539">
        <f>FB31/P31</f>
        <v>4.2075736325385693E-3</v>
      </c>
      <c r="FE31" s="288">
        <v>3</v>
      </c>
      <c r="FF31" s="251">
        <v>3</v>
      </c>
      <c r="FG31" s="252">
        <f>FE31/BS31</f>
        <v>3.4443168771526979E-3</v>
      </c>
      <c r="FH31" s="250" t="s">
        <v>612</v>
      </c>
      <c r="FI31" s="1540"/>
      <c r="FJ31" s="1541" t="s">
        <v>613</v>
      </c>
      <c r="FK31" s="1542" t="s">
        <v>657</v>
      </c>
      <c r="FL31" s="1541" t="s">
        <v>584</v>
      </c>
      <c r="FM31" s="1542"/>
      <c r="FN31" s="1875">
        <v>0</v>
      </c>
      <c r="FO31" s="1876">
        <v>0</v>
      </c>
      <c r="FP31" s="819"/>
      <c r="FQ31" s="899"/>
      <c r="FR31" s="1419">
        <v>11</v>
      </c>
      <c r="FS31" s="1420">
        <v>100</v>
      </c>
      <c r="FT31" s="283">
        <v>27.3</v>
      </c>
      <c r="FU31" s="284">
        <v>100</v>
      </c>
      <c r="FV31" s="1545">
        <v>45.5</v>
      </c>
      <c r="FW31" s="1494">
        <v>100</v>
      </c>
      <c r="FX31" s="2969">
        <v>1</v>
      </c>
      <c r="FY31" s="1546"/>
      <c r="FZ31" s="862"/>
      <c r="GA31" s="2975"/>
      <c r="GB31" s="2976"/>
      <c r="GC31" s="906"/>
      <c r="GD31" s="1609"/>
      <c r="GE31" s="1609">
        <v>1</v>
      </c>
      <c r="GF31" s="1609"/>
      <c r="GG31" s="1609"/>
      <c r="GH31" s="1609"/>
      <c r="GI31" s="1547"/>
      <c r="GJ31" s="1547"/>
      <c r="GK31" s="1547"/>
      <c r="GL31" s="1547"/>
      <c r="GM31" s="1547"/>
      <c r="GN31" s="1547"/>
      <c r="GO31" s="1460"/>
      <c r="GP31" s="3192" t="s">
        <v>1262</v>
      </c>
      <c r="GQ31" s="2969">
        <v>1</v>
      </c>
      <c r="GR31" s="1481"/>
      <c r="GS31" s="1481">
        <v>1</v>
      </c>
      <c r="GT31" s="1460"/>
      <c r="GU31" s="1460"/>
      <c r="GV31" s="1481"/>
      <c r="GW31" s="3973"/>
      <c r="GX31" s="2183"/>
      <c r="GY31" s="1481"/>
      <c r="GZ31" s="1481"/>
      <c r="HA31" s="1481"/>
      <c r="HB31" s="3023" t="s">
        <v>585</v>
      </c>
      <c r="HC31" s="1495" t="s">
        <v>633</v>
      </c>
      <c r="HD31" s="1460" t="s">
        <v>586</v>
      </c>
      <c r="HE31" s="1488">
        <v>5</v>
      </c>
      <c r="HF31" s="1546">
        <v>70</v>
      </c>
      <c r="HG31" s="1547">
        <v>212</v>
      </c>
      <c r="HH31" s="1460" t="s">
        <v>658</v>
      </c>
      <c r="HI31" s="1548" t="s">
        <v>659</v>
      </c>
      <c r="HJ31" s="1460" t="s">
        <v>586</v>
      </c>
      <c r="HK31" s="1488">
        <v>5</v>
      </c>
      <c r="HL31" s="1481" t="s">
        <v>587</v>
      </c>
      <c r="HM31" s="2166" t="s">
        <v>947</v>
      </c>
      <c r="HN31" s="1481"/>
      <c r="HO31" s="188" t="s">
        <v>658</v>
      </c>
      <c r="HP31" s="3414" t="s">
        <v>659</v>
      </c>
      <c r="HQ31" s="195" t="s">
        <v>661</v>
      </c>
      <c r="HR31" s="1459" t="s">
        <v>662</v>
      </c>
      <c r="HS31" s="1460" t="s">
        <v>663</v>
      </c>
      <c r="HT31" s="1461" t="s">
        <v>590</v>
      </c>
      <c r="HU31" s="1462" t="s">
        <v>591</v>
      </c>
      <c r="HV31" s="1463">
        <f>HW31+HZ31+IC31+IF31+II31+IL31+IO31+IR31+IU31+IX31+JA31+JD31</f>
        <v>575</v>
      </c>
      <c r="HW31" s="1464">
        <f>SUM(HX31:HY31)</f>
        <v>149</v>
      </c>
      <c r="HX31" s="810">
        <v>59</v>
      </c>
      <c r="HY31" s="1465">
        <v>90</v>
      </c>
      <c r="HZ31" s="1460">
        <f>SUM(IA31:IB31)</f>
        <v>54</v>
      </c>
      <c r="IA31" s="810">
        <v>30</v>
      </c>
      <c r="IB31" s="1465">
        <v>24</v>
      </c>
      <c r="IC31" s="1464">
        <f>SUM(ID31:IE31)</f>
        <v>73</v>
      </c>
      <c r="ID31" s="810">
        <v>29</v>
      </c>
      <c r="IE31" s="1465">
        <v>44</v>
      </c>
      <c r="IF31" s="1460">
        <f>SUM(IG31:IH31)</f>
        <v>92</v>
      </c>
      <c r="IG31" s="810">
        <v>45</v>
      </c>
      <c r="IH31" s="1465">
        <v>47</v>
      </c>
      <c r="II31" s="1466">
        <f>SUM(IJ31:IK31)</f>
        <v>0</v>
      </c>
      <c r="IJ31" s="3421"/>
      <c r="IK31" s="3422"/>
      <c r="IL31" s="1469">
        <f>SUM(IM31:IN31)</f>
        <v>137</v>
      </c>
      <c r="IM31" s="810">
        <v>95</v>
      </c>
      <c r="IN31" s="1465">
        <v>42</v>
      </c>
      <c r="IO31" s="1470">
        <f>SUM(IP31:IQ31)</f>
        <v>9</v>
      </c>
      <c r="IP31" s="1467">
        <v>2</v>
      </c>
      <c r="IQ31" s="1468">
        <v>7</v>
      </c>
      <c r="IR31" s="1469">
        <f>SUM(IS31:IT31)</f>
        <v>0</v>
      </c>
      <c r="IS31" s="3421"/>
      <c r="IT31" s="3422"/>
      <c r="IU31" s="1471">
        <f>SUM(IV31:IW31)</f>
        <v>51</v>
      </c>
      <c r="IV31" s="1467">
        <v>38</v>
      </c>
      <c r="IW31" s="1468">
        <v>13</v>
      </c>
      <c r="IX31" s="1470">
        <f>SUM(IY31:IZ31)</f>
        <v>10</v>
      </c>
      <c r="IY31" s="1467">
        <v>9</v>
      </c>
      <c r="IZ31" s="1468">
        <v>1</v>
      </c>
      <c r="JA31" s="1472">
        <f>SUM(JB31:JC31)</f>
        <v>0</v>
      </c>
      <c r="JB31" s="1467"/>
      <c r="JC31" s="1468"/>
      <c r="JD31" s="1470">
        <f>SUM(JE31:JF31)</f>
        <v>0</v>
      </c>
      <c r="JE31" s="1467"/>
      <c r="JF31" s="1470"/>
      <c r="JG31" s="1473">
        <f>(IK31+IQ31+IW31+IZ31+JC31+JF31)/(II31+IO31+IU31+IX31+JA31+JD31)*100</f>
        <v>30</v>
      </c>
      <c r="JH31" s="1502" t="s">
        <v>924</v>
      </c>
      <c r="JI31" s="170">
        <v>31.578947368421051</v>
      </c>
      <c r="JJ31" s="190" t="s">
        <v>927</v>
      </c>
      <c r="JK31" s="1501">
        <v>30.76923076923077</v>
      </c>
      <c r="JL31" s="1349">
        <v>9</v>
      </c>
      <c r="JM31" s="1456">
        <v>10</v>
      </c>
      <c r="JN31" s="3117">
        <v>2.83</v>
      </c>
      <c r="JO31" s="1344">
        <v>2.76</v>
      </c>
      <c r="JP31" s="1348">
        <v>2.83</v>
      </c>
      <c r="JQ31" s="1346">
        <v>2.41</v>
      </c>
      <c r="JR31" s="1347">
        <v>2.36</v>
      </c>
      <c r="JS31" s="1349">
        <v>4949</v>
      </c>
      <c r="JT31" s="1350" t="s">
        <v>619</v>
      </c>
      <c r="JU31" s="1351">
        <v>540.70000000000005</v>
      </c>
      <c r="JV31" s="1350" t="s">
        <v>619</v>
      </c>
      <c r="JW31" s="1366">
        <f>JU31/JS31*100</f>
        <v>10.925439482723784</v>
      </c>
      <c r="JX31" s="1352">
        <v>74.03</v>
      </c>
      <c r="JY31" s="1350" t="s">
        <v>619</v>
      </c>
      <c r="JZ31" s="1366">
        <f>JX31/JS31*100</f>
        <v>1.4958577490402101</v>
      </c>
      <c r="KA31" s="1508"/>
      <c r="KB31" s="1929"/>
      <c r="KC31" s="1368"/>
      <c r="KD31" s="1507"/>
      <c r="KE31" s="1494" t="s">
        <v>275</v>
      </c>
      <c r="KF31" s="1628" t="s">
        <v>664</v>
      </c>
      <c r="KG31" s="1367"/>
      <c r="KH31" s="1369"/>
      <c r="KI31" s="410"/>
      <c r="KJ31" s="1399" t="s">
        <v>594</v>
      </c>
      <c r="KK31" s="1882" t="s">
        <v>665</v>
      </c>
      <c r="KL31" s="3245" t="s">
        <v>1137</v>
      </c>
      <c r="KM31" s="1883">
        <v>0.72499999999999998</v>
      </c>
      <c r="KN31" s="2124" t="s">
        <v>666</v>
      </c>
      <c r="KO31" s="1885">
        <v>0.72499999999999998</v>
      </c>
      <c r="KP31" s="1885">
        <v>0.72499999999999998</v>
      </c>
      <c r="KQ31" s="1885">
        <v>0.72499999999999998</v>
      </c>
      <c r="KR31" s="1885">
        <v>0.72499999999999998</v>
      </c>
      <c r="KS31" s="1885">
        <v>0.72499999999999998</v>
      </c>
      <c r="KT31" s="1885">
        <v>0.72499999999999998</v>
      </c>
      <c r="KU31" s="1885">
        <v>0.72499999999999998</v>
      </c>
      <c r="KV31" s="1885">
        <v>0.72499999999999998</v>
      </c>
      <c r="KW31" s="1883"/>
      <c r="KX31" s="1883"/>
      <c r="KY31" s="3058" t="s">
        <v>666</v>
      </c>
      <c r="KZ31" s="1885">
        <v>0.72499999999999998</v>
      </c>
      <c r="LA31" s="1885"/>
      <c r="LB31" s="1888"/>
      <c r="LC31" s="1885">
        <v>0.72499999999999998</v>
      </c>
      <c r="LD31" s="1883"/>
      <c r="LE31" s="1883"/>
      <c r="LF31" s="1885">
        <v>0.72499999999999998</v>
      </c>
      <c r="LG31" s="1883"/>
      <c r="LH31" s="2103"/>
      <c r="LI31" s="1885">
        <v>0.72499999999999998</v>
      </c>
      <c r="LJ31" s="1883"/>
      <c r="LK31" s="1883"/>
      <c r="LL31" s="1885">
        <v>0.72499999999999998</v>
      </c>
      <c r="LM31" s="1888"/>
      <c r="LN31" s="1888"/>
      <c r="LO31" s="1885">
        <v>0.72499999999999998</v>
      </c>
      <c r="LP31" s="1883"/>
      <c r="LQ31" s="1887"/>
      <c r="LR31" s="1885">
        <v>0.72499999999999998</v>
      </c>
      <c r="LS31" s="1883"/>
      <c r="LT31" s="1890"/>
      <c r="LU31" s="2104"/>
      <c r="LV31" s="1893"/>
      <c r="LW31" s="1883"/>
      <c r="LX31" s="1883"/>
      <c r="LY31" s="1883"/>
      <c r="LZ31" s="2099"/>
      <c r="MA31" s="2100"/>
      <c r="MB31" s="1888"/>
      <c r="MC31" s="1888"/>
      <c r="MD31" s="2101"/>
      <c r="ME31" s="1883"/>
      <c r="MF31" s="1883"/>
      <c r="MG31" s="2102"/>
      <c r="MH31" s="1883"/>
      <c r="MI31" s="2103"/>
      <c r="MJ31" s="1883"/>
      <c r="MK31" s="1883"/>
      <c r="ML31" s="1883"/>
      <c r="MM31" s="2100"/>
      <c r="MN31" s="1888"/>
      <c r="MO31" s="1888"/>
      <c r="MP31" s="2101"/>
      <c r="MQ31" s="1883"/>
      <c r="MR31" s="1887"/>
      <c r="MS31" s="1883"/>
      <c r="MT31" s="1883"/>
      <c r="MU31" s="1890"/>
      <c r="MV31" s="1569" t="s">
        <v>597</v>
      </c>
      <c r="MW31" s="1401"/>
      <c r="MX31" s="1598"/>
      <c r="MY31" s="1597"/>
      <c r="MZ31" s="1400"/>
      <c r="NA31" s="2105"/>
      <c r="NB31" s="1931" t="s">
        <v>55</v>
      </c>
      <c r="NC31" s="1892"/>
      <c r="ND31" s="1931" t="s">
        <v>55</v>
      </c>
      <c r="NE31" s="1893" t="s">
        <v>1263</v>
      </c>
      <c r="NF31" s="3139"/>
      <c r="NG31" s="1400"/>
      <c r="NH31" s="3136"/>
      <c r="NI31" s="1400"/>
      <c r="NJ31" s="3150">
        <v>920</v>
      </c>
      <c r="NK31" s="3581">
        <v>950</v>
      </c>
      <c r="NL31" s="3152"/>
      <c r="NM31" s="3151"/>
      <c r="NN31" s="3150"/>
      <c r="NO31" s="3151"/>
      <c r="NP31" s="3150">
        <v>940</v>
      </c>
      <c r="NQ31" s="3581">
        <v>950</v>
      </c>
      <c r="NR31" s="3139"/>
      <c r="NS31" s="1400"/>
      <c r="NT31" s="3136"/>
      <c r="NU31" s="1400"/>
      <c r="NV31" s="3136">
        <v>1120</v>
      </c>
      <c r="NW31" s="1400"/>
      <c r="NX31" s="2104"/>
      <c r="NY31" s="3143"/>
      <c r="NZ31" s="1400">
        <v>1220</v>
      </c>
      <c r="OA31" s="1893"/>
      <c r="OB31" s="3139"/>
      <c r="OC31" s="1400"/>
      <c r="OD31" s="3136"/>
      <c r="OE31" s="1400"/>
      <c r="OF31" s="3150">
        <v>940</v>
      </c>
      <c r="OG31" s="3581">
        <v>950</v>
      </c>
      <c r="OH31" s="3127"/>
      <c r="OI31" s="1245"/>
      <c r="OJ31" s="2106" t="s">
        <v>647</v>
      </c>
      <c r="OK31" s="2107" t="s">
        <v>667</v>
      </c>
      <c r="OL31" s="1485" t="s">
        <v>599</v>
      </c>
      <c r="OM31" s="4584"/>
      <c r="ON31" s="1573">
        <v>10</v>
      </c>
      <c r="OO31" s="1574">
        <v>0</v>
      </c>
      <c r="OP31" s="935">
        <v>0</v>
      </c>
      <c r="OQ31" s="1575">
        <v>0</v>
      </c>
      <c r="OR31" s="1575">
        <v>0</v>
      </c>
      <c r="OS31" s="1575">
        <v>0</v>
      </c>
      <c r="OT31" s="1576">
        <v>0</v>
      </c>
      <c r="OU31" s="1577">
        <v>0</v>
      </c>
      <c r="OV31" s="1578">
        <f t="shared" ref="OV31" si="57">ON31+OP31+OU31</f>
        <v>10</v>
      </c>
      <c r="OW31" s="931">
        <v>10</v>
      </c>
      <c r="OX31" s="586">
        <f t="shared" ref="OX31" si="58">OV31</f>
        <v>10</v>
      </c>
      <c r="OY31" s="1574">
        <v>0</v>
      </c>
      <c r="OZ31" s="1579">
        <v>0</v>
      </c>
      <c r="PA31" s="1580">
        <v>0</v>
      </c>
      <c r="PB31" s="1581">
        <v>0</v>
      </c>
      <c r="PC31" s="1580">
        <v>0</v>
      </c>
      <c r="PD31" s="1582">
        <v>0</v>
      </c>
      <c r="PE31" s="1582">
        <v>0</v>
      </c>
      <c r="PF31" s="1583">
        <v>0</v>
      </c>
      <c r="PG31" s="1533">
        <f t="shared" ref="PG31" si="59">PK31+PO31</f>
        <v>150</v>
      </c>
      <c r="PH31" s="1373">
        <v>163</v>
      </c>
      <c r="PI31" s="491">
        <v>156</v>
      </c>
      <c r="PJ31" s="1375">
        <v>151</v>
      </c>
      <c r="PK31" s="1584">
        <v>65</v>
      </c>
      <c r="PL31" s="169">
        <v>66</v>
      </c>
      <c r="PM31" s="452">
        <v>63</v>
      </c>
      <c r="PN31" s="932">
        <v>60</v>
      </c>
      <c r="PO31" s="1533">
        <f t="shared" ref="PO31" si="60">PS31+PW31+QO31+QS31+QT31+QU31</f>
        <v>85</v>
      </c>
      <c r="PP31" s="169">
        <v>97</v>
      </c>
      <c r="PQ31" s="473">
        <v>93</v>
      </c>
      <c r="PR31" s="932">
        <v>91</v>
      </c>
      <c r="PS31" s="1586">
        <v>1</v>
      </c>
      <c r="PT31" s="484">
        <v>0</v>
      </c>
      <c r="PU31" s="452">
        <v>0</v>
      </c>
      <c r="PV31" s="588">
        <v>0</v>
      </c>
      <c r="PW31" s="1587">
        <f t="shared" ref="PW31" si="61">QA31+QC31+QE31+QG31+QI31+QK31+QM31</f>
        <v>82</v>
      </c>
      <c r="PX31" s="587">
        <v>94</v>
      </c>
      <c r="PY31" s="491">
        <v>91</v>
      </c>
      <c r="PZ31" s="588">
        <v>89</v>
      </c>
      <c r="QA31" s="1630">
        <v>0</v>
      </c>
      <c r="QB31" s="945">
        <v>0</v>
      </c>
      <c r="QC31" s="1631">
        <v>66</v>
      </c>
      <c r="QD31" s="478">
        <v>65</v>
      </c>
      <c r="QE31" s="1630">
        <v>0</v>
      </c>
      <c r="QF31" s="947">
        <v>0</v>
      </c>
      <c r="QG31" s="1631">
        <v>5</v>
      </c>
      <c r="QH31" s="946">
        <v>7</v>
      </c>
      <c r="QI31" s="1630">
        <v>11</v>
      </c>
      <c r="QJ31" s="944">
        <v>10</v>
      </c>
      <c r="QK31" s="1631">
        <v>0</v>
      </c>
      <c r="QL31" s="478">
        <v>12</v>
      </c>
      <c r="QM31" s="1630">
        <v>0</v>
      </c>
      <c r="QN31" s="2229">
        <v>0</v>
      </c>
      <c r="QO31" s="1586">
        <v>2</v>
      </c>
      <c r="QP31" s="1396">
        <v>3</v>
      </c>
      <c r="QQ31" s="491">
        <v>2</v>
      </c>
      <c r="QR31" s="492">
        <v>2</v>
      </c>
      <c r="QS31" s="1910">
        <v>0</v>
      </c>
      <c r="QT31" s="936">
        <v>0</v>
      </c>
      <c r="QU31" s="1911">
        <v>0</v>
      </c>
      <c r="QV31" s="1384">
        <v>0</v>
      </c>
      <c r="QW31" s="1913">
        <f t="shared" ref="QW31" si="62">PO31/PG31*100</f>
        <v>56.666666666666664</v>
      </c>
      <c r="QX31" s="1387">
        <v>59.509202453987733</v>
      </c>
      <c r="QY31" s="3695" t="s">
        <v>1264</v>
      </c>
      <c r="QZ31" s="4588"/>
      <c r="RA31" s="1594" t="s">
        <v>600</v>
      </c>
      <c r="RB31" s="1595"/>
      <c r="RC31" s="1596" t="s">
        <v>601</v>
      </c>
      <c r="RD31" s="862">
        <v>164</v>
      </c>
      <c r="RE31" s="1597">
        <v>6</v>
      </c>
      <c r="RF31" s="1598">
        <v>0</v>
      </c>
      <c r="RG31" s="1597">
        <v>30</v>
      </c>
      <c r="RH31" s="1599">
        <v>0</v>
      </c>
      <c r="RI31" s="862">
        <v>4</v>
      </c>
      <c r="RJ31" s="1600">
        <v>0</v>
      </c>
      <c r="RK31" s="1601">
        <v>20</v>
      </c>
      <c r="RL31" s="862">
        <v>0</v>
      </c>
      <c r="RM31" s="1602" t="s">
        <v>600</v>
      </c>
      <c r="RN31" s="1601"/>
      <c r="RO31" s="1603"/>
      <c r="RP31" s="1604"/>
      <c r="RQ31" s="1456"/>
      <c r="RR31" s="1349"/>
      <c r="RS31" s="1455" t="s">
        <v>602</v>
      </c>
      <c r="RT31" s="1456">
        <v>1140</v>
      </c>
      <c r="RU31" s="1349">
        <v>1140</v>
      </c>
      <c r="RV31" s="1457" t="s">
        <v>602</v>
      </c>
      <c r="RW31" s="1456">
        <v>1140</v>
      </c>
      <c r="RX31" s="1458">
        <v>1140</v>
      </c>
      <c r="RY31" s="1605" t="s">
        <v>626</v>
      </c>
      <c r="RZ31" s="1606"/>
      <c r="SA31" s="1607"/>
      <c r="SB31" s="935"/>
      <c r="SC31" s="1608"/>
      <c r="SD31" s="1529"/>
      <c r="SE31" s="1609" t="s">
        <v>214</v>
      </c>
      <c r="SF31" s="1349"/>
      <c r="SG31" s="1610"/>
      <c r="SH31" s="1609" t="s">
        <v>214</v>
      </c>
      <c r="SI31" s="1349"/>
      <c r="SJ31" s="1611"/>
      <c r="SK31" s="1611"/>
      <c r="SL31" s="1612"/>
      <c r="SM31" s="1607"/>
      <c r="SN31" s="833"/>
      <c r="SO31" s="1529"/>
      <c r="SP31" s="1609" t="s">
        <v>214</v>
      </c>
      <c r="SQ31" s="1349"/>
      <c r="SR31" s="1610"/>
      <c r="SS31" s="1609" t="s">
        <v>214</v>
      </c>
      <c r="ST31" s="1349"/>
      <c r="SU31" s="1611"/>
      <c r="SV31" s="1611"/>
      <c r="SW31" s="1594" t="s">
        <v>626</v>
      </c>
      <c r="SX31" s="1606"/>
      <c r="SY31" s="1608"/>
      <c r="SZ31" s="288"/>
      <c r="TA31" s="1538"/>
      <c r="TB31" s="1349"/>
      <c r="TC31" s="1609" t="s">
        <v>214</v>
      </c>
      <c r="TD31" s="1349"/>
      <c r="TE31" s="1613"/>
      <c r="TF31" s="1609" t="s">
        <v>214</v>
      </c>
      <c r="TG31" s="1349"/>
      <c r="TH31" s="1611"/>
      <c r="TI31" s="1614"/>
      <c r="TJ31" s="1608"/>
      <c r="TK31" s="1615"/>
      <c r="TL31" s="251"/>
      <c r="TM31" s="833"/>
      <c r="TN31" s="195"/>
      <c r="TO31" s="1349" t="s">
        <v>389</v>
      </c>
      <c r="TP31" s="1613"/>
      <c r="TQ31" s="1609"/>
      <c r="TR31" s="141" t="s">
        <v>389</v>
      </c>
      <c r="TS31" s="1616"/>
      <c r="TT31" s="1611"/>
      <c r="TU31" s="1611"/>
      <c r="TV31" s="4622"/>
      <c r="TW31" s="1617" t="s">
        <v>668</v>
      </c>
      <c r="TX31" s="1618" t="s">
        <v>669</v>
      </c>
      <c r="TY31" s="1619" t="s">
        <v>604</v>
      </c>
      <c r="TZ31" s="1620" t="s">
        <v>670</v>
      </c>
      <c r="UA31" s="1621" t="s">
        <v>604</v>
      </c>
      <c r="UB31" s="1622" t="s">
        <v>670</v>
      </c>
      <c r="UC31" s="427"/>
      <c r="UD31" s="427"/>
      <c r="UE31" s="427"/>
      <c r="UF31" s="427"/>
      <c r="UG31" s="427"/>
      <c r="UH31" s="427"/>
      <c r="UI31" s="427"/>
      <c r="UJ31" s="427"/>
      <c r="UK31" s="427"/>
      <c r="UL31" s="427"/>
      <c r="UM31" s="427"/>
      <c r="UN31" s="427"/>
      <c r="UO31" s="427"/>
      <c r="UP31" s="427"/>
      <c r="UQ31" s="427"/>
      <c r="UR31" s="427"/>
      <c r="US31" s="427"/>
      <c r="UT31" s="427"/>
      <c r="UU31" s="427"/>
      <c r="UV31" s="427"/>
      <c r="UW31" s="427"/>
      <c r="UX31" s="427"/>
      <c r="UY31" s="427"/>
      <c r="UZ31" s="427"/>
      <c r="VA31" s="427"/>
      <c r="VB31" s="427"/>
      <c r="VC31" s="427"/>
      <c r="VD31" s="427"/>
      <c r="VE31" s="427"/>
      <c r="VF31" s="427"/>
      <c r="VG31" s="427"/>
      <c r="VH31" s="427"/>
      <c r="VI31" s="427"/>
      <c r="VJ31" s="427"/>
      <c r="VK31" s="427"/>
      <c r="VL31" s="427"/>
      <c r="VM31" s="427"/>
      <c r="VN31" s="427"/>
      <c r="VO31" s="427"/>
      <c r="VP31" s="427"/>
      <c r="VQ31" s="427"/>
      <c r="VR31" s="427"/>
      <c r="VS31" s="427"/>
      <c r="VT31" s="427"/>
      <c r="VU31" s="427"/>
      <c r="VV31" s="427"/>
      <c r="VW31" s="427"/>
      <c r="VX31" s="427"/>
      <c r="VY31" s="427"/>
      <c r="VZ31" s="427"/>
      <c r="WA31" s="427"/>
      <c r="WB31" s="427"/>
      <c r="WC31" s="427"/>
      <c r="WD31" s="427"/>
      <c r="WE31" s="427"/>
      <c r="WF31" s="427"/>
      <c r="WG31" s="427"/>
      <c r="WH31" s="427"/>
      <c r="WI31" s="427"/>
      <c r="WJ31" s="427"/>
      <c r="WK31" s="427"/>
      <c r="WL31" s="427"/>
      <c r="WM31" s="427"/>
      <c r="WN31" s="5"/>
      <c r="WO31" s="5"/>
      <c r="WP31" s="5"/>
      <c r="WQ31" s="5"/>
      <c r="WR31" s="5"/>
      <c r="WS31" s="5"/>
      <c r="WT31" s="5"/>
      <c r="WU31" s="5"/>
      <c r="WV31" s="5"/>
      <c r="WW31" s="5"/>
      <c r="WX31" s="5"/>
      <c r="WY31" s="5"/>
      <c r="WZ31" s="5"/>
      <c r="XA31" s="5"/>
      <c r="XB31" s="5"/>
      <c r="XC31" s="5"/>
      <c r="XD31" s="5"/>
      <c r="XE31" s="5"/>
      <c r="XF31" s="5"/>
      <c r="XG31" s="5"/>
      <c r="XH31" s="5"/>
      <c r="XI31" s="5"/>
      <c r="XJ31" s="5"/>
      <c r="XK31" s="5"/>
      <c r="XL31" s="5"/>
      <c r="XM31" s="5"/>
      <c r="XN31" s="5"/>
      <c r="XO31" s="5"/>
      <c r="XP31" s="5"/>
      <c r="XQ31" s="5"/>
      <c r="XR31" s="5"/>
      <c r="XS31" s="5"/>
      <c r="XT31" s="5"/>
      <c r="XU31" s="5"/>
      <c r="XV31" s="5"/>
      <c r="XW31" s="5"/>
      <c r="XX31" s="5"/>
      <c r="XY31" s="5"/>
      <c r="XZ31" s="5"/>
      <c r="YA31" s="5"/>
      <c r="YB31" s="5"/>
      <c r="YC31" s="5"/>
      <c r="YD31" s="5"/>
      <c r="YE31" s="5"/>
      <c r="YF31" s="5"/>
      <c r="YG31" s="5"/>
      <c r="YH31" s="5"/>
      <c r="YI31" s="5"/>
      <c r="YJ31" s="5"/>
      <c r="YK31" s="5"/>
      <c r="YL31" s="5"/>
      <c r="YM31" s="5"/>
      <c r="YN31" s="5"/>
      <c r="YO31" s="5"/>
      <c r="YP31" s="5"/>
      <c r="YQ31" s="5"/>
      <c r="YR31" s="5"/>
      <c r="YS31" s="5"/>
      <c r="YT31" s="5"/>
      <c r="YU31" s="5"/>
      <c r="YV31" s="5"/>
      <c r="YW31" s="5"/>
      <c r="YX31" s="5"/>
      <c r="YY31" s="5"/>
      <c r="YZ31" s="5"/>
      <c r="ZA31" s="5"/>
      <c r="ZB31" s="5"/>
      <c r="ZC31" s="5"/>
      <c r="ZD31" s="5"/>
      <c r="ZE31" s="5"/>
      <c r="ZF31" s="5"/>
      <c r="ZG31" s="5"/>
      <c r="ZH31" s="5"/>
      <c r="ZI31" s="5"/>
      <c r="ZJ31" s="5"/>
      <c r="ZK31" s="5"/>
      <c r="ZL31" s="5"/>
      <c r="ZM31" s="5"/>
      <c r="ZN31" s="5"/>
      <c r="ZO31" s="5"/>
      <c r="ZP31" s="5"/>
      <c r="ZQ31" s="5"/>
      <c r="ZR31" s="5"/>
      <c r="ZS31" s="5"/>
      <c r="ZT31" s="5"/>
      <c r="ZU31" s="5"/>
      <c r="ZV31" s="5"/>
      <c r="ZW31" s="5"/>
      <c r="ZX31" s="5"/>
      <c r="ZY31" s="5"/>
      <c r="ZZ31" s="5"/>
      <c r="AAA31" s="5"/>
      <c r="AAB31" s="5"/>
      <c r="AAC31" s="5"/>
      <c r="AAD31" s="5"/>
      <c r="AAE31" s="5"/>
      <c r="AAF31" s="5"/>
      <c r="AAG31" s="5"/>
      <c r="AAH31" s="5"/>
      <c r="AAI31" s="5"/>
      <c r="AAJ31" s="5"/>
      <c r="AAK31" s="5"/>
      <c r="AAL31" s="5"/>
      <c r="AAM31" s="5"/>
      <c r="AAN31" s="5"/>
      <c r="AAO31" s="5"/>
      <c r="AAP31" s="5"/>
      <c r="AAQ31" s="5"/>
      <c r="AAR31" s="5"/>
      <c r="AAS31" s="5"/>
      <c r="AAT31" s="5"/>
      <c r="AAU31" s="5"/>
      <c r="AAV31" s="5"/>
      <c r="AAW31" s="5"/>
      <c r="AAX31" s="5"/>
      <c r="AAY31" s="5"/>
      <c r="AAZ31" s="5"/>
      <c r="ABA31" s="5"/>
      <c r="ABB31" s="5"/>
      <c r="ABC31" s="5"/>
      <c r="ABD31" s="5"/>
      <c r="ABE31" s="5"/>
      <c r="ABF31" s="5"/>
      <c r="ABG31" s="5"/>
      <c r="ABH31" s="5"/>
      <c r="ABI31" s="5"/>
      <c r="ABJ31" s="5"/>
      <c r="ABK31" s="5"/>
      <c r="ABL31" s="5"/>
      <c r="ABM31" s="5"/>
      <c r="ABN31" s="5"/>
      <c r="ABO31" s="5"/>
      <c r="ABP31" s="5"/>
      <c r="ABQ31" s="5"/>
      <c r="ABR31" s="5"/>
      <c r="ABS31" s="5"/>
      <c r="ABT31" s="5"/>
      <c r="ABU31" s="5"/>
      <c r="ABV31" s="5"/>
      <c r="ABW31" s="5"/>
      <c r="ABX31" s="5"/>
      <c r="ABY31" s="5"/>
      <c r="ABZ31" s="5"/>
      <c r="ACA31" s="5"/>
      <c r="ACB31" s="5"/>
      <c r="ACC31" s="5"/>
      <c r="ACD31" s="5"/>
      <c r="ACE31" s="5"/>
      <c r="ACF31" s="5"/>
      <c r="ACG31" s="5"/>
      <c r="ACH31" s="5"/>
      <c r="ACI31" s="5"/>
      <c r="ACJ31" s="5"/>
      <c r="ACK31" s="5"/>
      <c r="ACL31" s="5"/>
      <c r="ACM31" s="5"/>
      <c r="ACN31" s="5"/>
      <c r="ACO31" s="5"/>
      <c r="ACP31" s="5"/>
      <c r="ACQ31" s="5"/>
      <c r="ACR31" s="5"/>
      <c r="ACS31" s="5"/>
      <c r="ACT31" s="5"/>
      <c r="ACU31" s="5"/>
      <c r="ACV31" s="5"/>
      <c r="ACW31" s="5"/>
      <c r="ACX31" s="5"/>
      <c r="ACY31" s="5"/>
      <c r="ACZ31" s="5"/>
      <c r="ADA31" s="5"/>
      <c r="ADB31" s="5"/>
      <c r="ADC31" s="5"/>
      <c r="ADD31" s="5"/>
      <c r="ADE31" s="5"/>
      <c r="ADF31" s="5"/>
      <c r="ADG31" s="5"/>
      <c r="ADH31" s="5"/>
      <c r="ADI31" s="5"/>
      <c r="ADJ31" s="5"/>
      <c r="ADK31" s="5"/>
      <c r="ADL31" s="5"/>
      <c r="ADM31" s="5"/>
      <c r="ADN31" s="5"/>
      <c r="ADO31" s="5"/>
      <c r="ADP31" s="5"/>
      <c r="ADQ31" s="5"/>
      <c r="ADR31" s="5"/>
      <c r="ADS31" s="5"/>
      <c r="ADT31" s="5"/>
      <c r="ADU31" s="5"/>
      <c r="ADV31" s="5"/>
      <c r="ADW31" s="5"/>
      <c r="ADX31" s="5"/>
      <c r="ADY31" s="5"/>
      <c r="ADZ31" s="5"/>
      <c r="AEA31" s="5"/>
      <c r="AEB31" s="5"/>
      <c r="AEC31" s="5"/>
      <c r="AED31" s="5"/>
      <c r="AEE31" s="5"/>
      <c r="AEF31" s="5"/>
      <c r="AEG31" s="5"/>
      <c r="AEH31" s="5"/>
      <c r="AEI31" s="5"/>
      <c r="AEJ31" s="5"/>
      <c r="AEK31" s="5"/>
      <c r="AEL31" s="5"/>
      <c r="AEM31" s="5"/>
      <c r="AEN31" s="5"/>
      <c r="AEO31" s="5"/>
      <c r="AEP31" s="5"/>
      <c r="AEQ31" s="5"/>
      <c r="AER31" s="5"/>
      <c r="AES31" s="5"/>
      <c r="AET31" s="5"/>
      <c r="AEU31" s="5"/>
      <c r="AEV31" s="5"/>
      <c r="AEW31" s="5"/>
      <c r="AEX31" s="5"/>
      <c r="AEY31" s="5"/>
      <c r="AEZ31" s="5"/>
      <c r="AFA31" s="5"/>
      <c r="AFB31" s="5"/>
      <c r="AFC31" s="5"/>
      <c r="AFD31" s="5"/>
      <c r="AFE31" s="5"/>
      <c r="AFF31" s="5"/>
      <c r="AFG31" s="5"/>
      <c r="AFH31" s="5"/>
      <c r="AFI31" s="5"/>
      <c r="AFJ31" s="5"/>
      <c r="AFK31" s="5"/>
      <c r="AFL31" s="5"/>
      <c r="AFM31" s="5"/>
      <c r="AFN31" s="5"/>
      <c r="AFO31" s="5"/>
      <c r="AFP31" s="5"/>
      <c r="AFQ31" s="5"/>
      <c r="AFR31" s="5"/>
      <c r="AFS31" s="5"/>
      <c r="AFT31" s="5"/>
      <c r="AFU31" s="5"/>
      <c r="AFV31" s="5"/>
      <c r="AFW31" s="5"/>
      <c r="AFX31" s="5"/>
      <c r="AFY31" s="5"/>
      <c r="AFZ31" s="5"/>
      <c r="AGA31" s="5"/>
      <c r="AGB31" s="5"/>
      <c r="AGC31" s="5"/>
      <c r="AGD31" s="5"/>
      <c r="AGE31" s="5"/>
      <c r="AGF31" s="5"/>
      <c r="AGG31" s="5"/>
      <c r="AGH31" s="5"/>
      <c r="AGI31" s="5"/>
      <c r="AGJ31" s="5"/>
      <c r="AGK31" s="5"/>
      <c r="AGL31" s="5"/>
      <c r="AGM31" s="5"/>
      <c r="AGN31" s="5"/>
      <c r="AGO31" s="5"/>
      <c r="AGP31" s="5"/>
      <c r="AGQ31" s="5"/>
      <c r="AGR31" s="5"/>
      <c r="AGS31" s="5"/>
      <c r="AGT31" s="5"/>
      <c r="AGU31" s="5"/>
      <c r="AGV31" s="5"/>
      <c r="AGW31" s="5"/>
      <c r="AGX31" s="5"/>
      <c r="AGY31" s="5"/>
      <c r="AGZ31" s="5"/>
      <c r="AHA31" s="5"/>
      <c r="AHB31" s="5"/>
      <c r="AHC31" s="5"/>
      <c r="AHD31" s="5"/>
      <c r="AHE31" s="5"/>
      <c r="AHF31" s="5"/>
      <c r="AHG31" s="5"/>
      <c r="AHH31" s="5"/>
      <c r="AHI31" s="5"/>
      <c r="AHJ31" s="5"/>
      <c r="AHK31" s="5"/>
      <c r="AHL31" s="5"/>
      <c r="AHM31" s="5"/>
      <c r="AHN31" s="5"/>
      <c r="AHO31" s="5"/>
      <c r="AHP31" s="5"/>
      <c r="AHQ31" s="5"/>
      <c r="AHR31" s="5"/>
      <c r="AHS31" s="5"/>
      <c r="AHT31" s="5"/>
      <c r="AHU31" s="5"/>
      <c r="AHV31" s="5"/>
      <c r="AHW31" s="5"/>
      <c r="AHX31" s="5"/>
      <c r="AHY31" s="5"/>
      <c r="AHZ31" s="5"/>
      <c r="AIA31" s="5"/>
      <c r="AIB31" s="5"/>
      <c r="AIC31" s="5"/>
      <c r="AID31" s="5"/>
      <c r="AIE31" s="5"/>
      <c r="AIF31" s="5"/>
      <c r="AIG31" s="5"/>
      <c r="AIH31" s="5"/>
      <c r="AII31" s="5"/>
      <c r="AIJ31" s="5"/>
      <c r="AIK31" s="5"/>
      <c r="AIL31" s="5"/>
      <c r="AIM31" s="5"/>
      <c r="AIN31" s="5"/>
      <c r="AIO31" s="5"/>
      <c r="AIP31" s="5"/>
      <c r="AIQ31" s="5"/>
      <c r="AIR31" s="5"/>
      <c r="AIS31" s="5"/>
      <c r="AIT31" s="5"/>
      <c r="AIU31" s="5"/>
      <c r="AIV31" s="5"/>
      <c r="AIW31" s="5"/>
      <c r="AIX31" s="5"/>
      <c r="AIY31" s="5"/>
      <c r="AIZ31" s="5"/>
      <c r="AJA31" s="5"/>
      <c r="AJB31" s="5"/>
      <c r="AJC31" s="5"/>
      <c r="AJD31" s="5"/>
      <c r="AJE31" s="5"/>
      <c r="AJF31" s="5"/>
      <c r="AJG31" s="5"/>
      <c r="AJH31" s="5"/>
      <c r="AJI31" s="5"/>
      <c r="AJJ31" s="5"/>
      <c r="AJK31" s="5"/>
      <c r="AJL31" s="5"/>
      <c r="AJM31" s="5"/>
      <c r="AJN31" s="5"/>
      <c r="AJO31" s="5"/>
      <c r="AJP31" s="5"/>
      <c r="AJQ31" s="5"/>
      <c r="AJR31" s="5"/>
      <c r="AJS31" s="5"/>
      <c r="AJT31" s="5"/>
      <c r="AJU31" s="5"/>
      <c r="AJV31" s="5"/>
      <c r="AJW31" s="5"/>
      <c r="AJX31" s="5"/>
      <c r="AJY31" s="5"/>
      <c r="AJZ31" s="5"/>
      <c r="AKA31" s="5"/>
      <c r="AKB31" s="5"/>
      <c r="AKC31" s="5"/>
      <c r="AKD31" s="5"/>
      <c r="AKE31" s="5"/>
      <c r="AKF31" s="5"/>
      <c r="AKG31" s="5"/>
      <c r="AKH31" s="5"/>
      <c r="AKI31" s="5"/>
      <c r="AKJ31" s="5"/>
      <c r="AKK31" s="5"/>
      <c r="AKL31" s="5"/>
      <c r="AKM31" s="5"/>
      <c r="AKN31" s="5"/>
      <c r="AKO31" s="5"/>
      <c r="AKP31" s="5"/>
      <c r="AKQ31" s="5"/>
      <c r="AKR31" s="5"/>
      <c r="AKS31" s="5"/>
      <c r="AKT31" s="5"/>
      <c r="AKU31" s="5"/>
      <c r="AKV31" s="5"/>
      <c r="AKW31" s="5"/>
      <c r="AKX31" s="5"/>
      <c r="AKY31" s="5"/>
      <c r="AKZ31" s="5"/>
      <c r="ALA31" s="5"/>
      <c r="ALB31" s="5"/>
      <c r="ALC31" s="5"/>
      <c r="ALD31" s="5"/>
      <c r="ALE31" s="5"/>
      <c r="ALF31" s="5"/>
      <c r="ALG31" s="5"/>
      <c r="ALH31" s="5"/>
      <c r="ALI31" s="5"/>
      <c r="ALJ31" s="5"/>
      <c r="ALK31" s="5"/>
      <c r="ALL31" s="5"/>
      <c r="ALM31" s="5"/>
      <c r="ALN31" s="5"/>
      <c r="ALO31" s="5"/>
      <c r="ALP31" s="5"/>
      <c r="ALQ31" s="5"/>
      <c r="ALR31" s="5"/>
      <c r="ALS31" s="5"/>
      <c r="ALT31" s="5"/>
      <c r="ALU31" s="5"/>
      <c r="ALV31" s="5"/>
      <c r="ALW31" s="5"/>
      <c r="ALX31" s="5"/>
      <c r="ALY31" s="5"/>
      <c r="ALZ31" s="5"/>
      <c r="AMA31" s="5"/>
      <c r="AMB31" s="5"/>
      <c r="AMC31" s="5"/>
      <c r="AMD31" s="5"/>
      <c r="AME31" s="5"/>
      <c r="AMF31" s="5"/>
      <c r="AMG31" s="5"/>
      <c r="AMH31" s="5"/>
      <c r="AMI31" s="5"/>
      <c r="AMJ31" s="5"/>
      <c r="AMK31" s="5"/>
      <c r="AML31" s="5"/>
      <c r="AMM31" s="5"/>
      <c r="AMN31" s="5"/>
      <c r="AMO31" s="5"/>
      <c r="AMP31" s="5"/>
      <c r="AMQ31" s="5"/>
      <c r="AMR31" s="5"/>
      <c r="AMS31" s="5"/>
      <c r="AMT31" s="5"/>
      <c r="AMU31" s="5"/>
      <c r="AMV31" s="5"/>
      <c r="AMW31" s="5"/>
      <c r="AMX31" s="5"/>
      <c r="AMY31" s="5"/>
      <c r="AMZ31" s="5"/>
      <c r="ANA31" s="5"/>
      <c r="ANB31" s="5"/>
      <c r="ANC31" s="5"/>
      <c r="AND31" s="5"/>
      <c r="ANE31" s="5"/>
      <c r="ANF31" s="5"/>
      <c r="ANG31" s="5"/>
      <c r="ANH31" s="5"/>
      <c r="ANI31" s="5"/>
      <c r="ANJ31" s="5"/>
      <c r="ANK31" s="5"/>
      <c r="ANL31" s="5"/>
      <c r="ANM31" s="5"/>
      <c r="ANN31" s="5"/>
      <c r="ANO31" s="5"/>
      <c r="ANP31" s="5"/>
      <c r="ANQ31" s="5"/>
      <c r="ANR31" s="5"/>
      <c r="ANS31" s="5"/>
      <c r="ANT31" s="5"/>
      <c r="ANU31" s="5"/>
      <c r="ANV31" s="5"/>
      <c r="ANW31" s="5"/>
      <c r="ANX31" s="5"/>
      <c r="ANY31" s="5"/>
      <c r="ANZ31" s="5"/>
      <c r="AOA31" s="5"/>
      <c r="AOB31" s="5"/>
      <c r="AOC31" s="5"/>
      <c r="AOD31" s="5"/>
      <c r="AOE31" s="5"/>
      <c r="AOF31" s="5"/>
      <c r="AOG31" s="5"/>
      <c r="AOH31" s="5"/>
      <c r="AOI31" s="5"/>
      <c r="AOJ31" s="5"/>
      <c r="AOK31" s="5"/>
      <c r="AOL31" s="5"/>
      <c r="AOM31" s="5"/>
      <c r="AON31" s="5"/>
      <c r="AOO31" s="5"/>
      <c r="AOP31" s="5"/>
      <c r="AOQ31" s="5"/>
      <c r="AOR31" s="5"/>
      <c r="AOS31" s="5"/>
      <c r="AOT31" s="5"/>
      <c r="AOU31" s="5"/>
      <c r="AOV31" s="5"/>
      <c r="AOW31" s="5"/>
      <c r="AOX31" s="5"/>
      <c r="AOY31" s="5"/>
      <c r="AOZ31" s="5"/>
      <c r="APA31" s="5"/>
      <c r="APB31" s="5"/>
      <c r="APC31" s="5"/>
      <c r="APD31" s="5"/>
      <c r="APE31" s="5"/>
      <c r="APF31" s="5"/>
      <c r="APG31" s="5"/>
      <c r="APH31" s="5"/>
      <c r="API31" s="5"/>
      <c r="APJ31" s="5"/>
      <c r="APK31" s="5"/>
      <c r="APL31" s="5"/>
      <c r="APM31" s="5"/>
      <c r="APN31" s="5"/>
      <c r="APO31" s="5"/>
      <c r="APP31" s="5"/>
      <c r="APQ31" s="5"/>
      <c r="APR31" s="5"/>
      <c r="APS31" s="5"/>
      <c r="APT31" s="5"/>
      <c r="APU31" s="5"/>
      <c r="APV31" s="5"/>
      <c r="APW31" s="5"/>
      <c r="APX31" s="5"/>
      <c r="APY31" s="5"/>
      <c r="APZ31" s="5"/>
      <c r="AQA31" s="5"/>
      <c r="AQB31" s="5"/>
      <c r="AQC31" s="5"/>
      <c r="AQD31" s="5"/>
      <c r="AQE31" s="5"/>
      <c r="AQF31" s="5"/>
      <c r="AQG31" s="5"/>
      <c r="AQH31" s="5"/>
      <c r="AQI31" s="5"/>
      <c r="AQJ31" s="5"/>
      <c r="AQK31" s="5"/>
      <c r="AQL31" s="5"/>
      <c r="AQM31" s="5"/>
      <c r="AQN31" s="5"/>
      <c r="AQO31" s="5"/>
      <c r="AQP31" s="5"/>
      <c r="AQQ31" s="5"/>
      <c r="AQR31" s="5"/>
      <c r="AQS31" s="5"/>
      <c r="AQT31" s="5"/>
      <c r="AQU31" s="5"/>
      <c r="AQV31" s="5"/>
      <c r="AQW31" s="5"/>
      <c r="AQX31" s="5"/>
      <c r="AQY31" s="5"/>
      <c r="AQZ31" s="5"/>
      <c r="ARA31" s="5"/>
      <c r="ARB31" s="5"/>
      <c r="ARC31" s="5"/>
      <c r="ARD31" s="5"/>
      <c r="ARE31" s="5"/>
      <c r="ARF31" s="5"/>
      <c r="ARG31" s="5"/>
      <c r="ARH31" s="5"/>
      <c r="ARI31" s="5"/>
      <c r="ARJ31" s="5"/>
      <c r="ARK31" s="5"/>
      <c r="ARL31" s="5"/>
      <c r="ARM31" s="5"/>
      <c r="ARN31" s="5"/>
      <c r="ARO31" s="5"/>
      <c r="ARP31" s="5"/>
      <c r="ARQ31" s="5"/>
      <c r="ARR31" s="5"/>
      <c r="ARS31" s="5"/>
      <c r="ART31" s="5"/>
      <c r="ARU31" s="5"/>
      <c r="ARV31" s="5"/>
      <c r="ARW31" s="5"/>
      <c r="ARX31" s="5"/>
      <c r="ARY31" s="5"/>
      <c r="ARZ31" s="5"/>
      <c r="ASA31" s="5"/>
      <c r="ASB31" s="5"/>
      <c r="ASC31" s="5"/>
      <c r="ASD31" s="5"/>
      <c r="ASE31" s="5"/>
      <c r="ASF31" s="5"/>
      <c r="ASG31" s="5"/>
      <c r="ASH31" s="5"/>
      <c r="ASI31" s="5"/>
      <c r="ASJ31" s="5"/>
      <c r="ASK31" s="5"/>
      <c r="ASL31" s="5"/>
      <c r="ASM31" s="5"/>
      <c r="ASN31" s="5"/>
      <c r="ASO31" s="5"/>
      <c r="ASP31" s="5"/>
      <c r="ASQ31" s="5"/>
      <c r="ASR31" s="5"/>
      <c r="ASS31" s="5"/>
      <c r="AST31" s="5"/>
      <c r="ASU31" s="5"/>
      <c r="ASV31" s="5"/>
      <c r="ASW31" s="5"/>
      <c r="ASX31" s="5"/>
      <c r="ASY31" s="5"/>
      <c r="ASZ31" s="5"/>
      <c r="ATA31" s="5"/>
      <c r="ATB31" s="5"/>
      <c r="ATC31" s="5"/>
      <c r="ATD31" s="5"/>
      <c r="ATE31" s="5"/>
      <c r="ATF31" s="5"/>
      <c r="ATG31" s="5"/>
      <c r="ATH31" s="5"/>
      <c r="ATI31" s="5"/>
      <c r="ATJ31" s="5"/>
      <c r="ATK31" s="5"/>
      <c r="ATL31" s="5"/>
      <c r="ATM31" s="5"/>
      <c r="ATN31" s="5"/>
      <c r="ATO31" s="5"/>
      <c r="ATP31" s="5"/>
      <c r="ATQ31" s="5"/>
      <c r="ATR31" s="5"/>
      <c r="ATS31" s="5"/>
      <c r="ATT31" s="5"/>
      <c r="ATU31" s="5"/>
      <c r="ATV31" s="5"/>
      <c r="ATW31" s="5"/>
      <c r="ATX31" s="5"/>
      <c r="ATY31" s="5"/>
      <c r="ATZ31" s="5"/>
      <c r="AUA31" s="5"/>
      <c r="AUB31" s="5"/>
      <c r="AUC31" s="5"/>
      <c r="AUD31" s="5"/>
      <c r="AUE31" s="5"/>
      <c r="AUF31" s="5"/>
      <c r="AUG31" s="5"/>
      <c r="AUH31" s="5"/>
      <c r="AUI31" s="5"/>
      <c r="AUJ31" s="5"/>
      <c r="AUK31" s="5"/>
      <c r="AUL31" s="5"/>
      <c r="AUM31" s="5"/>
      <c r="AUN31" s="5"/>
      <c r="AUO31" s="5"/>
      <c r="AUP31" s="5"/>
      <c r="AUQ31" s="5"/>
      <c r="AUR31" s="5"/>
      <c r="AUS31" s="5"/>
      <c r="AUT31" s="5"/>
      <c r="AUU31" s="5"/>
      <c r="AUV31" s="5"/>
      <c r="AUW31" s="5"/>
      <c r="AUX31" s="5"/>
      <c r="AUY31" s="5"/>
      <c r="AUZ31" s="5"/>
      <c r="AVA31" s="5"/>
      <c r="AVB31" s="5"/>
      <c r="AVC31" s="5"/>
      <c r="AVD31" s="5"/>
      <c r="AVE31" s="5"/>
      <c r="AVF31" s="5"/>
      <c r="AVG31" s="5"/>
      <c r="AVH31" s="5"/>
      <c r="AVI31" s="5"/>
      <c r="AVJ31" s="5"/>
      <c r="AVK31" s="5"/>
      <c r="AVL31" s="5"/>
      <c r="AVM31" s="5"/>
      <c r="AVN31" s="5"/>
      <c r="AVO31" s="5"/>
      <c r="AVP31" s="5"/>
      <c r="AVQ31" s="5"/>
      <c r="AVR31" s="5"/>
      <c r="AVS31" s="5"/>
      <c r="AVT31" s="5"/>
      <c r="AVU31" s="5"/>
      <c r="AVV31" s="5"/>
      <c r="AVW31" s="5"/>
      <c r="AVX31" s="5"/>
      <c r="AVY31" s="5"/>
      <c r="AVZ31" s="5"/>
      <c r="AWA31" s="5"/>
      <c r="AWB31" s="5"/>
      <c r="AWC31" s="5"/>
      <c r="AWD31" s="5"/>
      <c r="AWE31" s="5"/>
      <c r="AWF31" s="5"/>
      <c r="AWG31" s="5"/>
      <c r="AWH31" s="5"/>
      <c r="AWI31" s="5"/>
      <c r="AWJ31" s="5"/>
      <c r="AWK31" s="5"/>
      <c r="AWL31" s="5"/>
      <c r="AWM31" s="5"/>
      <c r="AWN31" s="5"/>
      <c r="AWO31" s="5"/>
      <c r="AWP31" s="5"/>
      <c r="AWQ31" s="5"/>
      <c r="AWR31" s="5"/>
      <c r="AWS31" s="5"/>
      <c r="AWT31" s="5"/>
      <c r="AWU31" s="5"/>
      <c r="AWV31" s="5"/>
      <c r="AWW31" s="5"/>
      <c r="AWX31" s="5"/>
      <c r="AWY31" s="5"/>
      <c r="AWZ31" s="5"/>
      <c r="AXA31" s="5"/>
      <c r="AXB31" s="5"/>
      <c r="AXC31" s="5"/>
      <c r="AXD31" s="5"/>
      <c r="AXE31" s="5"/>
      <c r="AXF31" s="5"/>
      <c r="AXG31" s="5"/>
      <c r="AXH31" s="5"/>
      <c r="AXI31" s="5"/>
      <c r="AXJ31" s="5"/>
      <c r="AXK31" s="5"/>
      <c r="AXL31" s="5"/>
      <c r="AXM31" s="5"/>
      <c r="AXN31" s="5"/>
      <c r="AXO31" s="5"/>
      <c r="AXP31" s="5"/>
      <c r="AXQ31" s="5"/>
      <c r="AXR31" s="5"/>
      <c r="AXS31" s="5"/>
      <c r="AXT31" s="5"/>
      <c r="AXU31" s="5"/>
      <c r="AXV31" s="5"/>
      <c r="AXW31" s="5"/>
      <c r="AXX31" s="5"/>
      <c r="AXY31" s="5"/>
      <c r="AXZ31" s="5"/>
      <c r="AYA31" s="5"/>
      <c r="AYB31" s="5"/>
      <c r="AYC31" s="5"/>
      <c r="AYD31" s="5"/>
      <c r="AYE31" s="5"/>
      <c r="AYF31" s="5"/>
      <c r="AYG31" s="5"/>
      <c r="AYH31" s="5"/>
      <c r="AYI31" s="5"/>
      <c r="AYJ31" s="5"/>
      <c r="AYK31" s="5"/>
      <c r="AYL31" s="5"/>
      <c r="AYM31" s="5"/>
      <c r="AYN31" s="5"/>
      <c r="AYO31" s="5"/>
      <c r="AYP31" s="5"/>
      <c r="AYQ31" s="5"/>
      <c r="AYR31" s="5"/>
      <c r="AYS31" s="5"/>
      <c r="AYT31" s="5"/>
      <c r="AYU31" s="5"/>
      <c r="AYV31" s="5"/>
      <c r="AYW31" s="5"/>
      <c r="AYX31" s="5"/>
      <c r="AYY31" s="5"/>
      <c r="AYZ31" s="5"/>
      <c r="AZA31" s="5"/>
      <c r="AZB31" s="5"/>
      <c r="AZC31" s="5"/>
      <c r="AZD31" s="5"/>
      <c r="AZE31" s="5"/>
      <c r="AZF31" s="5"/>
      <c r="AZG31" s="5"/>
      <c r="AZH31" s="5"/>
      <c r="AZI31" s="5"/>
      <c r="AZJ31" s="5"/>
      <c r="AZK31" s="5"/>
      <c r="AZL31" s="5"/>
      <c r="AZM31" s="5"/>
      <c r="AZN31" s="5"/>
      <c r="AZO31" s="5"/>
      <c r="AZP31" s="5"/>
      <c r="AZQ31" s="5"/>
      <c r="AZR31" s="5"/>
      <c r="AZS31" s="5"/>
      <c r="AZT31" s="5"/>
      <c r="AZU31" s="5"/>
      <c r="AZV31" s="5"/>
      <c r="AZW31" s="5"/>
      <c r="AZX31" s="5"/>
      <c r="AZY31" s="5"/>
      <c r="AZZ31" s="5"/>
      <c r="BAA31" s="5"/>
      <c r="BAB31" s="5"/>
      <c r="BAC31" s="5"/>
      <c r="BAD31" s="5"/>
      <c r="BAE31" s="5"/>
      <c r="BAF31" s="5"/>
      <c r="BAG31" s="5"/>
      <c r="BAH31" s="5"/>
      <c r="BAI31" s="5"/>
      <c r="BAJ31" s="5"/>
      <c r="BAK31" s="5"/>
      <c r="BAL31" s="5"/>
      <c r="BAM31" s="5"/>
      <c r="BAN31" s="5"/>
      <c r="BAO31" s="5"/>
      <c r="BAP31" s="5"/>
      <c r="BAQ31" s="5"/>
      <c r="BAR31" s="5"/>
      <c r="BAS31" s="5"/>
      <c r="BAT31" s="5"/>
      <c r="BAU31" s="5"/>
      <c r="BAV31" s="5"/>
      <c r="BAW31" s="5"/>
      <c r="BAX31" s="5"/>
      <c r="BAY31" s="5"/>
      <c r="BAZ31" s="5"/>
      <c r="BBA31" s="5"/>
      <c r="BBB31" s="5"/>
      <c r="BBC31" s="5"/>
      <c r="BBD31" s="5"/>
      <c r="BBE31" s="5"/>
      <c r="BBF31" s="5"/>
      <c r="BBG31" s="5"/>
      <c r="BBH31" s="5"/>
      <c r="BBI31" s="5"/>
      <c r="BBJ31" s="5"/>
      <c r="BBK31" s="5"/>
      <c r="BBL31" s="5"/>
      <c r="BBM31" s="5"/>
      <c r="BBN31" s="5"/>
      <c r="BBO31" s="5"/>
      <c r="BBP31" s="5"/>
      <c r="BBQ31" s="5"/>
      <c r="BBR31" s="5"/>
      <c r="BBS31" s="5"/>
      <c r="BBT31" s="5"/>
      <c r="BBU31" s="5"/>
      <c r="BBV31" s="5"/>
      <c r="BBW31" s="5"/>
      <c r="BBX31" s="5"/>
      <c r="BBY31" s="5"/>
      <c r="BBZ31" s="5"/>
      <c r="BCA31" s="5"/>
      <c r="BCB31" s="5"/>
      <c r="BCC31" s="5"/>
      <c r="BCD31" s="5"/>
      <c r="BCE31" s="5"/>
      <c r="BCF31" s="5"/>
      <c r="BCG31" s="5"/>
      <c r="BCH31" s="5"/>
      <c r="BCI31" s="5"/>
      <c r="BCJ31" s="5"/>
      <c r="BCK31" s="5"/>
      <c r="BCL31" s="5"/>
      <c r="BCM31" s="5"/>
      <c r="BCN31" s="5"/>
      <c r="BCO31" s="5"/>
      <c r="BCP31" s="5"/>
      <c r="BCQ31" s="5"/>
      <c r="BCR31" s="5"/>
      <c r="BCS31" s="5"/>
      <c r="BCT31" s="5"/>
    </row>
    <row r="32" spans="1:1450" s="99" customFormat="1" ht="9" customHeight="1">
      <c r="A32" s="1433"/>
      <c r="B32" s="729"/>
      <c r="C32" s="4128"/>
      <c r="D32" s="3842"/>
      <c r="E32" s="1477"/>
      <c r="F32" s="727"/>
      <c r="G32" s="727"/>
      <c r="H32" s="727"/>
      <c r="I32" s="2236"/>
      <c r="J32" s="4118"/>
      <c r="K32" s="410"/>
      <c r="L32" s="52"/>
      <c r="M32" s="1492"/>
      <c r="N32" s="53"/>
      <c r="O32" s="54"/>
      <c r="P32" s="2886"/>
      <c r="Q32" s="2887"/>
      <c r="R32" s="2888"/>
      <c r="S32" s="2496"/>
      <c r="T32" s="2475"/>
      <c r="U32" s="2452"/>
      <c r="V32" s="2497"/>
      <c r="W32" s="2455"/>
      <c r="X32" s="2498"/>
      <c r="Y32" s="55"/>
      <c r="Z32" s="56"/>
      <c r="AA32" s="57"/>
      <c r="AB32" s="58"/>
      <c r="AC32" s="2239"/>
      <c r="AD32" s="2240"/>
      <c r="AE32" s="2241"/>
      <c r="AF32" s="2242"/>
      <c r="AG32" s="2243"/>
      <c r="AH32" s="2244"/>
      <c r="AI32" s="2243"/>
      <c r="AJ32" s="2245"/>
      <c r="AK32" s="673"/>
      <c r="AL32" s="649"/>
      <c r="AM32" s="649"/>
      <c r="AN32" s="652"/>
      <c r="AO32" s="2476"/>
      <c r="AP32" s="649"/>
      <c r="AQ32" s="649"/>
      <c r="AR32" s="2246"/>
      <c r="AS32" s="2247"/>
      <c r="AT32" s="2248"/>
      <c r="AU32" s="3318"/>
      <c r="AV32" s="297"/>
      <c r="AW32" s="2458"/>
      <c r="AX32" s="2249"/>
      <c r="AY32" s="2458"/>
      <c r="AZ32" s="2249"/>
      <c r="BA32" s="2458"/>
      <c r="BB32" s="2250"/>
      <c r="BC32" s="2458"/>
      <c r="BD32" s="2249"/>
      <c r="BE32" s="2458"/>
      <c r="BF32" s="2250"/>
      <c r="BG32" s="2458"/>
      <c r="BH32" s="2249"/>
      <c r="BI32" s="2458"/>
      <c r="BJ32" s="2250"/>
      <c r="BK32" s="95"/>
      <c r="BL32" s="3337"/>
      <c r="BM32" s="2251"/>
      <c r="BN32" s="2252"/>
      <c r="BO32" s="2359"/>
      <c r="BP32" s="2360"/>
      <c r="BQ32" s="92"/>
      <c r="BR32" s="2253"/>
      <c r="BS32" s="2254"/>
      <c r="BT32" s="2255"/>
      <c r="BU32" s="2254"/>
      <c r="BV32" s="2255"/>
      <c r="BW32" s="2256"/>
      <c r="BX32" s="2241"/>
      <c r="BY32" s="2257"/>
      <c r="BZ32" s="2258"/>
      <c r="CA32" s="92"/>
      <c r="CB32" s="297"/>
      <c r="CC32" s="2259"/>
      <c r="CD32" s="2259"/>
      <c r="CE32" s="2260"/>
      <c r="CF32" s="3390"/>
      <c r="CG32" s="3391"/>
      <c r="CH32" s="2263"/>
      <c r="CI32" s="2361"/>
      <c r="CJ32" s="2262"/>
      <c r="CK32" s="2361"/>
      <c r="CL32" s="3358"/>
      <c r="CM32" s="2361"/>
      <c r="CN32" s="3365"/>
      <c r="CO32" s="2361"/>
      <c r="CP32" s="3365"/>
      <c r="CQ32" s="2361"/>
      <c r="CR32" s="2262"/>
      <c r="CS32" s="2361"/>
      <c r="CT32" s="2262"/>
      <c r="CU32" s="2361"/>
      <c r="CV32" s="2262"/>
      <c r="CW32" s="2591"/>
      <c r="CX32" s="2241"/>
      <c r="CY32" s="2263"/>
      <c r="CZ32" s="2264"/>
      <c r="DA32" s="93"/>
      <c r="DB32" s="91"/>
      <c r="DC32" s="92"/>
      <c r="DD32" s="2265"/>
      <c r="DE32" s="2254"/>
      <c r="DF32" s="2255"/>
      <c r="DG32" s="2243"/>
      <c r="DH32" s="2266"/>
      <c r="DI32" s="2267"/>
      <c r="DJ32" s="2898"/>
      <c r="DK32" s="2899"/>
      <c r="DL32" s="2900"/>
      <c r="DM32" s="2898"/>
      <c r="DN32" s="2362"/>
      <c r="DO32" s="2936"/>
      <c r="DP32" s="3098"/>
      <c r="DQ32" s="3098"/>
      <c r="DR32" s="3099"/>
      <c r="DS32" s="3096"/>
      <c r="DT32" s="948"/>
      <c r="DU32" s="2268"/>
      <c r="DV32" s="2921"/>
      <c r="DW32" s="2922"/>
      <c r="DX32" s="2922"/>
      <c r="DY32" s="2923"/>
      <c r="DZ32" s="2924"/>
      <c r="EA32" s="817"/>
      <c r="EB32" s="2269"/>
      <c r="EC32" s="2936"/>
      <c r="ED32" s="2272"/>
      <c r="EE32" s="2272"/>
      <c r="EF32" s="2937"/>
      <c r="EG32" s="2938"/>
      <c r="EH32" s="948"/>
      <c r="EI32" s="2270"/>
      <c r="EJ32" s="2922"/>
      <c r="EK32" s="2922"/>
      <c r="EL32" s="2946"/>
      <c r="EM32" s="2947"/>
      <c r="EN32" s="821"/>
      <c r="EO32" s="2271"/>
      <c r="EP32" s="2922"/>
      <c r="EQ32" s="2922"/>
      <c r="ER32" s="2923"/>
      <c r="ES32" s="2947"/>
      <c r="ET32" s="823"/>
      <c r="EU32" s="2924"/>
      <c r="EV32" s="828"/>
      <c r="EW32" s="2272"/>
      <c r="EX32" s="2272"/>
      <c r="EY32" s="692"/>
      <c r="EZ32" s="600"/>
      <c r="FA32" s="672"/>
      <c r="FB32" s="828"/>
      <c r="FC32" s="682"/>
      <c r="FD32" s="2273"/>
      <c r="FE32" s="692"/>
      <c r="FF32" s="600"/>
      <c r="FG32" s="672"/>
      <c r="FH32" s="2363"/>
      <c r="FI32" s="2364"/>
      <c r="FJ32" s="2365"/>
      <c r="FK32" s="2366"/>
      <c r="FL32" s="2365"/>
      <c r="FM32" s="2366"/>
      <c r="FN32" s="2367"/>
      <c r="FO32" s="2368"/>
      <c r="FP32" s="2274"/>
      <c r="FQ32" s="2275"/>
      <c r="FR32" s="2958"/>
      <c r="FS32" s="2959"/>
      <c r="FT32" s="2276"/>
      <c r="FU32" s="2277"/>
      <c r="FV32" s="848"/>
      <c r="FW32" s="849"/>
      <c r="FX32" s="2973"/>
      <c r="FY32" s="2970"/>
      <c r="FZ32" s="129"/>
      <c r="GA32" s="2981"/>
      <c r="GB32" s="2982"/>
      <c r="GC32" s="2991"/>
      <c r="GD32" s="2992"/>
      <c r="GE32" s="2992"/>
      <c r="GF32" s="2992"/>
      <c r="GG32" s="2992"/>
      <c r="GH32" s="2992"/>
      <c r="GI32" s="2991"/>
      <c r="GJ32" s="2991"/>
      <c r="GK32" s="2991"/>
      <c r="GL32" s="2991"/>
      <c r="GM32" s="2991"/>
      <c r="GN32" s="2991"/>
      <c r="GO32" s="2991"/>
      <c r="GP32" s="3215"/>
      <c r="GQ32" s="2993"/>
      <c r="GR32" s="3036"/>
      <c r="GS32" s="3036"/>
      <c r="GT32" s="2991"/>
      <c r="GU32" s="294"/>
      <c r="GV32" s="3036"/>
      <c r="GW32" s="3977"/>
      <c r="GX32" s="3035"/>
      <c r="GY32" s="3036"/>
      <c r="GZ32" s="3036"/>
      <c r="HA32" s="3036"/>
      <c r="HB32" s="3023"/>
      <c r="HC32" s="2330"/>
      <c r="HD32" s="2331"/>
      <c r="HE32" s="2331"/>
      <c r="HF32" s="2331"/>
      <c r="HG32" s="2331"/>
      <c r="HH32" s="294"/>
      <c r="HI32" s="2332"/>
      <c r="HJ32" s="2333"/>
      <c r="HK32" s="2332"/>
      <c r="HL32" s="2332"/>
      <c r="HM32" s="2332"/>
      <c r="HN32" s="2332"/>
      <c r="HO32" s="189"/>
      <c r="HP32" s="3416"/>
      <c r="HQ32" s="2335"/>
      <c r="HR32" s="2329"/>
      <c r="HS32" s="294"/>
      <c r="HT32" s="2336"/>
      <c r="HU32" s="2371"/>
      <c r="HV32" s="2281"/>
      <c r="HW32" s="2282"/>
      <c r="HX32" s="348"/>
      <c r="HY32" s="349"/>
      <c r="HZ32" s="296"/>
      <c r="IA32" s="348"/>
      <c r="IB32" s="296"/>
      <c r="IC32" s="2282"/>
      <c r="ID32" s="348"/>
      <c r="IE32" s="349"/>
      <c r="IF32" s="296"/>
      <c r="IG32" s="348"/>
      <c r="IH32" s="296"/>
      <c r="II32" s="2283"/>
      <c r="IJ32" s="350"/>
      <c r="IK32" s="351"/>
      <c r="IL32" s="2284"/>
      <c r="IM32" s="352"/>
      <c r="IN32" s="353"/>
      <c r="IO32" s="296"/>
      <c r="IP32" s="350"/>
      <c r="IQ32" s="354"/>
      <c r="IR32" s="2284"/>
      <c r="IS32" s="355"/>
      <c r="IT32" s="356"/>
      <c r="IU32" s="2285"/>
      <c r="IV32" s="350"/>
      <c r="IW32" s="354"/>
      <c r="IX32" s="351"/>
      <c r="IY32" s="350"/>
      <c r="IZ32" s="351"/>
      <c r="JA32" s="2286"/>
      <c r="JB32" s="357"/>
      <c r="JC32" s="358"/>
      <c r="JD32" s="359"/>
      <c r="JE32" s="357"/>
      <c r="JF32" s="359"/>
      <c r="JG32" s="2287"/>
      <c r="JH32" s="1497"/>
      <c r="JI32" s="1498"/>
      <c r="JJ32" s="1499"/>
      <c r="JK32" s="1500"/>
      <c r="JL32" s="2372"/>
      <c r="JM32" s="2373"/>
      <c r="JN32" s="3116"/>
      <c r="JO32" s="2241"/>
      <c r="JP32" s="2288"/>
      <c r="JQ32" s="2289"/>
      <c r="JR32" s="2290"/>
      <c r="JS32" s="2374"/>
      <c r="JT32" s="2375"/>
      <c r="JU32" s="2376"/>
      <c r="JV32" s="2499"/>
      <c r="JW32" s="2291"/>
      <c r="JX32" s="383"/>
      <c r="JY32" s="384"/>
      <c r="JZ32" s="2292"/>
      <c r="KA32" s="856"/>
      <c r="KB32" s="744"/>
      <c r="KC32" s="857"/>
      <c r="KD32" s="924"/>
      <c r="KE32" s="744"/>
      <c r="KF32" s="926"/>
      <c r="KG32" s="744"/>
      <c r="KH32" s="864"/>
      <c r="KI32" s="410"/>
      <c r="KJ32" s="904"/>
      <c r="KK32" s="3159"/>
      <c r="KL32" s="3243"/>
      <c r="KM32" s="865"/>
      <c r="KN32" s="863"/>
      <c r="KO32" s="866"/>
      <c r="KP32" s="863"/>
      <c r="KQ32" s="926"/>
      <c r="KR32" s="863"/>
      <c r="KS32" s="866"/>
      <c r="KT32" s="867"/>
      <c r="KU32" s="863"/>
      <c r="KV32" s="868"/>
      <c r="KW32" s="422"/>
      <c r="KX32" s="422"/>
      <c r="KY32" s="745"/>
      <c r="KZ32" s="745"/>
      <c r="LA32" s="422"/>
      <c r="LB32" s="422"/>
      <c r="LC32" s="430"/>
      <c r="LD32" s="422"/>
      <c r="LE32" s="422"/>
      <c r="LF32" s="745"/>
      <c r="LG32" s="422"/>
      <c r="LH32" s="431"/>
      <c r="LI32" s="422"/>
      <c r="LJ32" s="422"/>
      <c r="LK32" s="422"/>
      <c r="LL32" s="745"/>
      <c r="LM32" s="422"/>
      <c r="LN32" s="422"/>
      <c r="LO32" s="430"/>
      <c r="LP32" s="422"/>
      <c r="LQ32" s="746"/>
      <c r="LR32" s="745"/>
      <c r="LS32" s="422"/>
      <c r="LT32" s="426"/>
      <c r="LU32" s="421"/>
      <c r="LV32" s="428"/>
      <c r="LW32" s="422"/>
      <c r="LX32" s="422"/>
      <c r="LY32" s="422"/>
      <c r="LZ32" s="745"/>
      <c r="MA32" s="745"/>
      <c r="MB32" s="422"/>
      <c r="MC32" s="422"/>
      <c r="MD32" s="430"/>
      <c r="ME32" s="422"/>
      <c r="MF32" s="422"/>
      <c r="MG32" s="745"/>
      <c r="MH32" s="422"/>
      <c r="MI32" s="431"/>
      <c r="MJ32" s="422"/>
      <c r="MK32" s="422"/>
      <c r="ML32" s="422"/>
      <c r="MM32" s="745"/>
      <c r="MN32" s="422"/>
      <c r="MO32" s="422"/>
      <c r="MP32" s="430"/>
      <c r="MQ32" s="422"/>
      <c r="MR32" s="746"/>
      <c r="MS32" s="745"/>
      <c r="MT32" s="422"/>
      <c r="MU32" s="426"/>
      <c r="MV32" s="422"/>
      <c r="MW32" s="430"/>
      <c r="MX32" s="422"/>
      <c r="MY32" s="423"/>
      <c r="MZ32" s="422"/>
      <c r="NA32" s="426"/>
      <c r="NB32" s="422"/>
      <c r="NC32" s="1372"/>
      <c r="ND32" s="422"/>
      <c r="NE32" s="428"/>
      <c r="NF32" s="3138"/>
      <c r="NG32" s="422"/>
      <c r="NH32" s="3135"/>
      <c r="NI32" s="422"/>
      <c r="NJ32" s="3135"/>
      <c r="NK32" s="422"/>
      <c r="NL32" s="3138"/>
      <c r="NM32" s="422"/>
      <c r="NN32" s="3135"/>
      <c r="NO32" s="422"/>
      <c r="NP32" s="3135"/>
      <c r="NQ32" s="426"/>
      <c r="NR32" s="3138"/>
      <c r="NS32" s="422"/>
      <c r="NT32" s="3135"/>
      <c r="NU32" s="422"/>
      <c r="NV32" s="3135"/>
      <c r="NW32" s="422"/>
      <c r="NX32" s="421"/>
      <c r="NY32" s="3142"/>
      <c r="NZ32" s="422"/>
      <c r="OA32" s="428"/>
      <c r="OB32" s="3138"/>
      <c r="OC32" s="422"/>
      <c r="OD32" s="3135"/>
      <c r="OE32" s="422"/>
      <c r="OF32" s="3135"/>
      <c r="OG32" s="428"/>
      <c r="OH32" s="3125"/>
      <c r="OI32" s="1245"/>
      <c r="OJ32" s="2377"/>
      <c r="OK32" s="2378"/>
      <c r="OL32" s="734"/>
      <c r="OM32" s="4584"/>
      <c r="ON32" s="2465"/>
      <c r="OO32" s="2466"/>
      <c r="OP32" s="2411"/>
      <c r="OQ32" s="2467"/>
      <c r="OR32" s="2467"/>
      <c r="OS32" s="2467"/>
      <c r="OT32" s="2468"/>
      <c r="OU32" s="2384"/>
      <c r="OV32" s="1454"/>
      <c r="OW32" s="2309"/>
      <c r="OX32" s="2309"/>
      <c r="OY32" s="2469"/>
      <c r="OZ32" s="2470"/>
      <c r="PA32" s="2468"/>
      <c r="PB32" s="2499"/>
      <c r="PC32" s="2468"/>
      <c r="PD32" s="2471"/>
      <c r="PE32" s="2471"/>
      <c r="PF32" s="2472"/>
      <c r="PG32" s="2310"/>
      <c r="PH32" s="591"/>
      <c r="PI32" s="2311"/>
      <c r="PJ32" s="2259"/>
      <c r="PK32" s="2389"/>
      <c r="PL32" s="2312"/>
      <c r="PM32" s="2313"/>
      <c r="PN32" s="934"/>
      <c r="PO32" s="2314"/>
      <c r="PP32" s="2312"/>
      <c r="PQ32" s="2313"/>
      <c r="PR32" s="1431"/>
      <c r="PS32" s="2473"/>
      <c r="PT32" s="2315"/>
      <c r="PU32" s="2313"/>
      <c r="PV32" s="1385"/>
      <c r="PW32" s="2316"/>
      <c r="PX32" s="2317"/>
      <c r="PY32" s="1385"/>
      <c r="PZ32" s="1385"/>
      <c r="QA32" s="2424"/>
      <c r="QB32" s="2318"/>
      <c r="QC32" s="808"/>
      <c r="QD32" s="2319"/>
      <c r="QE32" s="598"/>
      <c r="QF32" s="2320"/>
      <c r="QG32" s="808"/>
      <c r="QH32" s="2319"/>
      <c r="QI32" s="598"/>
      <c r="QJ32" s="2320"/>
      <c r="QK32" s="808"/>
      <c r="QL32" s="2319"/>
      <c r="QM32" s="598"/>
      <c r="QN32" s="2243"/>
      <c r="QO32" s="2390"/>
      <c r="QP32" s="2321"/>
      <c r="QQ32" s="2322"/>
      <c r="QR32" s="2323"/>
      <c r="QS32" s="599"/>
      <c r="QT32" s="1385"/>
      <c r="QU32" s="1386"/>
      <c r="QV32" s="648"/>
      <c r="QW32" s="2324"/>
      <c r="QX32" s="3687"/>
      <c r="QY32" s="3699"/>
      <c r="QZ32" s="4588"/>
      <c r="RA32" s="877"/>
      <c r="RB32" s="878"/>
      <c r="RC32" s="879"/>
      <c r="RD32" s="880"/>
      <c r="RE32" s="881"/>
      <c r="RF32" s="882"/>
      <c r="RG32" s="881"/>
      <c r="RH32" s="883"/>
      <c r="RI32" s="880"/>
      <c r="RJ32" s="884"/>
      <c r="RK32" s="885"/>
      <c r="RL32" s="880"/>
      <c r="RM32" s="886"/>
      <c r="RN32" s="885"/>
      <c r="RO32" s="887"/>
      <c r="RP32" s="2392"/>
      <c r="RQ32" s="2393"/>
      <c r="RR32" s="796"/>
      <c r="RS32" s="2392"/>
      <c r="RT32" s="2393"/>
      <c r="RU32" s="796"/>
      <c r="RV32" s="2394"/>
      <c r="RW32" s="2393"/>
      <c r="RX32" s="2395"/>
      <c r="RY32" s="877"/>
      <c r="RZ32" s="889"/>
      <c r="SA32" s="670"/>
      <c r="SB32" s="2309"/>
      <c r="SC32" s="672"/>
      <c r="SD32" s="673"/>
      <c r="SE32" s="295"/>
      <c r="SF32" s="57"/>
      <c r="SG32" s="674"/>
      <c r="SH32" s="295"/>
      <c r="SI32" s="57"/>
      <c r="SJ32" s="675"/>
      <c r="SK32" s="675"/>
      <c r="SL32" s="897"/>
      <c r="SM32" s="2491"/>
      <c r="SN32" s="3079"/>
      <c r="SO32" s="673"/>
      <c r="SP32" s="295"/>
      <c r="SQ32" s="57"/>
      <c r="SR32" s="674"/>
      <c r="SS32" s="295"/>
      <c r="ST32" s="57"/>
      <c r="SU32" s="675"/>
      <c r="SV32" s="675"/>
      <c r="SW32" s="877"/>
      <c r="SX32" s="889"/>
      <c r="SY32" s="672"/>
      <c r="SZ32" s="2309"/>
      <c r="TA32" s="672"/>
      <c r="TB32" s="673"/>
      <c r="TC32" s="295"/>
      <c r="TD32" s="57"/>
      <c r="TE32" s="674"/>
      <c r="TF32" s="295"/>
      <c r="TG32" s="57"/>
      <c r="TH32" s="675"/>
      <c r="TI32" s="898"/>
      <c r="TJ32" s="672"/>
      <c r="TK32" s="2491"/>
      <c r="TL32" s="682"/>
      <c r="TM32" s="57"/>
      <c r="TN32" s="742"/>
      <c r="TO32" s="57"/>
      <c r="TP32" s="674"/>
      <c r="TQ32" s="295"/>
      <c r="TR32" s="57"/>
      <c r="TS32" s="675"/>
      <c r="TT32" s="675"/>
      <c r="TU32" s="675"/>
      <c r="TV32" s="4622"/>
      <c r="TW32" s="427"/>
      <c r="TX32" s="427"/>
      <c r="TY32" s="890"/>
      <c r="TZ32" s="427"/>
      <c r="UA32" s="891"/>
      <c r="UB32" s="891"/>
      <c r="UC32" s="427"/>
      <c r="UD32" s="427"/>
      <c r="UE32" s="427"/>
      <c r="UF32" s="427"/>
      <c r="UG32" s="427"/>
      <c r="UH32" s="427"/>
      <c r="UI32" s="427"/>
      <c r="UJ32" s="427"/>
      <c r="UK32" s="427"/>
      <c r="UL32" s="427"/>
      <c r="UM32" s="427"/>
      <c r="UN32" s="427"/>
      <c r="UO32" s="427"/>
      <c r="UP32" s="427"/>
      <c r="UQ32" s="427"/>
      <c r="UR32" s="427"/>
      <c r="US32" s="427"/>
      <c r="UT32" s="427"/>
      <c r="UU32" s="427"/>
      <c r="UV32" s="427"/>
      <c r="UW32" s="427"/>
      <c r="UX32" s="427"/>
      <c r="UY32" s="427"/>
      <c r="UZ32" s="427"/>
      <c r="VA32" s="427"/>
      <c r="VB32" s="427"/>
      <c r="VC32" s="427"/>
      <c r="VD32" s="427"/>
      <c r="VE32" s="427"/>
      <c r="VF32" s="427"/>
      <c r="VG32" s="427"/>
      <c r="VH32" s="427"/>
      <c r="VI32" s="427"/>
      <c r="VJ32" s="427"/>
      <c r="VK32" s="427"/>
      <c r="VL32" s="427"/>
      <c r="VM32" s="427"/>
      <c r="VN32" s="427"/>
      <c r="VO32" s="427"/>
      <c r="VP32" s="427"/>
      <c r="VQ32" s="427"/>
      <c r="VR32" s="427"/>
      <c r="VS32" s="427"/>
      <c r="VT32" s="427"/>
      <c r="VU32" s="427"/>
      <c r="VV32" s="427"/>
      <c r="VW32" s="427"/>
      <c r="VX32" s="427"/>
      <c r="VY32" s="427"/>
      <c r="VZ32" s="427"/>
      <c r="WA32" s="427"/>
      <c r="WB32" s="427"/>
      <c r="WC32" s="427"/>
      <c r="WD32" s="427"/>
      <c r="WE32" s="427"/>
      <c r="WF32" s="427"/>
      <c r="WG32" s="427"/>
      <c r="WH32" s="427"/>
      <c r="WI32" s="427"/>
      <c r="WJ32" s="427"/>
      <c r="WK32" s="427"/>
      <c r="WL32" s="427"/>
      <c r="WM32" s="427"/>
      <c r="WN32" s="5"/>
      <c r="WO32" s="5"/>
      <c r="WP32" s="5"/>
      <c r="WQ32" s="5"/>
      <c r="WR32" s="5"/>
      <c r="WS32" s="5"/>
      <c r="WT32" s="5"/>
      <c r="WU32" s="5"/>
      <c r="WV32" s="5"/>
      <c r="WW32" s="5"/>
      <c r="WX32" s="5"/>
      <c r="WY32" s="5"/>
      <c r="WZ32" s="5"/>
      <c r="XA32" s="5"/>
      <c r="XB32" s="5"/>
      <c r="XC32" s="5"/>
      <c r="XD32" s="5"/>
      <c r="XE32" s="5"/>
      <c r="XF32" s="5"/>
      <c r="XG32" s="5"/>
      <c r="XH32" s="5"/>
      <c r="XI32" s="5"/>
      <c r="XJ32" s="5"/>
      <c r="XK32" s="5"/>
      <c r="XL32" s="5"/>
      <c r="XM32" s="5"/>
      <c r="XN32" s="5"/>
      <c r="XO32" s="5"/>
      <c r="XP32" s="5"/>
      <c r="XQ32" s="5"/>
      <c r="XR32" s="5"/>
      <c r="XS32" s="5"/>
      <c r="XT32" s="5"/>
      <c r="XU32" s="5"/>
      <c r="XV32" s="5"/>
      <c r="XW32" s="5"/>
      <c r="XX32" s="5"/>
      <c r="XY32" s="5"/>
      <c r="XZ32" s="5"/>
      <c r="YA32" s="5"/>
      <c r="YB32" s="5"/>
      <c r="YC32" s="5"/>
      <c r="YD32" s="5"/>
      <c r="YE32" s="5"/>
      <c r="YF32" s="5"/>
      <c r="YG32" s="5"/>
      <c r="YH32" s="5"/>
      <c r="YI32" s="5"/>
      <c r="YJ32" s="5"/>
      <c r="YK32" s="5"/>
      <c r="YL32" s="5"/>
      <c r="YM32" s="5"/>
      <c r="YN32" s="5"/>
      <c r="YO32" s="5"/>
      <c r="YP32" s="5"/>
      <c r="YQ32" s="5"/>
      <c r="YR32" s="5"/>
      <c r="YS32" s="5"/>
      <c r="YT32" s="5"/>
      <c r="YU32" s="5"/>
      <c r="YV32" s="5"/>
      <c r="YW32" s="5"/>
      <c r="YX32" s="5"/>
      <c r="YY32" s="5"/>
      <c r="YZ32" s="5"/>
      <c r="ZA32" s="5"/>
      <c r="ZB32" s="5"/>
      <c r="ZC32" s="5"/>
      <c r="ZD32" s="5"/>
      <c r="ZE32" s="5"/>
      <c r="ZF32" s="5"/>
      <c r="ZG32" s="5"/>
      <c r="ZH32" s="5"/>
      <c r="ZI32" s="5"/>
      <c r="ZJ32" s="5"/>
      <c r="ZK32" s="5"/>
      <c r="ZL32" s="5"/>
      <c r="ZM32" s="5"/>
      <c r="ZN32" s="5"/>
      <c r="ZO32" s="5"/>
      <c r="ZP32" s="5"/>
      <c r="ZQ32" s="5"/>
      <c r="ZR32" s="5"/>
      <c r="ZS32" s="5"/>
      <c r="ZT32" s="5"/>
      <c r="ZU32" s="5"/>
      <c r="ZV32" s="5"/>
      <c r="ZW32" s="5"/>
      <c r="ZX32" s="5"/>
      <c r="ZY32" s="5"/>
      <c r="ZZ32" s="5"/>
      <c r="AAA32" s="5"/>
      <c r="AAB32" s="5"/>
      <c r="AAC32" s="5"/>
      <c r="AAD32" s="5"/>
      <c r="AAE32" s="5"/>
      <c r="AAF32" s="5"/>
      <c r="AAG32" s="5"/>
      <c r="AAH32" s="5"/>
      <c r="AAI32" s="5"/>
      <c r="AAJ32" s="5"/>
      <c r="AAK32" s="5"/>
      <c r="AAL32" s="5"/>
      <c r="AAM32" s="5"/>
      <c r="AAN32" s="5"/>
      <c r="AAO32" s="5"/>
      <c r="AAP32" s="5"/>
      <c r="AAQ32" s="5"/>
      <c r="AAR32" s="5"/>
      <c r="AAS32" s="5"/>
      <c r="AAT32" s="5"/>
      <c r="AAU32" s="5"/>
      <c r="AAV32" s="5"/>
      <c r="AAW32" s="5"/>
      <c r="AAX32" s="5"/>
      <c r="AAY32" s="5"/>
      <c r="AAZ32" s="5"/>
      <c r="ABA32" s="5"/>
      <c r="ABB32" s="5"/>
      <c r="ABC32" s="5"/>
      <c r="ABD32" s="5"/>
      <c r="ABE32" s="5"/>
      <c r="ABF32" s="5"/>
      <c r="ABG32" s="5"/>
      <c r="ABH32" s="5"/>
      <c r="ABI32" s="5"/>
      <c r="ABJ32" s="5"/>
      <c r="ABK32" s="5"/>
      <c r="ABL32" s="5"/>
      <c r="ABM32" s="5"/>
      <c r="ABN32" s="5"/>
      <c r="ABO32" s="5"/>
      <c r="ABP32" s="5"/>
      <c r="ABQ32" s="5"/>
      <c r="ABR32" s="5"/>
      <c r="ABS32" s="5"/>
      <c r="ABT32" s="5"/>
      <c r="ABU32" s="5"/>
      <c r="ABV32" s="5"/>
      <c r="ABW32" s="5"/>
      <c r="ABX32" s="5"/>
      <c r="ABY32" s="5"/>
      <c r="ABZ32" s="5"/>
      <c r="ACA32" s="5"/>
      <c r="ACB32" s="5"/>
      <c r="ACC32" s="5"/>
      <c r="ACD32" s="5"/>
      <c r="ACE32" s="5"/>
      <c r="ACF32" s="5"/>
      <c r="ACG32" s="5"/>
      <c r="ACH32" s="5"/>
      <c r="ACI32" s="5"/>
      <c r="ACJ32" s="5"/>
      <c r="ACK32" s="5"/>
      <c r="ACL32" s="5"/>
      <c r="ACM32" s="5"/>
      <c r="ACN32" s="5"/>
      <c r="ACO32" s="5"/>
      <c r="ACP32" s="5"/>
      <c r="ACQ32" s="5"/>
      <c r="ACR32" s="5"/>
      <c r="ACS32" s="5"/>
      <c r="ACT32" s="5"/>
      <c r="ACU32" s="5"/>
      <c r="ACV32" s="5"/>
      <c r="ACW32" s="5"/>
      <c r="ACX32" s="5"/>
      <c r="ACY32" s="5"/>
      <c r="ACZ32" s="5"/>
      <c r="ADA32" s="5"/>
      <c r="ADB32" s="5"/>
      <c r="ADC32" s="5"/>
      <c r="ADD32" s="5"/>
      <c r="ADE32" s="5"/>
      <c r="ADF32" s="5"/>
      <c r="ADG32" s="5"/>
      <c r="ADH32" s="5"/>
      <c r="ADI32" s="5"/>
      <c r="ADJ32" s="5"/>
      <c r="ADK32" s="5"/>
      <c r="ADL32" s="5"/>
      <c r="ADM32" s="5"/>
      <c r="ADN32" s="5"/>
      <c r="ADO32" s="5"/>
      <c r="ADP32" s="5"/>
      <c r="ADQ32" s="5"/>
      <c r="ADR32" s="5"/>
      <c r="ADS32" s="5"/>
      <c r="ADT32" s="5"/>
      <c r="ADU32" s="5"/>
      <c r="ADV32" s="5"/>
      <c r="ADW32" s="5"/>
      <c r="ADX32" s="5"/>
      <c r="ADY32" s="5"/>
      <c r="ADZ32" s="5"/>
      <c r="AEA32" s="5"/>
      <c r="AEB32" s="5"/>
      <c r="AEC32" s="5"/>
      <c r="AED32" s="5"/>
      <c r="AEE32" s="5"/>
      <c r="AEF32" s="5"/>
      <c r="AEG32" s="5"/>
      <c r="AEH32" s="5"/>
      <c r="AEI32" s="5"/>
      <c r="AEJ32" s="5"/>
      <c r="AEK32" s="5"/>
      <c r="AEL32" s="5"/>
      <c r="AEM32" s="5"/>
      <c r="AEN32" s="5"/>
      <c r="AEO32" s="5"/>
      <c r="AEP32" s="5"/>
      <c r="AEQ32" s="5"/>
      <c r="AER32" s="5"/>
      <c r="AES32" s="5"/>
      <c r="AET32" s="5"/>
      <c r="AEU32" s="5"/>
      <c r="AEV32" s="5"/>
      <c r="AEW32" s="5"/>
      <c r="AEX32" s="5"/>
      <c r="AEY32" s="5"/>
      <c r="AEZ32" s="5"/>
      <c r="AFA32" s="5"/>
      <c r="AFB32" s="5"/>
      <c r="AFC32" s="5"/>
      <c r="AFD32" s="5"/>
      <c r="AFE32" s="5"/>
      <c r="AFF32" s="5"/>
      <c r="AFG32" s="5"/>
      <c r="AFH32" s="5"/>
      <c r="AFI32" s="5"/>
      <c r="AFJ32" s="5"/>
      <c r="AFK32" s="5"/>
      <c r="AFL32" s="5"/>
      <c r="AFM32" s="5"/>
      <c r="AFN32" s="5"/>
      <c r="AFO32" s="5"/>
      <c r="AFP32" s="5"/>
      <c r="AFQ32" s="5"/>
      <c r="AFR32" s="5"/>
      <c r="AFS32" s="5"/>
      <c r="AFT32" s="5"/>
      <c r="AFU32" s="5"/>
      <c r="AFV32" s="5"/>
      <c r="AFW32" s="5"/>
      <c r="AFX32" s="5"/>
      <c r="AFY32" s="5"/>
      <c r="AFZ32" s="5"/>
      <c r="AGA32" s="5"/>
      <c r="AGB32" s="5"/>
      <c r="AGC32" s="5"/>
      <c r="AGD32" s="5"/>
      <c r="AGE32" s="5"/>
      <c r="AGF32" s="5"/>
      <c r="AGG32" s="5"/>
      <c r="AGH32" s="5"/>
      <c r="AGI32" s="5"/>
      <c r="AGJ32" s="5"/>
      <c r="AGK32" s="5"/>
      <c r="AGL32" s="5"/>
      <c r="AGM32" s="5"/>
      <c r="AGN32" s="5"/>
      <c r="AGO32" s="5"/>
      <c r="AGP32" s="5"/>
      <c r="AGQ32" s="5"/>
      <c r="AGR32" s="5"/>
      <c r="AGS32" s="5"/>
      <c r="AGT32" s="5"/>
      <c r="AGU32" s="5"/>
      <c r="AGV32" s="5"/>
      <c r="AGW32" s="5"/>
      <c r="AGX32" s="5"/>
      <c r="AGY32" s="5"/>
      <c r="AGZ32" s="5"/>
      <c r="AHA32" s="5"/>
      <c r="AHB32" s="5"/>
      <c r="AHC32" s="5"/>
      <c r="AHD32" s="5"/>
      <c r="AHE32" s="5"/>
      <c r="AHF32" s="5"/>
      <c r="AHG32" s="5"/>
      <c r="AHH32" s="5"/>
      <c r="AHI32" s="5"/>
      <c r="AHJ32" s="5"/>
      <c r="AHK32" s="5"/>
      <c r="AHL32" s="5"/>
      <c r="AHM32" s="5"/>
      <c r="AHN32" s="5"/>
      <c r="AHO32" s="5"/>
      <c r="AHP32" s="5"/>
      <c r="AHQ32" s="5"/>
      <c r="AHR32" s="5"/>
      <c r="AHS32" s="5"/>
      <c r="AHT32" s="5"/>
      <c r="AHU32" s="5"/>
      <c r="AHV32" s="5"/>
      <c r="AHW32" s="5"/>
      <c r="AHX32" s="5"/>
      <c r="AHY32" s="5"/>
      <c r="AHZ32" s="5"/>
      <c r="AIA32" s="5"/>
      <c r="AIB32" s="5"/>
      <c r="AIC32" s="5"/>
      <c r="AID32" s="5"/>
      <c r="AIE32" s="5"/>
      <c r="AIF32" s="5"/>
      <c r="AIG32" s="5"/>
      <c r="AIH32" s="5"/>
      <c r="AII32" s="5"/>
      <c r="AIJ32" s="5"/>
      <c r="AIK32" s="5"/>
      <c r="AIL32" s="5"/>
      <c r="AIM32" s="5"/>
      <c r="AIN32" s="5"/>
      <c r="AIO32" s="5"/>
      <c r="AIP32" s="5"/>
      <c r="AIQ32" s="5"/>
      <c r="AIR32" s="5"/>
      <c r="AIS32" s="5"/>
      <c r="AIT32" s="5"/>
      <c r="AIU32" s="5"/>
      <c r="AIV32" s="5"/>
      <c r="AIW32" s="5"/>
      <c r="AIX32" s="5"/>
      <c r="AIY32" s="5"/>
      <c r="AIZ32" s="5"/>
      <c r="AJA32" s="5"/>
      <c r="AJB32" s="5"/>
      <c r="AJC32" s="5"/>
      <c r="AJD32" s="5"/>
      <c r="AJE32" s="5"/>
      <c r="AJF32" s="5"/>
      <c r="AJG32" s="5"/>
      <c r="AJH32" s="5"/>
      <c r="AJI32" s="5"/>
      <c r="AJJ32" s="5"/>
      <c r="AJK32" s="5"/>
      <c r="AJL32" s="5"/>
      <c r="AJM32" s="5"/>
      <c r="AJN32" s="5"/>
      <c r="AJO32" s="5"/>
      <c r="AJP32" s="5"/>
      <c r="AJQ32" s="5"/>
      <c r="AJR32" s="5"/>
      <c r="AJS32" s="5"/>
      <c r="AJT32" s="5"/>
      <c r="AJU32" s="5"/>
      <c r="AJV32" s="5"/>
      <c r="AJW32" s="5"/>
      <c r="AJX32" s="5"/>
      <c r="AJY32" s="5"/>
      <c r="AJZ32" s="5"/>
      <c r="AKA32" s="5"/>
      <c r="AKB32" s="5"/>
      <c r="AKC32" s="5"/>
      <c r="AKD32" s="5"/>
      <c r="AKE32" s="5"/>
      <c r="AKF32" s="5"/>
      <c r="AKG32" s="5"/>
      <c r="AKH32" s="5"/>
      <c r="AKI32" s="5"/>
      <c r="AKJ32" s="5"/>
      <c r="AKK32" s="5"/>
      <c r="AKL32" s="5"/>
      <c r="AKM32" s="5"/>
      <c r="AKN32" s="5"/>
      <c r="AKO32" s="5"/>
      <c r="AKP32" s="5"/>
      <c r="AKQ32" s="5"/>
      <c r="AKR32" s="5"/>
      <c r="AKS32" s="5"/>
      <c r="AKT32" s="5"/>
      <c r="AKU32" s="5"/>
      <c r="AKV32" s="5"/>
      <c r="AKW32" s="5"/>
      <c r="AKX32" s="5"/>
      <c r="AKY32" s="5"/>
      <c r="AKZ32" s="5"/>
      <c r="ALA32" s="5"/>
      <c r="ALB32" s="5"/>
      <c r="ALC32" s="5"/>
      <c r="ALD32" s="5"/>
      <c r="ALE32" s="5"/>
      <c r="ALF32" s="5"/>
      <c r="ALG32" s="5"/>
      <c r="ALH32" s="5"/>
      <c r="ALI32" s="5"/>
      <c r="ALJ32" s="5"/>
      <c r="ALK32" s="5"/>
      <c r="ALL32" s="5"/>
      <c r="ALM32" s="5"/>
      <c r="ALN32" s="5"/>
      <c r="ALO32" s="5"/>
      <c r="ALP32" s="5"/>
      <c r="ALQ32" s="5"/>
      <c r="ALR32" s="5"/>
      <c r="ALS32" s="5"/>
      <c r="ALT32" s="5"/>
      <c r="ALU32" s="5"/>
      <c r="ALV32" s="5"/>
      <c r="ALW32" s="5"/>
      <c r="ALX32" s="5"/>
      <c r="ALY32" s="5"/>
      <c r="ALZ32" s="5"/>
      <c r="AMA32" s="5"/>
      <c r="AMB32" s="5"/>
      <c r="AMC32" s="5"/>
      <c r="AMD32" s="5"/>
      <c r="AME32" s="5"/>
      <c r="AMF32" s="5"/>
      <c r="AMG32" s="5"/>
      <c r="AMH32" s="5"/>
      <c r="AMI32" s="5"/>
      <c r="AMJ32" s="5"/>
      <c r="AMK32" s="5"/>
      <c r="AML32" s="5"/>
      <c r="AMM32" s="5"/>
      <c r="AMN32" s="5"/>
      <c r="AMO32" s="5"/>
      <c r="AMP32" s="5"/>
      <c r="AMQ32" s="5"/>
      <c r="AMR32" s="5"/>
      <c r="AMS32" s="5"/>
      <c r="AMT32" s="5"/>
      <c r="AMU32" s="5"/>
      <c r="AMV32" s="5"/>
      <c r="AMW32" s="5"/>
      <c r="AMX32" s="5"/>
      <c r="AMY32" s="5"/>
      <c r="AMZ32" s="5"/>
      <c r="ANA32" s="5"/>
      <c r="ANB32" s="5"/>
      <c r="ANC32" s="5"/>
      <c r="AND32" s="5"/>
      <c r="ANE32" s="5"/>
      <c r="ANF32" s="5"/>
      <c r="ANG32" s="5"/>
      <c r="ANH32" s="5"/>
      <c r="ANI32" s="5"/>
      <c r="ANJ32" s="5"/>
      <c r="ANK32" s="5"/>
      <c r="ANL32" s="5"/>
      <c r="ANM32" s="5"/>
      <c r="ANN32" s="5"/>
      <c r="ANO32" s="5"/>
      <c r="ANP32" s="5"/>
      <c r="ANQ32" s="5"/>
      <c r="ANR32" s="5"/>
      <c r="ANS32" s="5"/>
      <c r="ANT32" s="5"/>
      <c r="ANU32" s="5"/>
      <c r="ANV32" s="5"/>
      <c r="ANW32" s="5"/>
      <c r="ANX32" s="5"/>
      <c r="ANY32" s="5"/>
      <c r="ANZ32" s="5"/>
      <c r="AOA32" s="5"/>
      <c r="AOB32" s="5"/>
      <c r="AOC32" s="5"/>
      <c r="AOD32" s="5"/>
      <c r="AOE32" s="5"/>
      <c r="AOF32" s="5"/>
      <c r="AOG32" s="5"/>
      <c r="AOH32" s="5"/>
      <c r="AOI32" s="5"/>
      <c r="AOJ32" s="5"/>
      <c r="AOK32" s="5"/>
      <c r="AOL32" s="5"/>
      <c r="AOM32" s="5"/>
      <c r="AON32" s="5"/>
      <c r="AOO32" s="5"/>
      <c r="AOP32" s="5"/>
      <c r="AOQ32" s="5"/>
      <c r="AOR32" s="5"/>
      <c r="AOS32" s="5"/>
      <c r="AOT32" s="5"/>
      <c r="AOU32" s="5"/>
      <c r="AOV32" s="5"/>
      <c r="AOW32" s="5"/>
      <c r="AOX32" s="5"/>
      <c r="AOY32" s="5"/>
      <c r="AOZ32" s="5"/>
      <c r="APA32" s="5"/>
      <c r="APB32" s="5"/>
      <c r="APC32" s="5"/>
      <c r="APD32" s="5"/>
      <c r="APE32" s="5"/>
      <c r="APF32" s="5"/>
      <c r="APG32" s="5"/>
      <c r="APH32" s="5"/>
      <c r="API32" s="5"/>
      <c r="APJ32" s="5"/>
      <c r="APK32" s="5"/>
      <c r="APL32" s="5"/>
      <c r="APM32" s="5"/>
      <c r="APN32" s="5"/>
      <c r="APO32" s="5"/>
      <c r="APP32" s="5"/>
      <c r="APQ32" s="5"/>
      <c r="APR32" s="5"/>
      <c r="APS32" s="5"/>
      <c r="APT32" s="5"/>
      <c r="APU32" s="5"/>
      <c r="APV32" s="5"/>
      <c r="APW32" s="5"/>
      <c r="APX32" s="5"/>
      <c r="APY32" s="5"/>
      <c r="APZ32" s="5"/>
      <c r="AQA32" s="5"/>
      <c r="AQB32" s="5"/>
      <c r="AQC32" s="5"/>
      <c r="AQD32" s="5"/>
      <c r="AQE32" s="5"/>
      <c r="AQF32" s="5"/>
      <c r="AQG32" s="5"/>
      <c r="AQH32" s="5"/>
      <c r="AQI32" s="5"/>
      <c r="AQJ32" s="5"/>
      <c r="AQK32" s="5"/>
      <c r="AQL32" s="5"/>
      <c r="AQM32" s="5"/>
      <c r="AQN32" s="5"/>
      <c r="AQO32" s="5"/>
      <c r="AQP32" s="5"/>
      <c r="AQQ32" s="5"/>
      <c r="AQR32" s="5"/>
      <c r="AQS32" s="5"/>
      <c r="AQT32" s="5"/>
      <c r="AQU32" s="5"/>
      <c r="AQV32" s="5"/>
      <c r="AQW32" s="5"/>
      <c r="AQX32" s="5"/>
      <c r="AQY32" s="5"/>
      <c r="AQZ32" s="5"/>
      <c r="ARA32" s="5"/>
      <c r="ARB32" s="5"/>
      <c r="ARC32" s="5"/>
      <c r="ARD32" s="5"/>
      <c r="ARE32" s="5"/>
      <c r="ARF32" s="5"/>
      <c r="ARG32" s="5"/>
      <c r="ARH32" s="5"/>
      <c r="ARI32" s="5"/>
      <c r="ARJ32" s="5"/>
      <c r="ARK32" s="5"/>
      <c r="ARL32" s="5"/>
      <c r="ARM32" s="5"/>
      <c r="ARN32" s="5"/>
      <c r="ARO32" s="5"/>
      <c r="ARP32" s="5"/>
      <c r="ARQ32" s="5"/>
      <c r="ARR32" s="5"/>
      <c r="ARS32" s="5"/>
      <c r="ART32" s="5"/>
      <c r="ARU32" s="5"/>
      <c r="ARV32" s="5"/>
      <c r="ARW32" s="5"/>
      <c r="ARX32" s="5"/>
      <c r="ARY32" s="5"/>
      <c r="ARZ32" s="5"/>
      <c r="ASA32" s="5"/>
      <c r="ASB32" s="5"/>
      <c r="ASC32" s="5"/>
      <c r="ASD32" s="5"/>
      <c r="ASE32" s="5"/>
      <c r="ASF32" s="5"/>
      <c r="ASG32" s="5"/>
      <c r="ASH32" s="5"/>
      <c r="ASI32" s="5"/>
      <c r="ASJ32" s="5"/>
      <c r="ASK32" s="5"/>
      <c r="ASL32" s="5"/>
      <c r="ASM32" s="5"/>
      <c r="ASN32" s="5"/>
      <c r="ASO32" s="5"/>
      <c r="ASP32" s="5"/>
      <c r="ASQ32" s="5"/>
      <c r="ASR32" s="5"/>
      <c r="ASS32" s="5"/>
      <c r="AST32" s="5"/>
      <c r="ASU32" s="5"/>
      <c r="ASV32" s="5"/>
      <c r="ASW32" s="5"/>
      <c r="ASX32" s="5"/>
      <c r="ASY32" s="5"/>
      <c r="ASZ32" s="5"/>
      <c r="ATA32" s="5"/>
      <c r="ATB32" s="5"/>
      <c r="ATC32" s="5"/>
      <c r="ATD32" s="5"/>
      <c r="ATE32" s="5"/>
      <c r="ATF32" s="5"/>
      <c r="ATG32" s="5"/>
      <c r="ATH32" s="5"/>
      <c r="ATI32" s="5"/>
      <c r="ATJ32" s="5"/>
      <c r="ATK32" s="5"/>
      <c r="ATL32" s="5"/>
      <c r="ATM32" s="5"/>
      <c r="ATN32" s="5"/>
      <c r="ATO32" s="5"/>
      <c r="ATP32" s="5"/>
      <c r="ATQ32" s="5"/>
      <c r="ATR32" s="5"/>
      <c r="ATS32" s="5"/>
      <c r="ATT32" s="5"/>
      <c r="ATU32" s="5"/>
      <c r="ATV32" s="5"/>
      <c r="ATW32" s="5"/>
      <c r="ATX32" s="5"/>
      <c r="ATY32" s="5"/>
      <c r="ATZ32" s="5"/>
      <c r="AUA32" s="5"/>
      <c r="AUB32" s="5"/>
      <c r="AUC32" s="5"/>
      <c r="AUD32" s="5"/>
      <c r="AUE32" s="5"/>
      <c r="AUF32" s="5"/>
      <c r="AUG32" s="5"/>
      <c r="AUH32" s="5"/>
      <c r="AUI32" s="5"/>
      <c r="AUJ32" s="5"/>
      <c r="AUK32" s="5"/>
      <c r="AUL32" s="5"/>
      <c r="AUM32" s="5"/>
      <c r="AUN32" s="5"/>
      <c r="AUO32" s="5"/>
      <c r="AUP32" s="5"/>
      <c r="AUQ32" s="5"/>
      <c r="AUR32" s="5"/>
      <c r="AUS32" s="5"/>
      <c r="AUT32" s="5"/>
      <c r="AUU32" s="5"/>
      <c r="AUV32" s="5"/>
      <c r="AUW32" s="5"/>
      <c r="AUX32" s="5"/>
      <c r="AUY32" s="5"/>
      <c r="AUZ32" s="5"/>
      <c r="AVA32" s="5"/>
      <c r="AVB32" s="5"/>
      <c r="AVC32" s="5"/>
      <c r="AVD32" s="5"/>
      <c r="AVE32" s="5"/>
      <c r="AVF32" s="5"/>
      <c r="AVG32" s="5"/>
      <c r="AVH32" s="5"/>
      <c r="AVI32" s="5"/>
      <c r="AVJ32" s="5"/>
      <c r="AVK32" s="5"/>
      <c r="AVL32" s="5"/>
      <c r="AVM32" s="5"/>
      <c r="AVN32" s="5"/>
      <c r="AVO32" s="5"/>
      <c r="AVP32" s="5"/>
      <c r="AVQ32" s="5"/>
      <c r="AVR32" s="5"/>
      <c r="AVS32" s="5"/>
      <c r="AVT32" s="5"/>
      <c r="AVU32" s="5"/>
      <c r="AVV32" s="5"/>
      <c r="AVW32" s="5"/>
      <c r="AVX32" s="5"/>
      <c r="AVY32" s="5"/>
      <c r="AVZ32" s="5"/>
      <c r="AWA32" s="5"/>
      <c r="AWB32" s="5"/>
      <c r="AWC32" s="5"/>
      <c r="AWD32" s="5"/>
      <c r="AWE32" s="5"/>
      <c r="AWF32" s="5"/>
      <c r="AWG32" s="5"/>
      <c r="AWH32" s="5"/>
      <c r="AWI32" s="5"/>
      <c r="AWJ32" s="5"/>
      <c r="AWK32" s="5"/>
      <c r="AWL32" s="5"/>
      <c r="AWM32" s="5"/>
      <c r="AWN32" s="5"/>
      <c r="AWO32" s="5"/>
      <c r="AWP32" s="5"/>
      <c r="AWQ32" s="5"/>
      <c r="AWR32" s="5"/>
      <c r="AWS32" s="5"/>
      <c r="AWT32" s="5"/>
      <c r="AWU32" s="5"/>
      <c r="AWV32" s="5"/>
      <c r="AWW32" s="5"/>
      <c r="AWX32" s="5"/>
      <c r="AWY32" s="5"/>
      <c r="AWZ32" s="5"/>
      <c r="AXA32" s="5"/>
      <c r="AXB32" s="5"/>
      <c r="AXC32" s="5"/>
      <c r="AXD32" s="5"/>
      <c r="AXE32" s="5"/>
      <c r="AXF32" s="5"/>
      <c r="AXG32" s="5"/>
      <c r="AXH32" s="5"/>
      <c r="AXI32" s="5"/>
      <c r="AXJ32" s="5"/>
      <c r="AXK32" s="5"/>
      <c r="AXL32" s="5"/>
      <c r="AXM32" s="5"/>
      <c r="AXN32" s="5"/>
      <c r="AXO32" s="5"/>
      <c r="AXP32" s="5"/>
      <c r="AXQ32" s="5"/>
      <c r="AXR32" s="5"/>
      <c r="AXS32" s="5"/>
      <c r="AXT32" s="5"/>
      <c r="AXU32" s="5"/>
      <c r="AXV32" s="5"/>
      <c r="AXW32" s="5"/>
      <c r="AXX32" s="5"/>
      <c r="AXY32" s="5"/>
      <c r="AXZ32" s="5"/>
      <c r="AYA32" s="5"/>
      <c r="AYB32" s="5"/>
      <c r="AYC32" s="5"/>
      <c r="AYD32" s="5"/>
      <c r="AYE32" s="5"/>
      <c r="AYF32" s="5"/>
      <c r="AYG32" s="5"/>
      <c r="AYH32" s="5"/>
      <c r="AYI32" s="5"/>
      <c r="AYJ32" s="5"/>
      <c r="AYK32" s="5"/>
      <c r="AYL32" s="5"/>
      <c r="AYM32" s="5"/>
      <c r="AYN32" s="5"/>
      <c r="AYO32" s="5"/>
      <c r="AYP32" s="5"/>
      <c r="AYQ32" s="5"/>
      <c r="AYR32" s="5"/>
      <c r="AYS32" s="5"/>
      <c r="AYT32" s="5"/>
      <c r="AYU32" s="5"/>
      <c r="AYV32" s="5"/>
      <c r="AYW32" s="5"/>
      <c r="AYX32" s="5"/>
      <c r="AYY32" s="5"/>
      <c r="AYZ32" s="5"/>
      <c r="AZA32" s="5"/>
      <c r="AZB32" s="5"/>
      <c r="AZC32" s="5"/>
      <c r="AZD32" s="5"/>
      <c r="AZE32" s="5"/>
      <c r="AZF32" s="5"/>
      <c r="AZG32" s="5"/>
      <c r="AZH32" s="5"/>
      <c r="AZI32" s="5"/>
      <c r="AZJ32" s="5"/>
      <c r="AZK32" s="5"/>
      <c r="AZL32" s="5"/>
      <c r="AZM32" s="5"/>
      <c r="AZN32" s="5"/>
      <c r="AZO32" s="5"/>
      <c r="AZP32" s="5"/>
      <c r="AZQ32" s="5"/>
      <c r="AZR32" s="5"/>
      <c r="AZS32" s="5"/>
      <c r="AZT32" s="5"/>
      <c r="AZU32" s="5"/>
      <c r="AZV32" s="5"/>
      <c r="AZW32" s="5"/>
      <c r="AZX32" s="5"/>
      <c r="AZY32" s="5"/>
      <c r="AZZ32" s="5"/>
      <c r="BAA32" s="5"/>
      <c r="BAB32" s="5"/>
      <c r="BAC32" s="5"/>
      <c r="BAD32" s="5"/>
      <c r="BAE32" s="5"/>
      <c r="BAF32" s="5"/>
      <c r="BAG32" s="5"/>
      <c r="BAH32" s="5"/>
      <c r="BAI32" s="5"/>
      <c r="BAJ32" s="5"/>
      <c r="BAK32" s="5"/>
      <c r="BAL32" s="5"/>
      <c r="BAM32" s="5"/>
      <c r="BAN32" s="5"/>
      <c r="BAO32" s="5"/>
      <c r="BAP32" s="5"/>
      <c r="BAQ32" s="5"/>
      <c r="BAR32" s="5"/>
      <c r="BAS32" s="5"/>
      <c r="BAT32" s="5"/>
      <c r="BAU32" s="5"/>
      <c r="BAV32" s="5"/>
      <c r="BAW32" s="5"/>
      <c r="BAX32" s="5"/>
      <c r="BAY32" s="5"/>
      <c r="BAZ32" s="5"/>
      <c r="BBA32" s="5"/>
      <c r="BBB32" s="5"/>
      <c r="BBC32" s="5"/>
      <c r="BBD32" s="5"/>
      <c r="BBE32" s="5"/>
      <c r="BBF32" s="5"/>
      <c r="BBG32" s="5"/>
      <c r="BBH32" s="5"/>
      <c r="BBI32" s="5"/>
      <c r="BBJ32" s="5"/>
      <c r="BBK32" s="5"/>
      <c r="BBL32" s="5"/>
      <c r="BBM32" s="5"/>
      <c r="BBN32" s="5"/>
      <c r="BBO32" s="5"/>
      <c r="BBP32" s="5"/>
      <c r="BBQ32" s="5"/>
      <c r="BBR32" s="5"/>
      <c r="BBS32" s="5"/>
      <c r="BBT32" s="5"/>
      <c r="BBU32" s="5"/>
      <c r="BBV32" s="5"/>
      <c r="BBW32" s="5"/>
      <c r="BBX32" s="5"/>
      <c r="BBY32" s="5"/>
      <c r="BBZ32" s="5"/>
      <c r="BCA32" s="5"/>
      <c r="BCB32" s="5"/>
      <c r="BCC32" s="5"/>
      <c r="BCD32" s="5"/>
      <c r="BCE32" s="5"/>
      <c r="BCF32" s="5"/>
      <c r="BCG32" s="5"/>
      <c r="BCH32" s="5"/>
      <c r="BCI32" s="5"/>
      <c r="BCJ32" s="5"/>
      <c r="BCK32" s="5"/>
      <c r="BCL32" s="5"/>
      <c r="BCM32" s="5"/>
      <c r="BCN32" s="5"/>
      <c r="BCO32" s="5"/>
      <c r="BCP32" s="5"/>
      <c r="BCQ32" s="5"/>
      <c r="BCR32" s="5"/>
      <c r="BCS32" s="5"/>
      <c r="BCT32" s="5"/>
    </row>
    <row r="33" spans="1:1450" s="90" customFormat="1" ht="9" customHeight="1" thickBot="1">
      <c r="A33" s="1433"/>
      <c r="B33" s="731" t="s">
        <v>296</v>
      </c>
      <c r="C33" s="4128"/>
      <c r="D33" s="722" t="s">
        <v>297</v>
      </c>
      <c r="E33" s="1632" t="s">
        <v>653</v>
      </c>
      <c r="F33" s="723" t="s">
        <v>393</v>
      </c>
      <c r="G33" s="723" t="s">
        <v>671</v>
      </c>
      <c r="H33" s="723" t="s">
        <v>672</v>
      </c>
      <c r="I33" s="1510" t="s">
        <v>673</v>
      </c>
      <c r="J33" s="4118"/>
      <c r="K33" s="410"/>
      <c r="L33" s="1512">
        <v>340</v>
      </c>
      <c r="M33" s="1513">
        <v>318</v>
      </c>
      <c r="N33" s="1514">
        <v>6</v>
      </c>
      <c r="O33" s="1515">
        <v>0</v>
      </c>
      <c r="P33" s="1402">
        <v>319</v>
      </c>
      <c r="Q33" s="755">
        <v>310</v>
      </c>
      <c r="R33" s="1403">
        <v>305</v>
      </c>
      <c r="S33" s="759">
        <v>143</v>
      </c>
      <c r="T33" s="1516">
        <v>1</v>
      </c>
      <c r="U33" s="1517">
        <v>0</v>
      </c>
      <c r="V33" s="117">
        <v>152</v>
      </c>
      <c r="W33" s="764">
        <v>141</v>
      </c>
      <c r="X33" s="765">
        <v>139</v>
      </c>
      <c r="Y33" s="1519">
        <v>13</v>
      </c>
      <c r="Z33" s="1520">
        <v>3</v>
      </c>
      <c r="AA33" s="164">
        <v>1</v>
      </c>
      <c r="AB33" s="1521">
        <v>0</v>
      </c>
      <c r="AC33" s="124">
        <v>9</v>
      </c>
      <c r="AD33" s="125">
        <v>2</v>
      </c>
      <c r="AE33" s="126">
        <v>0</v>
      </c>
      <c r="AF33" s="127"/>
      <c r="AG33" s="284">
        <v>11</v>
      </c>
      <c r="AH33" s="49">
        <v>2</v>
      </c>
      <c r="AI33" s="50">
        <v>0</v>
      </c>
      <c r="AJ33" s="51"/>
      <c r="AK33" s="1529">
        <f>AO33+AS33+BK33+BO33+BP33</f>
        <v>232</v>
      </c>
      <c r="AL33" s="3276">
        <v>206</v>
      </c>
      <c r="AM33" s="3276">
        <v>208</v>
      </c>
      <c r="AN33" s="3250">
        <v>220</v>
      </c>
      <c r="AO33" s="862">
        <v>0</v>
      </c>
      <c r="AP33" s="3288">
        <v>0</v>
      </c>
      <c r="AQ33" s="3277">
        <v>0</v>
      </c>
      <c r="AR33" s="795">
        <v>0</v>
      </c>
      <c r="AS33" s="1522">
        <f>AW33+AY33+BA33+BC33+BE33+BG33+BI33</f>
        <v>225</v>
      </c>
      <c r="AT33" s="3175">
        <v>196</v>
      </c>
      <c r="AU33" s="3288">
        <v>194</v>
      </c>
      <c r="AV33" s="136">
        <v>203</v>
      </c>
      <c r="AW33" s="1523">
        <v>0</v>
      </c>
      <c r="AX33" s="812">
        <v>0</v>
      </c>
      <c r="AY33" s="1523">
        <v>9</v>
      </c>
      <c r="AZ33" s="812">
        <v>7</v>
      </c>
      <c r="BA33" s="1523">
        <v>1</v>
      </c>
      <c r="BB33" s="811">
        <v>0</v>
      </c>
      <c r="BC33" s="1523">
        <v>17</v>
      </c>
      <c r="BD33" s="812">
        <v>23</v>
      </c>
      <c r="BE33" s="1523">
        <v>114</v>
      </c>
      <c r="BF33" s="811">
        <v>95</v>
      </c>
      <c r="BG33" s="1523">
        <v>84</v>
      </c>
      <c r="BH33" s="812">
        <v>71</v>
      </c>
      <c r="BI33" s="1523">
        <v>0</v>
      </c>
      <c r="BJ33" s="811">
        <v>0</v>
      </c>
      <c r="BK33" s="563">
        <v>7</v>
      </c>
      <c r="BL33" s="3339">
        <v>10</v>
      </c>
      <c r="BM33" s="191">
        <v>14</v>
      </c>
      <c r="BN33" s="186">
        <v>17</v>
      </c>
      <c r="BO33" s="1525">
        <v>0</v>
      </c>
      <c r="BP33" s="2083">
        <v>0</v>
      </c>
      <c r="BQ33" s="1349">
        <f>AK33+Y33+AA33</f>
        <v>246</v>
      </c>
      <c r="BR33" s="1526">
        <f>(BQ33)/(BQ33+M33)*100</f>
        <v>43.61702127659575</v>
      </c>
      <c r="BS33" s="1373">
        <v>215</v>
      </c>
      <c r="BT33" s="1404">
        <f>(BS33/(BS33+P33))*100</f>
        <v>40.262172284644194</v>
      </c>
      <c r="BU33" s="1373">
        <v>219</v>
      </c>
      <c r="BV33" s="1404">
        <v>41.398865784499058</v>
      </c>
      <c r="BW33" s="2084">
        <f>CA33+CE33+CW33+DA33+DB33</f>
        <v>62</v>
      </c>
      <c r="BX33" s="780">
        <v>55</v>
      </c>
      <c r="BY33" s="3177">
        <v>57</v>
      </c>
      <c r="BZ33" s="3178">
        <v>65</v>
      </c>
      <c r="CA33" s="1349">
        <v>0</v>
      </c>
      <c r="CB33" s="136">
        <v>0</v>
      </c>
      <c r="CC33" s="1896">
        <v>0</v>
      </c>
      <c r="CD33" s="1896">
        <v>0</v>
      </c>
      <c r="CE33" s="1527">
        <f t="shared" ref="CE33" si="63">CI33+CK33+CM33+CO33+CQ33+CS33+CU33</f>
        <v>62</v>
      </c>
      <c r="CF33" s="3388">
        <v>53</v>
      </c>
      <c r="CG33" s="3389">
        <v>51</v>
      </c>
      <c r="CH33" s="3181">
        <v>56</v>
      </c>
      <c r="CI33" s="1528">
        <v>0</v>
      </c>
      <c r="CJ33" s="3179">
        <v>0</v>
      </c>
      <c r="CK33" s="1528">
        <v>9</v>
      </c>
      <c r="CL33" s="3359">
        <v>7</v>
      </c>
      <c r="CM33" s="1528">
        <v>0</v>
      </c>
      <c r="CN33" s="3366">
        <v>0</v>
      </c>
      <c r="CO33" s="1528">
        <v>2</v>
      </c>
      <c r="CP33" s="3366">
        <v>4</v>
      </c>
      <c r="CQ33" s="1528">
        <v>25</v>
      </c>
      <c r="CR33" s="3179">
        <v>23</v>
      </c>
      <c r="CS33" s="1528">
        <v>26</v>
      </c>
      <c r="CT33" s="3179">
        <v>19</v>
      </c>
      <c r="CU33" s="1528">
        <v>0</v>
      </c>
      <c r="CV33" s="3179">
        <v>0</v>
      </c>
      <c r="CW33" s="563">
        <v>0</v>
      </c>
      <c r="CX33" s="3094">
        <v>2</v>
      </c>
      <c r="CY33" s="3180">
        <v>6</v>
      </c>
      <c r="CZ33" s="3181">
        <v>9</v>
      </c>
      <c r="DA33" s="1529">
        <v>0</v>
      </c>
      <c r="DB33" s="2085">
        <v>0</v>
      </c>
      <c r="DC33" s="1349">
        <f>BW33+Z33+AB33</f>
        <v>65</v>
      </c>
      <c r="DD33" s="2086">
        <f>(DC33)/(DC33+S33)*100</f>
        <v>31.25</v>
      </c>
      <c r="DE33" s="1373">
        <v>57</v>
      </c>
      <c r="DF33" s="1436">
        <v>27.3</v>
      </c>
      <c r="DG33" s="190">
        <v>59</v>
      </c>
      <c r="DH33" s="892">
        <v>29.5</v>
      </c>
      <c r="DI33" s="819">
        <v>7.1</v>
      </c>
      <c r="DJ33" s="1406">
        <v>7</v>
      </c>
      <c r="DK33" s="1407">
        <v>7.6</v>
      </c>
      <c r="DL33" s="2901">
        <v>7.8</v>
      </c>
      <c r="DM33" s="1406">
        <v>8.8000000000000007</v>
      </c>
      <c r="DN33" s="1532">
        <v>9.1999999999999993</v>
      </c>
      <c r="DO33" s="1409">
        <v>1</v>
      </c>
      <c r="DP33" s="1410">
        <v>0</v>
      </c>
      <c r="DQ33" s="1410">
        <v>2</v>
      </c>
      <c r="DR33" s="1411">
        <v>3</v>
      </c>
      <c r="DS33" s="1412">
        <v>1</v>
      </c>
      <c r="DT33" s="1533">
        <v>0</v>
      </c>
      <c r="DU33" s="1534">
        <f>DT33/P33*100</f>
        <v>0</v>
      </c>
      <c r="DV33" s="1413">
        <v>0</v>
      </c>
      <c r="DW33" s="1410">
        <v>0</v>
      </c>
      <c r="DX33" s="1410">
        <v>1</v>
      </c>
      <c r="DY33" s="1437">
        <v>3</v>
      </c>
      <c r="DZ33" s="1414">
        <v>1</v>
      </c>
      <c r="EA33" s="234">
        <v>0</v>
      </c>
      <c r="EB33" s="1535">
        <f>EA33/P33*100</f>
        <v>0</v>
      </c>
      <c r="EC33" s="1415">
        <v>0</v>
      </c>
      <c r="ED33" s="1416">
        <v>0</v>
      </c>
      <c r="EE33" s="1416">
        <v>0</v>
      </c>
      <c r="EF33" s="1417">
        <v>0</v>
      </c>
      <c r="EG33" s="1418">
        <v>1</v>
      </c>
      <c r="EH33" s="1533">
        <v>0</v>
      </c>
      <c r="EI33" s="242"/>
      <c r="EJ33" s="1410"/>
      <c r="EK33" s="1410"/>
      <c r="EL33" s="1438"/>
      <c r="EM33" s="1414">
        <v>0</v>
      </c>
      <c r="EN33" s="234">
        <v>0</v>
      </c>
      <c r="EO33" s="832"/>
      <c r="EP33" s="1410"/>
      <c r="EQ33" s="1410"/>
      <c r="ER33" s="1437"/>
      <c r="ES33" s="1414">
        <v>0</v>
      </c>
      <c r="ET33" s="1536">
        <v>0</v>
      </c>
      <c r="EU33" s="1414">
        <v>0</v>
      </c>
      <c r="EV33" s="250">
        <v>1</v>
      </c>
      <c r="EW33" s="833">
        <v>1</v>
      </c>
      <c r="EX33" s="290">
        <v>3.2000000000000002E-3</v>
      </c>
      <c r="EY33" s="288">
        <v>0</v>
      </c>
      <c r="EZ33" s="251">
        <v>0</v>
      </c>
      <c r="FA33" s="252">
        <v>0</v>
      </c>
      <c r="FB33" s="250">
        <v>3</v>
      </c>
      <c r="FC33" s="1538">
        <v>3</v>
      </c>
      <c r="FD33" s="1539">
        <f>FB33/P33</f>
        <v>9.4043887147335428E-3</v>
      </c>
      <c r="FE33" s="288">
        <v>0</v>
      </c>
      <c r="FF33" s="251">
        <v>0</v>
      </c>
      <c r="FG33" s="252">
        <f>FE33/BS33</f>
        <v>0</v>
      </c>
      <c r="FH33" s="250" t="s">
        <v>612</v>
      </c>
      <c r="FI33" s="1540"/>
      <c r="FJ33" s="1541" t="s">
        <v>613</v>
      </c>
      <c r="FK33" s="1542"/>
      <c r="FL33" s="1541" t="s">
        <v>613</v>
      </c>
      <c r="FM33" s="1542" t="s">
        <v>1270</v>
      </c>
      <c r="FN33" s="1875">
        <v>0</v>
      </c>
      <c r="FO33" s="1876">
        <v>0</v>
      </c>
      <c r="FP33" s="819"/>
      <c r="FQ33" s="899"/>
      <c r="FR33" s="2960">
        <v>0</v>
      </c>
      <c r="FS33" s="1420">
        <v>100</v>
      </c>
      <c r="FT33" s="283">
        <v>4.2</v>
      </c>
      <c r="FU33" s="284">
        <v>100</v>
      </c>
      <c r="FV33" s="1545">
        <v>0</v>
      </c>
      <c r="FW33" s="1494">
        <v>100</v>
      </c>
      <c r="FX33" s="2990">
        <v>1</v>
      </c>
      <c r="FY33" s="2972"/>
      <c r="FZ33" s="862"/>
      <c r="GA33" s="2985"/>
      <c r="GB33" s="2986"/>
      <c r="GC33" s="2987">
        <v>1</v>
      </c>
      <c r="GD33" s="2988"/>
      <c r="GE33" s="2988"/>
      <c r="GF33" s="2988"/>
      <c r="GG33" s="2988"/>
      <c r="GH33" s="2988"/>
      <c r="GI33" s="2989"/>
      <c r="GJ33" s="2989"/>
      <c r="GK33" s="2989"/>
      <c r="GL33" s="2989"/>
      <c r="GM33" s="2989"/>
      <c r="GN33" s="2989"/>
      <c r="GO33" s="2971"/>
      <c r="GP33" s="3207"/>
      <c r="GQ33" s="2990"/>
      <c r="GR33" s="3033"/>
      <c r="GS33" s="3033">
        <v>1</v>
      </c>
      <c r="GT33" s="2971"/>
      <c r="GU33" s="1460"/>
      <c r="GV33" s="3033">
        <v>1</v>
      </c>
      <c r="GW33" s="3975"/>
      <c r="GX33" s="3032"/>
      <c r="GY33" s="3033"/>
      <c r="GZ33" s="3033">
        <v>1</v>
      </c>
      <c r="HA33" s="3033"/>
      <c r="HB33" s="3034" t="s">
        <v>585</v>
      </c>
      <c r="HC33" s="1495" t="s">
        <v>633</v>
      </c>
      <c r="HD33" s="1460" t="s">
        <v>586</v>
      </c>
      <c r="HE33" s="1488">
        <v>5</v>
      </c>
      <c r="HF33" s="1546">
        <v>16</v>
      </c>
      <c r="HG33" s="1547">
        <v>21</v>
      </c>
      <c r="HH33" s="1460" t="s">
        <v>588</v>
      </c>
      <c r="HI33" s="1548"/>
      <c r="HJ33" s="1460" t="s">
        <v>586</v>
      </c>
      <c r="HK33" s="1488">
        <v>5</v>
      </c>
      <c r="HL33" s="1481" t="s">
        <v>587</v>
      </c>
      <c r="HM33" s="1481">
        <v>0</v>
      </c>
      <c r="HN33" s="1481">
        <v>0</v>
      </c>
      <c r="HO33" s="188" t="s">
        <v>588</v>
      </c>
      <c r="HP33" s="3415"/>
      <c r="HQ33" s="195" t="s">
        <v>618</v>
      </c>
      <c r="HR33" s="1459"/>
      <c r="HS33" s="1460" t="s">
        <v>674</v>
      </c>
      <c r="HT33" s="1461" t="s">
        <v>590</v>
      </c>
      <c r="HU33" s="1462" t="s">
        <v>591</v>
      </c>
      <c r="HV33" s="1463">
        <f>HW33+HZ33+IC33+IF33+II33+IL33+IO33+IR33+IU33+IX33+JA33+JD33</f>
        <v>318</v>
      </c>
      <c r="HW33" s="1464">
        <f>SUM(HX33:HY33)</f>
        <v>28</v>
      </c>
      <c r="HX33" s="810">
        <v>11</v>
      </c>
      <c r="HY33" s="1465">
        <v>17</v>
      </c>
      <c r="HZ33" s="1460">
        <f>SUM(IA33:IB33)</f>
        <v>122</v>
      </c>
      <c r="IA33" s="810">
        <v>47</v>
      </c>
      <c r="IB33" s="1465">
        <v>75</v>
      </c>
      <c r="IC33" s="1464">
        <f>SUM(ID33:IE33)</f>
        <v>82</v>
      </c>
      <c r="ID33" s="810">
        <v>38</v>
      </c>
      <c r="IE33" s="1465">
        <v>44</v>
      </c>
      <c r="IF33" s="1460">
        <f>SUM(IG33:IH33)</f>
        <v>32</v>
      </c>
      <c r="IG33" s="810">
        <v>21</v>
      </c>
      <c r="IH33" s="1465">
        <v>11</v>
      </c>
      <c r="II33" s="1466">
        <f>SUM(IJ33:IK33)</f>
        <v>2</v>
      </c>
      <c r="IJ33" s="1467">
        <v>1</v>
      </c>
      <c r="IK33" s="1468">
        <v>1</v>
      </c>
      <c r="IL33" s="1469">
        <f>SUM(IM33:IN33)</f>
        <v>28</v>
      </c>
      <c r="IM33" s="810">
        <v>22</v>
      </c>
      <c r="IN33" s="1465">
        <v>6</v>
      </c>
      <c r="IO33" s="1470">
        <f>SUM(IP33:IQ33)</f>
        <v>2</v>
      </c>
      <c r="IP33" s="1467">
        <v>2</v>
      </c>
      <c r="IQ33" s="1468">
        <v>0</v>
      </c>
      <c r="IR33" s="1469">
        <f>SUM(IS33:IT33)</f>
        <v>0</v>
      </c>
      <c r="IS33" s="3421"/>
      <c r="IT33" s="3422"/>
      <c r="IU33" s="1471">
        <f>SUM(IV33:IW33)</f>
        <v>15</v>
      </c>
      <c r="IV33" s="1467">
        <v>12</v>
      </c>
      <c r="IW33" s="1468">
        <v>3</v>
      </c>
      <c r="IX33" s="1470">
        <f>SUM(IY33:IZ33)</f>
        <v>7</v>
      </c>
      <c r="IY33" s="1467">
        <v>7</v>
      </c>
      <c r="IZ33" s="1468">
        <v>0</v>
      </c>
      <c r="JA33" s="1472">
        <f>SUM(JB33:JC33)</f>
        <v>0</v>
      </c>
      <c r="JB33" s="1467"/>
      <c r="JC33" s="1468"/>
      <c r="JD33" s="1470">
        <f>SUM(JE33:JF33)</f>
        <v>0</v>
      </c>
      <c r="JE33" s="1467"/>
      <c r="JF33" s="1470"/>
      <c r="JG33" s="1473">
        <f>(IK33+IQ33+IW33+IZ33+JC33+JF33)/(II33+IO33+IU33+IX33+JA33+JD33)*100</f>
        <v>15.384615384615385</v>
      </c>
      <c r="JH33" s="1496" t="s">
        <v>269</v>
      </c>
      <c r="JI33" s="170">
        <v>13.636363636363635</v>
      </c>
      <c r="JJ33" s="190" t="s">
        <v>924</v>
      </c>
      <c r="JK33" s="1501">
        <v>8.3333333333333321</v>
      </c>
      <c r="JL33" s="1349">
        <v>5</v>
      </c>
      <c r="JM33" s="1456">
        <v>3</v>
      </c>
      <c r="JN33" s="3119">
        <v>2.13</v>
      </c>
      <c r="JO33" s="1344">
        <v>2.58</v>
      </c>
      <c r="JP33" s="1345">
        <v>2.48</v>
      </c>
      <c r="JQ33" s="1346">
        <v>3.36</v>
      </c>
      <c r="JR33" s="1347">
        <v>2.2200000000000002</v>
      </c>
      <c r="JS33" s="1349">
        <v>1062</v>
      </c>
      <c r="JT33" s="1350" t="s">
        <v>619</v>
      </c>
      <c r="JU33" s="1351">
        <v>131.69999999999999</v>
      </c>
      <c r="JV33" s="1350" t="s">
        <v>619</v>
      </c>
      <c r="JW33" s="1366">
        <f>JU33/JS33*100</f>
        <v>12.401129943502823</v>
      </c>
      <c r="JX33" s="1352">
        <v>10.76</v>
      </c>
      <c r="JY33" s="1350" t="s">
        <v>619</v>
      </c>
      <c r="JZ33" s="1366">
        <f>JX33/JS33*100</f>
        <v>1.0131826741996233</v>
      </c>
      <c r="KA33" s="1508"/>
      <c r="KB33" s="1929"/>
      <c r="KC33" s="1368"/>
      <c r="KD33" s="1507"/>
      <c r="KE33" s="1494"/>
      <c r="KF33" s="1628"/>
      <c r="KG33" s="1367" t="s">
        <v>275</v>
      </c>
      <c r="KH33" s="2234" t="s">
        <v>934</v>
      </c>
      <c r="KI33" s="410"/>
      <c r="KJ33" s="1399" t="s">
        <v>594</v>
      </c>
      <c r="KK33" s="1882" t="s">
        <v>675</v>
      </c>
      <c r="KL33" s="3652" t="s">
        <v>1101</v>
      </c>
      <c r="KM33" s="1883">
        <v>0.72499999999999998</v>
      </c>
      <c r="KN33" s="1884"/>
      <c r="KO33" s="1885">
        <v>0.72499999999999998</v>
      </c>
      <c r="KP33" s="1885">
        <v>0.72499999999999998</v>
      </c>
      <c r="KQ33" s="1885">
        <v>0.72499999999999998</v>
      </c>
      <c r="KR33" s="1885">
        <v>0.72499999999999998</v>
      </c>
      <c r="KS33" s="1885">
        <v>0.72499999999999998</v>
      </c>
      <c r="KT33" s="1889">
        <v>0.72499999999999998</v>
      </c>
      <c r="KU33" s="1890">
        <v>0.72499999999999998</v>
      </c>
      <c r="KV33" s="1883">
        <v>0.72499999999999998</v>
      </c>
      <c r="KW33" s="1883" t="s">
        <v>660</v>
      </c>
      <c r="KX33" s="1883" t="s">
        <v>660</v>
      </c>
      <c r="KY33" s="2099" t="s">
        <v>596</v>
      </c>
      <c r="KZ33" s="2100">
        <v>0.72499999999999998</v>
      </c>
      <c r="LA33" s="1883" t="s">
        <v>660</v>
      </c>
      <c r="LB33" s="1883" t="s">
        <v>660</v>
      </c>
      <c r="LC33" s="2101">
        <v>0.72499999999999998</v>
      </c>
      <c r="LD33" s="1883" t="s">
        <v>660</v>
      </c>
      <c r="LE33" s="1883" t="s">
        <v>660</v>
      </c>
      <c r="LF33" s="2101">
        <v>0.72499999999999998</v>
      </c>
      <c r="LG33" s="1883" t="s">
        <v>660</v>
      </c>
      <c r="LH33" s="1883" t="s">
        <v>660</v>
      </c>
      <c r="LI33" s="2101">
        <v>0.72499999999999998</v>
      </c>
      <c r="LJ33" s="1883" t="s">
        <v>660</v>
      </c>
      <c r="LK33" s="1883" t="s">
        <v>660</v>
      </c>
      <c r="LL33" s="2101">
        <v>0.72499999999999998</v>
      </c>
      <c r="LM33" s="1883" t="s">
        <v>660</v>
      </c>
      <c r="LN33" s="1883" t="s">
        <v>660</v>
      </c>
      <c r="LO33" s="2101">
        <v>0.72499999999999998</v>
      </c>
      <c r="LP33" s="1883" t="s">
        <v>660</v>
      </c>
      <c r="LQ33" s="1883" t="s">
        <v>660</v>
      </c>
      <c r="LR33" s="2101">
        <v>0.72499999999999998</v>
      </c>
      <c r="LS33" s="1883" t="s">
        <v>660</v>
      </c>
      <c r="LT33" s="1883" t="s">
        <v>660</v>
      </c>
      <c r="LU33" s="2104"/>
      <c r="LV33" s="1893"/>
      <c r="LW33" s="1883"/>
      <c r="LX33" s="1883"/>
      <c r="LY33" s="1883"/>
      <c r="LZ33" s="2099"/>
      <c r="MA33" s="2100"/>
      <c r="MB33" s="1888"/>
      <c r="MC33" s="1888"/>
      <c r="MD33" s="2101"/>
      <c r="ME33" s="1883"/>
      <c r="MF33" s="1883"/>
      <c r="MG33" s="2102"/>
      <c r="MH33" s="1883"/>
      <c r="MI33" s="2103"/>
      <c r="MJ33" s="1883"/>
      <c r="MK33" s="1883"/>
      <c r="ML33" s="1883"/>
      <c r="MM33" s="2100"/>
      <c r="MN33" s="1888"/>
      <c r="MO33" s="1888"/>
      <c r="MP33" s="2101"/>
      <c r="MQ33" s="1883"/>
      <c r="MR33" s="1887"/>
      <c r="MS33" s="1883"/>
      <c r="MT33" s="1883"/>
      <c r="MU33" s="1890"/>
      <c r="MV33" s="1569" t="s">
        <v>597</v>
      </c>
      <c r="MW33" s="1401"/>
      <c r="MX33" s="1598"/>
      <c r="MY33" s="1597"/>
      <c r="MZ33" s="1400"/>
      <c r="NA33" s="2105"/>
      <c r="NB33" s="1891" t="s">
        <v>622</v>
      </c>
      <c r="NC33" s="1892" t="s">
        <v>1271</v>
      </c>
      <c r="ND33" s="1931" t="s">
        <v>1140</v>
      </c>
      <c r="NE33" s="1893" t="s">
        <v>1272</v>
      </c>
      <c r="NF33" s="3139"/>
      <c r="NG33" s="1400"/>
      <c r="NH33" s="3136"/>
      <c r="NI33" s="1400"/>
      <c r="NJ33" s="3150">
        <v>922</v>
      </c>
      <c r="NK33" s="3581">
        <v>950</v>
      </c>
      <c r="NL33" s="3152"/>
      <c r="NM33" s="3151"/>
      <c r="NN33" s="3150"/>
      <c r="NO33" s="3151"/>
      <c r="NP33" s="3150"/>
      <c r="NQ33" s="2105"/>
      <c r="NR33" s="3139"/>
      <c r="NS33" s="1400"/>
      <c r="NT33" s="3136"/>
      <c r="NU33" s="1400"/>
      <c r="NV33" s="3136"/>
      <c r="NW33" s="1400"/>
      <c r="NX33" s="2104"/>
      <c r="NY33" s="3143"/>
      <c r="NZ33" s="3150">
        <v>922</v>
      </c>
      <c r="OA33" s="3581">
        <v>950</v>
      </c>
      <c r="OB33" s="3139"/>
      <c r="OC33" s="1400"/>
      <c r="OD33" s="3136"/>
      <c r="OE33" s="1400"/>
      <c r="OF33" s="3136"/>
      <c r="OG33" s="3225"/>
      <c r="OH33" s="3066"/>
      <c r="OI33" s="1245"/>
      <c r="OJ33" s="2106" t="s">
        <v>598</v>
      </c>
      <c r="OK33" s="2107" t="s">
        <v>1273</v>
      </c>
      <c r="OL33" s="1485" t="s">
        <v>676</v>
      </c>
      <c r="OM33" s="4584"/>
      <c r="ON33" s="1573">
        <v>0</v>
      </c>
      <c r="OO33" s="1574">
        <v>0</v>
      </c>
      <c r="OP33" s="935">
        <v>0</v>
      </c>
      <c r="OQ33" s="1575">
        <v>0</v>
      </c>
      <c r="OR33" s="1575">
        <v>0</v>
      </c>
      <c r="OS33" s="1575">
        <v>0</v>
      </c>
      <c r="OT33" s="1576">
        <v>0</v>
      </c>
      <c r="OU33" s="1577">
        <v>0</v>
      </c>
      <c r="OV33" s="1578">
        <f t="shared" ref="OV33" si="64">ON33+OP33+OU33</f>
        <v>0</v>
      </c>
      <c r="OW33" s="931"/>
      <c r="OX33" s="586">
        <f t="shared" ref="OX33" si="65">OV33</f>
        <v>0</v>
      </c>
      <c r="OY33" s="1574">
        <v>0</v>
      </c>
      <c r="OZ33" s="1579">
        <v>0</v>
      </c>
      <c r="PA33" s="1580">
        <v>0</v>
      </c>
      <c r="PB33" s="1581">
        <v>0</v>
      </c>
      <c r="PC33" s="1580">
        <v>0</v>
      </c>
      <c r="PD33" s="1582">
        <v>0</v>
      </c>
      <c r="PE33" s="1582">
        <v>0</v>
      </c>
      <c r="PF33" s="1583">
        <v>0</v>
      </c>
      <c r="PG33" s="1533">
        <f t="shared" ref="PG33" si="66">PK33+PO33</f>
        <v>0</v>
      </c>
      <c r="PH33" s="1376"/>
      <c r="PI33" s="1377"/>
      <c r="PJ33" s="1374"/>
      <c r="PK33" s="1584"/>
      <c r="PL33" s="169"/>
      <c r="PM33" s="893"/>
      <c r="PN33" s="932"/>
      <c r="PO33" s="1533">
        <f t="shared" ref="PO33" si="67">PS33+PW33+QO33+QS33+QT33+QU33</f>
        <v>0</v>
      </c>
      <c r="PP33" s="169"/>
      <c r="PQ33" s="473"/>
      <c r="PR33" s="932"/>
      <c r="PS33" s="1586"/>
      <c r="PT33" s="484"/>
      <c r="PU33" s="895"/>
      <c r="PV33" s="588"/>
      <c r="PW33" s="1587">
        <f t="shared" ref="PW33" si="68">QA33+QC33+QE33+QG33+QI33+QK33+QM33</f>
        <v>0</v>
      </c>
      <c r="PX33" s="587"/>
      <c r="PY33" s="936"/>
      <c r="PZ33" s="936"/>
      <c r="QA33" s="1630"/>
      <c r="QB33" s="945"/>
      <c r="QC33" s="1631"/>
      <c r="QD33" s="478"/>
      <c r="QE33" s="1630"/>
      <c r="QF33" s="947"/>
      <c r="QG33" s="1631"/>
      <c r="QH33" s="946"/>
      <c r="QI33" s="1630"/>
      <c r="QJ33" s="944"/>
      <c r="QK33" s="1631"/>
      <c r="QL33" s="478"/>
      <c r="QM33" s="1630"/>
      <c r="QN33" s="190"/>
      <c r="QO33" s="1586"/>
      <c r="QP33" s="1396"/>
      <c r="QQ33" s="491"/>
      <c r="QR33" s="492"/>
      <c r="QS33" s="1910"/>
      <c r="QT33" s="936"/>
      <c r="QU33" s="1911"/>
      <c r="QV33" s="1384"/>
      <c r="QW33" s="1913" t="e">
        <f t="shared" ref="QW33" si="69">PO33/PG33*100</f>
        <v>#DIV/0!</v>
      </c>
      <c r="QX33" s="1387"/>
      <c r="QY33" s="3693" t="s">
        <v>1274</v>
      </c>
      <c r="QZ33" s="607"/>
      <c r="RA33" s="1594" t="s">
        <v>600</v>
      </c>
      <c r="RB33" s="1595"/>
      <c r="RC33" s="1596" t="s">
        <v>601</v>
      </c>
      <c r="RD33" s="862">
        <v>22</v>
      </c>
      <c r="RE33" s="1597">
        <v>5</v>
      </c>
      <c r="RF33" s="1598">
        <v>0</v>
      </c>
      <c r="RG33" s="1597">
        <v>25</v>
      </c>
      <c r="RH33" s="1599">
        <v>0</v>
      </c>
      <c r="RI33" s="862" t="s">
        <v>677</v>
      </c>
      <c r="RJ33" s="1600">
        <v>0</v>
      </c>
      <c r="RK33" s="1601">
        <v>19</v>
      </c>
      <c r="RL33" s="862">
        <v>0</v>
      </c>
      <c r="RM33" s="1602" t="s">
        <v>600</v>
      </c>
      <c r="RN33" s="1601"/>
      <c r="RO33" s="1603"/>
      <c r="RP33" s="1604"/>
      <c r="RQ33" s="1456"/>
      <c r="RR33" s="1349"/>
      <c r="RS33" s="1455" t="s">
        <v>602</v>
      </c>
      <c r="RT33" s="1456">
        <v>1027</v>
      </c>
      <c r="RU33" s="1349"/>
      <c r="RV33" s="1457" t="s">
        <v>602</v>
      </c>
      <c r="RW33" s="1456">
        <v>1027</v>
      </c>
      <c r="RX33" s="1458"/>
      <c r="RY33" s="1605"/>
      <c r="RZ33" s="1606"/>
      <c r="SA33" s="1607"/>
      <c r="SB33" s="935"/>
      <c r="SC33" s="1608"/>
      <c r="SD33" s="1529"/>
      <c r="SE33" s="1609" t="s">
        <v>214</v>
      </c>
      <c r="SF33" s="1349"/>
      <c r="SG33" s="1610"/>
      <c r="SH33" s="1609" t="s">
        <v>214</v>
      </c>
      <c r="SI33" s="1349"/>
      <c r="SJ33" s="1611"/>
      <c r="SK33" s="1611"/>
      <c r="SL33" s="1612"/>
      <c r="SM33" s="1607"/>
      <c r="SN33" s="833"/>
      <c r="SO33" s="1529"/>
      <c r="SP33" s="1609" t="s">
        <v>214</v>
      </c>
      <c r="SQ33" s="1349"/>
      <c r="SR33" s="1610"/>
      <c r="SS33" s="1609" t="s">
        <v>214</v>
      </c>
      <c r="ST33" s="1349"/>
      <c r="SU33" s="1611"/>
      <c r="SV33" s="1611"/>
      <c r="SW33" s="1594"/>
      <c r="SX33" s="1606"/>
      <c r="SY33" s="1608"/>
      <c r="SZ33" s="288"/>
      <c r="TA33" s="1538"/>
      <c r="TB33" s="1349"/>
      <c r="TC33" s="1609" t="s">
        <v>214</v>
      </c>
      <c r="TD33" s="1349"/>
      <c r="TE33" s="1613"/>
      <c r="TF33" s="1609" t="s">
        <v>214</v>
      </c>
      <c r="TG33" s="1349"/>
      <c r="TH33" s="1611"/>
      <c r="TI33" s="1614"/>
      <c r="TJ33" s="1608"/>
      <c r="TK33" s="1615"/>
      <c r="TL33" s="251"/>
      <c r="TM33" s="833"/>
      <c r="TN33" s="195"/>
      <c r="TO33" s="1349" t="s">
        <v>389</v>
      </c>
      <c r="TP33" s="1613"/>
      <c r="TQ33" s="1609"/>
      <c r="TR33" s="141" t="s">
        <v>389</v>
      </c>
      <c r="TS33" s="1616"/>
      <c r="TT33" s="1611"/>
      <c r="TU33" s="1611"/>
      <c r="TV33" s="4607" t="s">
        <v>552</v>
      </c>
      <c r="TW33" s="1617"/>
      <c r="TX33" s="1618"/>
      <c r="TY33" s="1619"/>
      <c r="TZ33" s="1620"/>
      <c r="UA33" s="1621" t="s">
        <v>604</v>
      </c>
      <c r="UB33" s="1622" t="s">
        <v>1275</v>
      </c>
      <c r="UC33" s="427"/>
      <c r="UD33" s="427"/>
      <c r="UE33" s="427"/>
      <c r="UF33" s="427"/>
      <c r="UG33" s="427"/>
      <c r="UH33" s="427"/>
      <c r="UI33" s="427"/>
      <c r="UJ33" s="427"/>
      <c r="UK33" s="427"/>
      <c r="UL33" s="427"/>
      <c r="UM33" s="427"/>
      <c r="UN33" s="427"/>
      <c r="UO33" s="427"/>
      <c r="UP33" s="427"/>
      <c r="UQ33" s="427"/>
      <c r="UR33" s="427"/>
      <c r="US33" s="427"/>
      <c r="UT33" s="427"/>
      <c r="UU33" s="427"/>
      <c r="UV33" s="427"/>
      <c r="UW33" s="427"/>
      <c r="UX33" s="427"/>
      <c r="UY33" s="427"/>
      <c r="UZ33" s="427"/>
      <c r="VA33" s="427"/>
      <c r="VB33" s="427"/>
      <c r="VC33" s="427"/>
      <c r="VD33" s="427"/>
      <c r="VE33" s="427"/>
      <c r="VF33" s="427"/>
      <c r="VG33" s="427"/>
      <c r="VH33" s="427"/>
      <c r="VI33" s="427"/>
      <c r="VJ33" s="427"/>
      <c r="VK33" s="427"/>
      <c r="VL33" s="427"/>
      <c r="VM33" s="427"/>
      <c r="VN33" s="427"/>
      <c r="VO33" s="427"/>
      <c r="VP33" s="427"/>
      <c r="VQ33" s="427"/>
      <c r="VR33" s="427"/>
      <c r="VS33" s="427"/>
      <c r="VT33" s="427"/>
      <c r="VU33" s="427"/>
      <c r="VV33" s="427"/>
      <c r="VW33" s="427"/>
      <c r="VX33" s="427"/>
      <c r="VY33" s="427"/>
      <c r="VZ33" s="427"/>
      <c r="WA33" s="427"/>
      <c r="WB33" s="427"/>
      <c r="WC33" s="427"/>
      <c r="WD33" s="427"/>
      <c r="WE33" s="427"/>
      <c r="WF33" s="427"/>
      <c r="WG33" s="427"/>
      <c r="WH33" s="427"/>
      <c r="WI33" s="427"/>
      <c r="WJ33" s="427"/>
      <c r="WK33" s="427"/>
      <c r="WL33" s="427"/>
      <c r="WM33" s="427"/>
      <c r="WN33" s="5"/>
      <c r="WO33" s="5"/>
      <c r="WP33" s="5"/>
      <c r="WQ33" s="5"/>
      <c r="WR33" s="5"/>
      <c r="WS33" s="5"/>
      <c r="WT33" s="5"/>
      <c r="WU33" s="5"/>
      <c r="WV33" s="5"/>
      <c r="WW33" s="5"/>
      <c r="WX33" s="5"/>
      <c r="WY33" s="5"/>
      <c r="WZ33" s="5"/>
      <c r="XA33" s="5"/>
      <c r="XB33" s="5"/>
      <c r="XC33" s="5"/>
      <c r="XD33" s="5"/>
      <c r="XE33" s="5"/>
      <c r="XF33" s="5"/>
      <c r="XG33" s="5"/>
      <c r="XH33" s="5"/>
      <c r="XI33" s="5"/>
      <c r="XJ33" s="5"/>
      <c r="XK33" s="5"/>
      <c r="XL33" s="5"/>
      <c r="XM33" s="5"/>
      <c r="XN33" s="5"/>
      <c r="XO33" s="5"/>
      <c r="XP33" s="5"/>
      <c r="XQ33" s="5"/>
      <c r="XR33" s="5"/>
      <c r="XS33" s="5"/>
      <c r="XT33" s="5"/>
      <c r="XU33" s="5"/>
      <c r="XV33" s="5"/>
      <c r="XW33" s="5"/>
      <c r="XX33" s="5"/>
      <c r="XY33" s="5"/>
      <c r="XZ33" s="5"/>
      <c r="YA33" s="5"/>
      <c r="YB33" s="5"/>
      <c r="YC33" s="5"/>
      <c r="YD33" s="5"/>
      <c r="YE33" s="5"/>
      <c r="YF33" s="5"/>
      <c r="YG33" s="5"/>
      <c r="YH33" s="5"/>
      <c r="YI33" s="5"/>
      <c r="YJ33" s="5"/>
      <c r="YK33" s="5"/>
      <c r="YL33" s="5"/>
      <c r="YM33" s="5"/>
      <c r="YN33" s="5"/>
      <c r="YO33" s="5"/>
      <c r="YP33" s="5"/>
      <c r="YQ33" s="5"/>
      <c r="YR33" s="5"/>
      <c r="YS33" s="5"/>
      <c r="YT33" s="5"/>
      <c r="YU33" s="5"/>
      <c r="YV33" s="5"/>
      <c r="YW33" s="5"/>
      <c r="YX33" s="5"/>
      <c r="YY33" s="5"/>
      <c r="YZ33" s="5"/>
      <c r="ZA33" s="5"/>
      <c r="ZB33" s="5"/>
      <c r="ZC33" s="5"/>
      <c r="ZD33" s="5"/>
      <c r="ZE33" s="5"/>
      <c r="ZF33" s="5"/>
      <c r="ZG33" s="5"/>
      <c r="ZH33" s="5"/>
      <c r="ZI33" s="5"/>
      <c r="ZJ33" s="5"/>
      <c r="ZK33" s="5"/>
      <c r="ZL33" s="5"/>
      <c r="ZM33" s="5"/>
      <c r="ZN33" s="5"/>
      <c r="ZO33" s="5"/>
      <c r="ZP33" s="5"/>
      <c r="ZQ33" s="5"/>
      <c r="ZR33" s="5"/>
      <c r="ZS33" s="5"/>
      <c r="ZT33" s="5"/>
      <c r="ZU33" s="5"/>
      <c r="ZV33" s="5"/>
      <c r="ZW33" s="5"/>
      <c r="ZX33" s="5"/>
      <c r="ZY33" s="5"/>
      <c r="ZZ33" s="5"/>
      <c r="AAA33" s="5"/>
      <c r="AAB33" s="5"/>
      <c r="AAC33" s="5"/>
      <c r="AAD33" s="5"/>
      <c r="AAE33" s="5"/>
      <c r="AAF33" s="5"/>
      <c r="AAG33" s="5"/>
      <c r="AAH33" s="5"/>
      <c r="AAI33" s="5"/>
      <c r="AAJ33" s="5"/>
      <c r="AAK33" s="5"/>
      <c r="AAL33" s="5"/>
      <c r="AAM33" s="5"/>
      <c r="AAN33" s="5"/>
      <c r="AAO33" s="5"/>
      <c r="AAP33" s="5"/>
      <c r="AAQ33" s="5"/>
      <c r="AAR33" s="5"/>
      <c r="AAS33" s="5"/>
      <c r="AAT33" s="5"/>
      <c r="AAU33" s="5"/>
      <c r="AAV33" s="5"/>
      <c r="AAW33" s="5"/>
      <c r="AAX33" s="5"/>
      <c r="AAY33" s="5"/>
      <c r="AAZ33" s="5"/>
      <c r="ABA33" s="5"/>
      <c r="ABB33" s="5"/>
      <c r="ABC33" s="5"/>
      <c r="ABD33" s="5"/>
      <c r="ABE33" s="5"/>
      <c r="ABF33" s="5"/>
      <c r="ABG33" s="5"/>
      <c r="ABH33" s="5"/>
      <c r="ABI33" s="5"/>
      <c r="ABJ33" s="5"/>
      <c r="ABK33" s="5"/>
      <c r="ABL33" s="5"/>
      <c r="ABM33" s="5"/>
      <c r="ABN33" s="5"/>
      <c r="ABO33" s="5"/>
      <c r="ABP33" s="5"/>
      <c r="ABQ33" s="5"/>
      <c r="ABR33" s="5"/>
      <c r="ABS33" s="5"/>
      <c r="ABT33" s="5"/>
      <c r="ABU33" s="5"/>
      <c r="ABV33" s="5"/>
      <c r="ABW33" s="5"/>
      <c r="ABX33" s="5"/>
      <c r="ABY33" s="5"/>
      <c r="ABZ33" s="5"/>
      <c r="ACA33" s="5"/>
      <c r="ACB33" s="5"/>
      <c r="ACC33" s="5"/>
      <c r="ACD33" s="5"/>
      <c r="ACE33" s="5"/>
      <c r="ACF33" s="5"/>
      <c r="ACG33" s="5"/>
      <c r="ACH33" s="5"/>
      <c r="ACI33" s="5"/>
      <c r="ACJ33" s="5"/>
      <c r="ACK33" s="5"/>
      <c r="ACL33" s="5"/>
      <c r="ACM33" s="5"/>
      <c r="ACN33" s="5"/>
      <c r="ACO33" s="5"/>
      <c r="ACP33" s="5"/>
      <c r="ACQ33" s="5"/>
      <c r="ACR33" s="5"/>
      <c r="ACS33" s="5"/>
      <c r="ACT33" s="5"/>
      <c r="ACU33" s="5"/>
      <c r="ACV33" s="5"/>
      <c r="ACW33" s="5"/>
      <c r="ACX33" s="5"/>
      <c r="ACY33" s="5"/>
      <c r="ACZ33" s="5"/>
      <c r="ADA33" s="5"/>
      <c r="ADB33" s="5"/>
      <c r="ADC33" s="5"/>
      <c r="ADD33" s="5"/>
      <c r="ADE33" s="5"/>
      <c r="ADF33" s="5"/>
      <c r="ADG33" s="5"/>
      <c r="ADH33" s="5"/>
      <c r="ADI33" s="5"/>
      <c r="ADJ33" s="5"/>
      <c r="ADK33" s="5"/>
      <c r="ADL33" s="5"/>
      <c r="ADM33" s="5"/>
      <c r="ADN33" s="5"/>
      <c r="ADO33" s="5"/>
      <c r="ADP33" s="5"/>
      <c r="ADQ33" s="5"/>
      <c r="ADR33" s="5"/>
      <c r="ADS33" s="5"/>
      <c r="ADT33" s="5"/>
      <c r="ADU33" s="5"/>
      <c r="ADV33" s="5"/>
      <c r="ADW33" s="5"/>
      <c r="ADX33" s="5"/>
      <c r="ADY33" s="5"/>
      <c r="ADZ33" s="5"/>
      <c r="AEA33" s="5"/>
      <c r="AEB33" s="5"/>
      <c r="AEC33" s="5"/>
      <c r="AED33" s="5"/>
      <c r="AEE33" s="5"/>
      <c r="AEF33" s="5"/>
      <c r="AEG33" s="5"/>
      <c r="AEH33" s="5"/>
      <c r="AEI33" s="5"/>
      <c r="AEJ33" s="5"/>
      <c r="AEK33" s="5"/>
      <c r="AEL33" s="5"/>
      <c r="AEM33" s="5"/>
      <c r="AEN33" s="5"/>
      <c r="AEO33" s="5"/>
      <c r="AEP33" s="5"/>
      <c r="AEQ33" s="5"/>
      <c r="AER33" s="5"/>
      <c r="AES33" s="5"/>
      <c r="AET33" s="5"/>
      <c r="AEU33" s="5"/>
      <c r="AEV33" s="5"/>
      <c r="AEW33" s="5"/>
      <c r="AEX33" s="5"/>
      <c r="AEY33" s="5"/>
      <c r="AEZ33" s="5"/>
      <c r="AFA33" s="5"/>
      <c r="AFB33" s="5"/>
      <c r="AFC33" s="5"/>
      <c r="AFD33" s="5"/>
      <c r="AFE33" s="5"/>
      <c r="AFF33" s="5"/>
      <c r="AFG33" s="5"/>
      <c r="AFH33" s="5"/>
      <c r="AFI33" s="5"/>
      <c r="AFJ33" s="5"/>
      <c r="AFK33" s="5"/>
      <c r="AFL33" s="5"/>
      <c r="AFM33" s="5"/>
      <c r="AFN33" s="5"/>
      <c r="AFO33" s="5"/>
      <c r="AFP33" s="5"/>
      <c r="AFQ33" s="5"/>
      <c r="AFR33" s="5"/>
      <c r="AFS33" s="5"/>
      <c r="AFT33" s="5"/>
      <c r="AFU33" s="5"/>
      <c r="AFV33" s="5"/>
      <c r="AFW33" s="5"/>
      <c r="AFX33" s="5"/>
      <c r="AFY33" s="5"/>
      <c r="AFZ33" s="5"/>
      <c r="AGA33" s="5"/>
      <c r="AGB33" s="5"/>
      <c r="AGC33" s="5"/>
      <c r="AGD33" s="5"/>
      <c r="AGE33" s="5"/>
      <c r="AGF33" s="5"/>
      <c r="AGG33" s="5"/>
      <c r="AGH33" s="5"/>
      <c r="AGI33" s="5"/>
      <c r="AGJ33" s="5"/>
      <c r="AGK33" s="5"/>
      <c r="AGL33" s="5"/>
      <c r="AGM33" s="5"/>
      <c r="AGN33" s="5"/>
      <c r="AGO33" s="5"/>
      <c r="AGP33" s="5"/>
      <c r="AGQ33" s="5"/>
      <c r="AGR33" s="5"/>
      <c r="AGS33" s="5"/>
      <c r="AGT33" s="5"/>
      <c r="AGU33" s="5"/>
      <c r="AGV33" s="5"/>
      <c r="AGW33" s="5"/>
      <c r="AGX33" s="5"/>
      <c r="AGY33" s="5"/>
      <c r="AGZ33" s="5"/>
      <c r="AHA33" s="5"/>
      <c r="AHB33" s="5"/>
      <c r="AHC33" s="5"/>
      <c r="AHD33" s="5"/>
      <c r="AHE33" s="5"/>
      <c r="AHF33" s="5"/>
      <c r="AHG33" s="5"/>
      <c r="AHH33" s="5"/>
      <c r="AHI33" s="5"/>
      <c r="AHJ33" s="5"/>
      <c r="AHK33" s="5"/>
      <c r="AHL33" s="5"/>
      <c r="AHM33" s="5"/>
      <c r="AHN33" s="5"/>
      <c r="AHO33" s="5"/>
      <c r="AHP33" s="5"/>
      <c r="AHQ33" s="5"/>
      <c r="AHR33" s="5"/>
      <c r="AHS33" s="5"/>
      <c r="AHT33" s="5"/>
      <c r="AHU33" s="5"/>
      <c r="AHV33" s="5"/>
      <c r="AHW33" s="5"/>
      <c r="AHX33" s="5"/>
      <c r="AHY33" s="5"/>
      <c r="AHZ33" s="5"/>
      <c r="AIA33" s="5"/>
      <c r="AIB33" s="5"/>
      <c r="AIC33" s="5"/>
      <c r="AID33" s="5"/>
      <c r="AIE33" s="5"/>
      <c r="AIF33" s="5"/>
      <c r="AIG33" s="5"/>
      <c r="AIH33" s="5"/>
      <c r="AII33" s="5"/>
      <c r="AIJ33" s="5"/>
      <c r="AIK33" s="5"/>
      <c r="AIL33" s="5"/>
      <c r="AIM33" s="5"/>
      <c r="AIN33" s="5"/>
      <c r="AIO33" s="5"/>
      <c r="AIP33" s="5"/>
      <c r="AIQ33" s="5"/>
      <c r="AIR33" s="5"/>
      <c r="AIS33" s="5"/>
      <c r="AIT33" s="5"/>
      <c r="AIU33" s="5"/>
      <c r="AIV33" s="5"/>
      <c r="AIW33" s="5"/>
      <c r="AIX33" s="5"/>
      <c r="AIY33" s="5"/>
      <c r="AIZ33" s="5"/>
      <c r="AJA33" s="5"/>
      <c r="AJB33" s="5"/>
      <c r="AJC33" s="5"/>
      <c r="AJD33" s="5"/>
      <c r="AJE33" s="5"/>
      <c r="AJF33" s="5"/>
      <c r="AJG33" s="5"/>
      <c r="AJH33" s="5"/>
      <c r="AJI33" s="5"/>
      <c r="AJJ33" s="5"/>
      <c r="AJK33" s="5"/>
      <c r="AJL33" s="5"/>
      <c r="AJM33" s="5"/>
      <c r="AJN33" s="5"/>
      <c r="AJO33" s="5"/>
      <c r="AJP33" s="5"/>
      <c r="AJQ33" s="5"/>
      <c r="AJR33" s="5"/>
      <c r="AJS33" s="5"/>
      <c r="AJT33" s="5"/>
      <c r="AJU33" s="5"/>
      <c r="AJV33" s="5"/>
      <c r="AJW33" s="5"/>
      <c r="AJX33" s="5"/>
      <c r="AJY33" s="5"/>
      <c r="AJZ33" s="5"/>
      <c r="AKA33" s="5"/>
      <c r="AKB33" s="5"/>
      <c r="AKC33" s="5"/>
      <c r="AKD33" s="5"/>
      <c r="AKE33" s="5"/>
      <c r="AKF33" s="5"/>
      <c r="AKG33" s="5"/>
      <c r="AKH33" s="5"/>
      <c r="AKI33" s="5"/>
      <c r="AKJ33" s="5"/>
      <c r="AKK33" s="5"/>
      <c r="AKL33" s="5"/>
      <c r="AKM33" s="5"/>
      <c r="AKN33" s="5"/>
      <c r="AKO33" s="5"/>
      <c r="AKP33" s="5"/>
      <c r="AKQ33" s="5"/>
      <c r="AKR33" s="5"/>
      <c r="AKS33" s="5"/>
      <c r="AKT33" s="5"/>
      <c r="AKU33" s="5"/>
      <c r="AKV33" s="5"/>
      <c r="AKW33" s="5"/>
      <c r="AKX33" s="5"/>
      <c r="AKY33" s="5"/>
      <c r="AKZ33" s="5"/>
      <c r="ALA33" s="5"/>
      <c r="ALB33" s="5"/>
      <c r="ALC33" s="5"/>
      <c r="ALD33" s="5"/>
      <c r="ALE33" s="5"/>
      <c r="ALF33" s="5"/>
      <c r="ALG33" s="5"/>
      <c r="ALH33" s="5"/>
      <c r="ALI33" s="5"/>
      <c r="ALJ33" s="5"/>
      <c r="ALK33" s="5"/>
      <c r="ALL33" s="5"/>
      <c r="ALM33" s="5"/>
      <c r="ALN33" s="5"/>
      <c r="ALO33" s="5"/>
      <c r="ALP33" s="5"/>
      <c r="ALQ33" s="5"/>
      <c r="ALR33" s="5"/>
      <c r="ALS33" s="5"/>
      <c r="ALT33" s="5"/>
      <c r="ALU33" s="5"/>
      <c r="ALV33" s="5"/>
      <c r="ALW33" s="5"/>
      <c r="ALX33" s="5"/>
      <c r="ALY33" s="5"/>
      <c r="ALZ33" s="5"/>
      <c r="AMA33" s="5"/>
      <c r="AMB33" s="5"/>
      <c r="AMC33" s="5"/>
      <c r="AMD33" s="5"/>
      <c r="AME33" s="5"/>
      <c r="AMF33" s="5"/>
      <c r="AMG33" s="5"/>
      <c r="AMH33" s="5"/>
      <c r="AMI33" s="5"/>
      <c r="AMJ33" s="5"/>
      <c r="AMK33" s="5"/>
      <c r="AML33" s="5"/>
      <c r="AMM33" s="5"/>
      <c r="AMN33" s="5"/>
      <c r="AMO33" s="5"/>
      <c r="AMP33" s="5"/>
      <c r="AMQ33" s="5"/>
      <c r="AMR33" s="5"/>
      <c r="AMS33" s="5"/>
      <c r="AMT33" s="5"/>
      <c r="AMU33" s="5"/>
      <c r="AMV33" s="5"/>
      <c r="AMW33" s="5"/>
      <c r="AMX33" s="5"/>
      <c r="AMY33" s="5"/>
      <c r="AMZ33" s="5"/>
      <c r="ANA33" s="5"/>
      <c r="ANB33" s="5"/>
      <c r="ANC33" s="5"/>
      <c r="AND33" s="5"/>
      <c r="ANE33" s="5"/>
      <c r="ANF33" s="5"/>
      <c r="ANG33" s="5"/>
      <c r="ANH33" s="5"/>
      <c r="ANI33" s="5"/>
      <c r="ANJ33" s="5"/>
      <c r="ANK33" s="5"/>
      <c r="ANL33" s="5"/>
      <c r="ANM33" s="5"/>
      <c r="ANN33" s="5"/>
      <c r="ANO33" s="5"/>
      <c r="ANP33" s="5"/>
      <c r="ANQ33" s="5"/>
      <c r="ANR33" s="5"/>
      <c r="ANS33" s="5"/>
      <c r="ANT33" s="5"/>
      <c r="ANU33" s="5"/>
      <c r="ANV33" s="5"/>
      <c r="ANW33" s="5"/>
      <c r="ANX33" s="5"/>
      <c r="ANY33" s="5"/>
      <c r="ANZ33" s="5"/>
      <c r="AOA33" s="5"/>
      <c r="AOB33" s="5"/>
      <c r="AOC33" s="5"/>
      <c r="AOD33" s="5"/>
      <c r="AOE33" s="5"/>
      <c r="AOF33" s="5"/>
      <c r="AOG33" s="5"/>
      <c r="AOH33" s="5"/>
      <c r="AOI33" s="5"/>
      <c r="AOJ33" s="5"/>
      <c r="AOK33" s="5"/>
      <c r="AOL33" s="5"/>
      <c r="AOM33" s="5"/>
      <c r="AON33" s="5"/>
      <c r="AOO33" s="5"/>
      <c r="AOP33" s="5"/>
      <c r="AOQ33" s="5"/>
      <c r="AOR33" s="5"/>
      <c r="AOS33" s="5"/>
      <c r="AOT33" s="5"/>
      <c r="AOU33" s="5"/>
      <c r="AOV33" s="5"/>
      <c r="AOW33" s="5"/>
      <c r="AOX33" s="5"/>
      <c r="AOY33" s="5"/>
      <c r="AOZ33" s="5"/>
      <c r="APA33" s="5"/>
      <c r="APB33" s="5"/>
      <c r="APC33" s="5"/>
      <c r="APD33" s="5"/>
      <c r="APE33" s="5"/>
      <c r="APF33" s="5"/>
      <c r="APG33" s="5"/>
      <c r="APH33" s="5"/>
      <c r="API33" s="5"/>
      <c r="APJ33" s="5"/>
      <c r="APK33" s="5"/>
      <c r="APL33" s="5"/>
      <c r="APM33" s="5"/>
      <c r="APN33" s="5"/>
      <c r="APO33" s="5"/>
      <c r="APP33" s="5"/>
      <c r="APQ33" s="5"/>
      <c r="APR33" s="5"/>
      <c r="APS33" s="5"/>
      <c r="APT33" s="5"/>
      <c r="APU33" s="5"/>
      <c r="APV33" s="5"/>
      <c r="APW33" s="5"/>
      <c r="APX33" s="5"/>
      <c r="APY33" s="5"/>
      <c r="APZ33" s="5"/>
      <c r="AQA33" s="5"/>
      <c r="AQB33" s="5"/>
      <c r="AQC33" s="5"/>
      <c r="AQD33" s="5"/>
      <c r="AQE33" s="5"/>
      <c r="AQF33" s="5"/>
      <c r="AQG33" s="5"/>
      <c r="AQH33" s="5"/>
      <c r="AQI33" s="5"/>
      <c r="AQJ33" s="5"/>
      <c r="AQK33" s="5"/>
      <c r="AQL33" s="5"/>
      <c r="AQM33" s="5"/>
      <c r="AQN33" s="5"/>
      <c r="AQO33" s="5"/>
      <c r="AQP33" s="5"/>
      <c r="AQQ33" s="5"/>
      <c r="AQR33" s="5"/>
      <c r="AQS33" s="5"/>
      <c r="AQT33" s="5"/>
      <c r="AQU33" s="5"/>
      <c r="AQV33" s="5"/>
      <c r="AQW33" s="5"/>
      <c r="AQX33" s="5"/>
      <c r="AQY33" s="5"/>
      <c r="AQZ33" s="5"/>
      <c r="ARA33" s="5"/>
      <c r="ARB33" s="5"/>
      <c r="ARC33" s="5"/>
      <c r="ARD33" s="5"/>
      <c r="ARE33" s="5"/>
      <c r="ARF33" s="5"/>
      <c r="ARG33" s="5"/>
      <c r="ARH33" s="5"/>
      <c r="ARI33" s="5"/>
      <c r="ARJ33" s="5"/>
      <c r="ARK33" s="5"/>
      <c r="ARL33" s="5"/>
      <c r="ARM33" s="5"/>
      <c r="ARN33" s="5"/>
      <c r="ARO33" s="5"/>
      <c r="ARP33" s="5"/>
      <c r="ARQ33" s="5"/>
      <c r="ARR33" s="5"/>
      <c r="ARS33" s="5"/>
      <c r="ART33" s="5"/>
      <c r="ARU33" s="5"/>
      <c r="ARV33" s="5"/>
      <c r="ARW33" s="5"/>
      <c r="ARX33" s="5"/>
      <c r="ARY33" s="5"/>
      <c r="ARZ33" s="5"/>
      <c r="ASA33" s="5"/>
      <c r="ASB33" s="5"/>
      <c r="ASC33" s="5"/>
      <c r="ASD33" s="5"/>
      <c r="ASE33" s="5"/>
      <c r="ASF33" s="5"/>
      <c r="ASG33" s="5"/>
      <c r="ASH33" s="5"/>
      <c r="ASI33" s="5"/>
      <c r="ASJ33" s="5"/>
      <c r="ASK33" s="5"/>
      <c r="ASL33" s="5"/>
      <c r="ASM33" s="5"/>
      <c r="ASN33" s="5"/>
      <c r="ASO33" s="5"/>
      <c r="ASP33" s="5"/>
      <c r="ASQ33" s="5"/>
      <c r="ASR33" s="5"/>
      <c r="ASS33" s="5"/>
      <c r="AST33" s="5"/>
      <c r="ASU33" s="5"/>
      <c r="ASV33" s="5"/>
      <c r="ASW33" s="5"/>
      <c r="ASX33" s="5"/>
      <c r="ASY33" s="5"/>
      <c r="ASZ33" s="5"/>
      <c r="ATA33" s="5"/>
      <c r="ATB33" s="5"/>
      <c r="ATC33" s="5"/>
      <c r="ATD33" s="5"/>
      <c r="ATE33" s="5"/>
      <c r="ATF33" s="5"/>
      <c r="ATG33" s="5"/>
      <c r="ATH33" s="5"/>
      <c r="ATI33" s="5"/>
      <c r="ATJ33" s="5"/>
      <c r="ATK33" s="5"/>
      <c r="ATL33" s="5"/>
      <c r="ATM33" s="5"/>
      <c r="ATN33" s="5"/>
      <c r="ATO33" s="5"/>
      <c r="ATP33" s="5"/>
      <c r="ATQ33" s="5"/>
      <c r="ATR33" s="5"/>
      <c r="ATS33" s="5"/>
      <c r="ATT33" s="5"/>
      <c r="ATU33" s="5"/>
      <c r="ATV33" s="5"/>
      <c r="ATW33" s="5"/>
      <c r="ATX33" s="5"/>
      <c r="ATY33" s="5"/>
      <c r="ATZ33" s="5"/>
      <c r="AUA33" s="5"/>
      <c r="AUB33" s="5"/>
      <c r="AUC33" s="5"/>
      <c r="AUD33" s="5"/>
      <c r="AUE33" s="5"/>
      <c r="AUF33" s="5"/>
      <c r="AUG33" s="5"/>
      <c r="AUH33" s="5"/>
      <c r="AUI33" s="5"/>
      <c r="AUJ33" s="5"/>
      <c r="AUK33" s="5"/>
      <c r="AUL33" s="5"/>
      <c r="AUM33" s="5"/>
      <c r="AUN33" s="5"/>
      <c r="AUO33" s="5"/>
      <c r="AUP33" s="5"/>
      <c r="AUQ33" s="5"/>
      <c r="AUR33" s="5"/>
      <c r="AUS33" s="5"/>
      <c r="AUT33" s="5"/>
      <c r="AUU33" s="5"/>
      <c r="AUV33" s="5"/>
      <c r="AUW33" s="5"/>
      <c r="AUX33" s="5"/>
      <c r="AUY33" s="5"/>
      <c r="AUZ33" s="5"/>
      <c r="AVA33" s="5"/>
      <c r="AVB33" s="5"/>
      <c r="AVC33" s="5"/>
      <c r="AVD33" s="5"/>
      <c r="AVE33" s="5"/>
      <c r="AVF33" s="5"/>
      <c r="AVG33" s="5"/>
      <c r="AVH33" s="5"/>
      <c r="AVI33" s="5"/>
      <c r="AVJ33" s="5"/>
      <c r="AVK33" s="5"/>
      <c r="AVL33" s="5"/>
      <c r="AVM33" s="5"/>
      <c r="AVN33" s="5"/>
      <c r="AVO33" s="5"/>
      <c r="AVP33" s="5"/>
      <c r="AVQ33" s="5"/>
      <c r="AVR33" s="5"/>
      <c r="AVS33" s="5"/>
      <c r="AVT33" s="5"/>
      <c r="AVU33" s="5"/>
      <c r="AVV33" s="5"/>
      <c r="AVW33" s="5"/>
      <c r="AVX33" s="5"/>
      <c r="AVY33" s="5"/>
      <c r="AVZ33" s="5"/>
      <c r="AWA33" s="5"/>
      <c r="AWB33" s="5"/>
      <c r="AWC33" s="5"/>
      <c r="AWD33" s="5"/>
      <c r="AWE33" s="5"/>
      <c r="AWF33" s="5"/>
      <c r="AWG33" s="5"/>
      <c r="AWH33" s="5"/>
      <c r="AWI33" s="5"/>
      <c r="AWJ33" s="5"/>
      <c r="AWK33" s="5"/>
      <c r="AWL33" s="5"/>
      <c r="AWM33" s="5"/>
      <c r="AWN33" s="5"/>
      <c r="AWO33" s="5"/>
      <c r="AWP33" s="5"/>
      <c r="AWQ33" s="5"/>
      <c r="AWR33" s="5"/>
      <c r="AWS33" s="5"/>
      <c r="AWT33" s="5"/>
      <c r="AWU33" s="5"/>
      <c r="AWV33" s="5"/>
      <c r="AWW33" s="5"/>
      <c r="AWX33" s="5"/>
      <c r="AWY33" s="5"/>
      <c r="AWZ33" s="5"/>
      <c r="AXA33" s="5"/>
      <c r="AXB33" s="5"/>
      <c r="AXC33" s="5"/>
      <c r="AXD33" s="5"/>
      <c r="AXE33" s="5"/>
      <c r="AXF33" s="5"/>
      <c r="AXG33" s="5"/>
      <c r="AXH33" s="5"/>
      <c r="AXI33" s="5"/>
      <c r="AXJ33" s="5"/>
      <c r="AXK33" s="5"/>
      <c r="AXL33" s="5"/>
      <c r="AXM33" s="5"/>
      <c r="AXN33" s="5"/>
      <c r="AXO33" s="5"/>
      <c r="AXP33" s="5"/>
      <c r="AXQ33" s="5"/>
      <c r="AXR33" s="5"/>
      <c r="AXS33" s="5"/>
      <c r="AXT33" s="5"/>
      <c r="AXU33" s="5"/>
      <c r="AXV33" s="5"/>
      <c r="AXW33" s="5"/>
      <c r="AXX33" s="5"/>
      <c r="AXY33" s="5"/>
      <c r="AXZ33" s="5"/>
      <c r="AYA33" s="5"/>
      <c r="AYB33" s="5"/>
      <c r="AYC33" s="5"/>
      <c r="AYD33" s="5"/>
      <c r="AYE33" s="5"/>
      <c r="AYF33" s="5"/>
      <c r="AYG33" s="5"/>
      <c r="AYH33" s="5"/>
      <c r="AYI33" s="5"/>
      <c r="AYJ33" s="5"/>
      <c r="AYK33" s="5"/>
      <c r="AYL33" s="5"/>
      <c r="AYM33" s="5"/>
      <c r="AYN33" s="5"/>
      <c r="AYO33" s="5"/>
      <c r="AYP33" s="5"/>
      <c r="AYQ33" s="5"/>
      <c r="AYR33" s="5"/>
      <c r="AYS33" s="5"/>
      <c r="AYT33" s="5"/>
      <c r="AYU33" s="5"/>
      <c r="AYV33" s="5"/>
      <c r="AYW33" s="5"/>
      <c r="AYX33" s="5"/>
      <c r="AYY33" s="5"/>
      <c r="AYZ33" s="5"/>
      <c r="AZA33" s="5"/>
      <c r="AZB33" s="5"/>
      <c r="AZC33" s="5"/>
      <c r="AZD33" s="5"/>
      <c r="AZE33" s="5"/>
      <c r="AZF33" s="5"/>
      <c r="AZG33" s="5"/>
      <c r="AZH33" s="5"/>
      <c r="AZI33" s="5"/>
      <c r="AZJ33" s="5"/>
      <c r="AZK33" s="5"/>
      <c r="AZL33" s="5"/>
      <c r="AZM33" s="5"/>
      <c r="AZN33" s="5"/>
      <c r="AZO33" s="5"/>
      <c r="AZP33" s="5"/>
      <c r="AZQ33" s="5"/>
      <c r="AZR33" s="5"/>
      <c r="AZS33" s="5"/>
      <c r="AZT33" s="5"/>
      <c r="AZU33" s="5"/>
      <c r="AZV33" s="5"/>
      <c r="AZW33" s="5"/>
      <c r="AZX33" s="5"/>
      <c r="AZY33" s="5"/>
      <c r="AZZ33" s="5"/>
      <c r="BAA33" s="5"/>
      <c r="BAB33" s="5"/>
      <c r="BAC33" s="5"/>
      <c r="BAD33" s="5"/>
      <c r="BAE33" s="5"/>
      <c r="BAF33" s="5"/>
      <c r="BAG33" s="5"/>
      <c r="BAH33" s="5"/>
      <c r="BAI33" s="5"/>
      <c r="BAJ33" s="5"/>
      <c r="BAK33" s="5"/>
      <c r="BAL33" s="5"/>
      <c r="BAM33" s="5"/>
      <c r="BAN33" s="5"/>
      <c r="BAO33" s="5"/>
      <c r="BAP33" s="5"/>
      <c r="BAQ33" s="5"/>
      <c r="BAR33" s="5"/>
      <c r="BAS33" s="5"/>
      <c r="BAT33" s="5"/>
      <c r="BAU33" s="5"/>
      <c r="BAV33" s="5"/>
      <c r="BAW33" s="5"/>
      <c r="BAX33" s="5"/>
      <c r="BAY33" s="5"/>
      <c r="BAZ33" s="5"/>
      <c r="BBA33" s="5"/>
      <c r="BBB33" s="5"/>
      <c r="BBC33" s="5"/>
      <c r="BBD33" s="5"/>
      <c r="BBE33" s="5"/>
      <c r="BBF33" s="5"/>
      <c r="BBG33" s="5"/>
      <c r="BBH33" s="5"/>
      <c r="BBI33" s="5"/>
      <c r="BBJ33" s="5"/>
      <c r="BBK33" s="5"/>
      <c r="BBL33" s="5"/>
      <c r="BBM33" s="5"/>
      <c r="BBN33" s="5"/>
      <c r="BBO33" s="5"/>
      <c r="BBP33" s="5"/>
      <c r="BBQ33" s="5"/>
      <c r="BBR33" s="5"/>
      <c r="BBS33" s="5"/>
      <c r="BBT33" s="5"/>
      <c r="BBU33" s="5"/>
      <c r="BBV33" s="5"/>
      <c r="BBW33" s="5"/>
      <c r="BBX33" s="5"/>
      <c r="BBY33" s="5"/>
      <c r="BBZ33" s="5"/>
      <c r="BCA33" s="5"/>
      <c r="BCB33" s="5"/>
      <c r="BCC33" s="5"/>
      <c r="BCD33" s="5"/>
      <c r="BCE33" s="5"/>
      <c r="BCF33" s="5"/>
      <c r="BCG33" s="5"/>
      <c r="BCH33" s="5"/>
      <c r="BCI33" s="5"/>
      <c r="BCJ33" s="5"/>
      <c r="BCK33" s="5"/>
      <c r="BCL33" s="5"/>
      <c r="BCM33" s="5"/>
      <c r="BCN33" s="5"/>
      <c r="BCO33" s="5"/>
      <c r="BCP33" s="5"/>
      <c r="BCQ33" s="5"/>
      <c r="BCR33" s="5"/>
      <c r="BCS33" s="5"/>
      <c r="BCT33" s="5"/>
    </row>
    <row r="34" spans="1:1450" s="99" customFormat="1" ht="9" customHeight="1">
      <c r="A34" s="1433"/>
      <c r="B34" s="729"/>
      <c r="C34" s="4128"/>
      <c r="D34" s="730"/>
      <c r="E34" s="1478"/>
      <c r="F34" s="725"/>
      <c r="G34" s="725"/>
      <c r="H34" s="725"/>
      <c r="I34" s="726"/>
      <c r="J34" s="4118"/>
      <c r="K34" s="410"/>
      <c r="L34" s="52"/>
      <c r="M34" s="1492"/>
      <c r="N34" s="53"/>
      <c r="O34" s="54"/>
      <c r="P34" s="2886"/>
      <c r="Q34" s="2887"/>
      <c r="R34" s="2888"/>
      <c r="S34" s="756"/>
      <c r="T34" s="757"/>
      <c r="U34" s="758"/>
      <c r="V34" s="762"/>
      <c r="W34" s="763"/>
      <c r="X34" s="591"/>
      <c r="Y34" s="55"/>
      <c r="Z34" s="56"/>
      <c r="AA34" s="57"/>
      <c r="AB34" s="58"/>
      <c r="AC34" s="2239"/>
      <c r="AD34" s="2240"/>
      <c r="AE34" s="2241"/>
      <c r="AF34" s="2242"/>
      <c r="AG34" s="2243"/>
      <c r="AH34" s="2244"/>
      <c r="AI34" s="2243"/>
      <c r="AJ34" s="2245"/>
      <c r="AK34" s="673"/>
      <c r="AL34" s="649"/>
      <c r="AM34" s="649"/>
      <c r="AN34" s="652"/>
      <c r="AO34" s="94"/>
      <c r="AP34" s="649"/>
      <c r="AQ34" s="649"/>
      <c r="AR34" s="2246"/>
      <c r="AS34" s="2247"/>
      <c r="AT34" s="2248"/>
      <c r="AU34" s="3318"/>
      <c r="AV34" s="297"/>
      <c r="AW34" s="809"/>
      <c r="AX34" s="2249"/>
      <c r="AY34" s="809"/>
      <c r="AZ34" s="2249"/>
      <c r="BA34" s="809"/>
      <c r="BB34" s="2250"/>
      <c r="BC34" s="809"/>
      <c r="BD34" s="2249"/>
      <c r="BE34" s="809"/>
      <c r="BF34" s="2250"/>
      <c r="BG34" s="809"/>
      <c r="BH34" s="2249"/>
      <c r="BI34" s="809"/>
      <c r="BJ34" s="2250"/>
      <c r="BK34" s="95"/>
      <c r="BL34" s="3337"/>
      <c r="BM34" s="2251"/>
      <c r="BN34" s="2252"/>
      <c r="BO34" s="96"/>
      <c r="BP34" s="101"/>
      <c r="BQ34" s="92"/>
      <c r="BR34" s="2253"/>
      <c r="BS34" s="2254"/>
      <c r="BT34" s="2255"/>
      <c r="BU34" s="2254"/>
      <c r="BV34" s="2255"/>
      <c r="BW34" s="2256"/>
      <c r="BX34" s="2241"/>
      <c r="BY34" s="2257"/>
      <c r="BZ34" s="2258"/>
      <c r="CA34" s="92"/>
      <c r="CB34" s="297"/>
      <c r="CC34" s="2259"/>
      <c r="CD34" s="2259"/>
      <c r="CE34" s="2260"/>
      <c r="CF34" s="3390"/>
      <c r="CG34" s="3391"/>
      <c r="CH34" s="2263"/>
      <c r="CI34" s="809"/>
      <c r="CJ34" s="2262"/>
      <c r="CK34" s="809"/>
      <c r="CL34" s="3358"/>
      <c r="CM34" s="809"/>
      <c r="CN34" s="3365"/>
      <c r="CO34" s="809"/>
      <c r="CP34" s="3365"/>
      <c r="CQ34" s="809"/>
      <c r="CR34" s="2262"/>
      <c r="CS34" s="809"/>
      <c r="CT34" s="2262"/>
      <c r="CU34" s="809"/>
      <c r="CV34" s="2262"/>
      <c r="CW34" s="2591"/>
      <c r="CX34" s="2241"/>
      <c r="CY34" s="2263"/>
      <c r="CZ34" s="2264"/>
      <c r="DA34" s="93"/>
      <c r="DB34" s="91"/>
      <c r="DC34" s="92"/>
      <c r="DD34" s="2265"/>
      <c r="DE34" s="2254"/>
      <c r="DF34" s="2255"/>
      <c r="DG34" s="2243"/>
      <c r="DH34" s="2266"/>
      <c r="DI34" s="2267"/>
      <c r="DJ34" s="2898"/>
      <c r="DK34" s="2899"/>
      <c r="DL34" s="2900"/>
      <c r="DM34" s="2898"/>
      <c r="DN34" s="1454"/>
      <c r="DO34" s="2936"/>
      <c r="DP34" s="3098"/>
      <c r="DQ34" s="3098"/>
      <c r="DR34" s="3099"/>
      <c r="DS34" s="3096"/>
      <c r="DT34" s="948"/>
      <c r="DU34" s="2268"/>
      <c r="DV34" s="2921"/>
      <c r="DW34" s="2922"/>
      <c r="DX34" s="2922"/>
      <c r="DY34" s="2923"/>
      <c r="DZ34" s="2924"/>
      <c r="EA34" s="817"/>
      <c r="EB34" s="2269"/>
      <c r="EC34" s="2936"/>
      <c r="ED34" s="2272"/>
      <c r="EE34" s="2272"/>
      <c r="EF34" s="2937"/>
      <c r="EG34" s="2938"/>
      <c r="EH34" s="948"/>
      <c r="EI34" s="2270"/>
      <c r="EJ34" s="2922"/>
      <c r="EK34" s="2922"/>
      <c r="EL34" s="2946"/>
      <c r="EM34" s="2947"/>
      <c r="EN34" s="821"/>
      <c r="EO34" s="2271"/>
      <c r="EP34" s="2922"/>
      <c r="EQ34" s="2922"/>
      <c r="ER34" s="2923"/>
      <c r="ES34" s="2947"/>
      <c r="ET34" s="823"/>
      <c r="EU34" s="2924"/>
      <c r="EV34" s="828"/>
      <c r="EW34" s="2272"/>
      <c r="EX34" s="2272"/>
      <c r="EY34" s="692"/>
      <c r="EZ34" s="600"/>
      <c r="FA34" s="672"/>
      <c r="FB34" s="828"/>
      <c r="FC34" s="682"/>
      <c r="FD34" s="2273"/>
      <c r="FE34" s="692"/>
      <c r="FF34" s="600"/>
      <c r="FG34" s="672"/>
      <c r="FH34" s="828"/>
      <c r="FI34" s="829"/>
      <c r="FJ34" s="830"/>
      <c r="FK34" s="831"/>
      <c r="FL34" s="830"/>
      <c r="FM34" s="3770"/>
      <c r="FN34" s="949"/>
      <c r="FO34" s="950"/>
      <c r="FP34" s="2274"/>
      <c r="FQ34" s="2275"/>
      <c r="FR34" s="2958"/>
      <c r="FS34" s="2959"/>
      <c r="FT34" s="2276"/>
      <c r="FU34" s="2277"/>
      <c r="FV34" s="3788"/>
      <c r="FW34" s="849"/>
      <c r="FX34" s="850"/>
      <c r="FY34" s="296"/>
      <c r="FZ34" s="129"/>
      <c r="GA34" s="851"/>
      <c r="GB34" s="187"/>
      <c r="GC34" s="296"/>
      <c r="GD34" s="295"/>
      <c r="GE34" s="295"/>
      <c r="GF34" s="295"/>
      <c r="GG34" s="295"/>
      <c r="GH34" s="295"/>
      <c r="GI34" s="296"/>
      <c r="GJ34" s="296"/>
      <c r="GK34" s="296"/>
      <c r="GL34" s="296"/>
      <c r="GM34" s="296"/>
      <c r="GN34" s="296"/>
      <c r="GO34" s="296"/>
      <c r="GP34" s="3211"/>
      <c r="GQ34" s="852"/>
      <c r="GR34" s="854"/>
      <c r="GS34" s="854"/>
      <c r="GT34" s="296"/>
      <c r="GU34" s="296"/>
      <c r="GV34" s="854"/>
      <c r="GW34" s="3979"/>
      <c r="GX34" s="853"/>
      <c r="GY34" s="854"/>
      <c r="GZ34" s="854"/>
      <c r="HA34" s="854"/>
      <c r="HB34" s="348"/>
      <c r="HC34" s="903"/>
      <c r="HD34" s="296"/>
      <c r="HE34" s="296"/>
      <c r="HF34" s="296"/>
      <c r="HG34" s="296"/>
      <c r="HH34" s="296"/>
      <c r="HI34" s="854"/>
      <c r="HJ34" s="855"/>
      <c r="HK34" s="854"/>
      <c r="HL34" s="854"/>
      <c r="HM34" s="854"/>
      <c r="HN34" s="854"/>
      <c r="HO34" s="1482"/>
      <c r="HP34" s="2582"/>
      <c r="HQ34" s="742"/>
      <c r="HR34" s="318"/>
      <c r="HS34" s="296"/>
      <c r="HT34" s="743"/>
      <c r="HU34" s="838"/>
      <c r="HV34" s="2281"/>
      <c r="HW34" s="2282"/>
      <c r="HX34" s="348"/>
      <c r="HY34" s="349"/>
      <c r="HZ34" s="296"/>
      <c r="IA34" s="348"/>
      <c r="IB34" s="296"/>
      <c r="IC34" s="2282"/>
      <c r="ID34" s="348"/>
      <c r="IE34" s="349"/>
      <c r="IF34" s="296"/>
      <c r="IG34" s="348"/>
      <c r="IH34" s="296"/>
      <c r="II34" s="2283"/>
      <c r="IJ34" s="350"/>
      <c r="IK34" s="351"/>
      <c r="IL34" s="2284"/>
      <c r="IM34" s="352"/>
      <c r="IN34" s="353"/>
      <c r="IO34" s="296"/>
      <c r="IP34" s="350"/>
      <c r="IQ34" s="354"/>
      <c r="IR34" s="2284"/>
      <c r="IS34" s="355"/>
      <c r="IT34" s="356"/>
      <c r="IU34" s="2285"/>
      <c r="IV34" s="350"/>
      <c r="IW34" s="354"/>
      <c r="IX34" s="351"/>
      <c r="IY34" s="350"/>
      <c r="IZ34" s="351"/>
      <c r="JA34" s="2286"/>
      <c r="JB34" s="357"/>
      <c r="JC34" s="358"/>
      <c r="JD34" s="359"/>
      <c r="JE34" s="357"/>
      <c r="JF34" s="359"/>
      <c r="JG34" s="2287"/>
      <c r="JH34" s="1497"/>
      <c r="JI34" s="1498"/>
      <c r="JJ34" s="1499"/>
      <c r="JK34" s="1500"/>
      <c r="JL34" s="55"/>
      <c r="JM34" s="888"/>
      <c r="JN34" s="3115"/>
      <c r="JO34" s="2241"/>
      <c r="JP34" s="2288"/>
      <c r="JQ34" s="2289"/>
      <c r="JR34" s="2290"/>
      <c r="JS34" s="57"/>
      <c r="JT34" s="381"/>
      <c r="JU34" s="382"/>
      <c r="JV34" s="384"/>
      <c r="JW34" s="2291"/>
      <c r="JX34" s="383"/>
      <c r="JY34" s="384"/>
      <c r="JZ34" s="2292"/>
      <c r="KA34" s="856"/>
      <c r="KB34" s="744"/>
      <c r="KC34" s="857"/>
      <c r="KD34" s="924"/>
      <c r="KE34" s="744"/>
      <c r="KF34" s="2296"/>
      <c r="KG34" s="744"/>
      <c r="KH34" s="864"/>
      <c r="KI34" s="410"/>
      <c r="KJ34" s="904"/>
      <c r="KK34" s="3159"/>
      <c r="KL34" s="3243"/>
      <c r="KM34" s="865"/>
      <c r="KN34" s="863"/>
      <c r="KO34" s="866"/>
      <c r="KP34" s="863"/>
      <c r="KQ34" s="926"/>
      <c r="KR34" s="863"/>
      <c r="KS34" s="866"/>
      <c r="KT34" s="867"/>
      <c r="KU34" s="863"/>
      <c r="KV34" s="868"/>
      <c r="KW34" s="422"/>
      <c r="KX34" s="422"/>
      <c r="KY34" s="745"/>
      <c r="KZ34" s="745"/>
      <c r="LA34" s="422"/>
      <c r="LB34" s="422"/>
      <c r="LC34" s="430"/>
      <c r="LD34" s="422"/>
      <c r="LE34" s="422"/>
      <c r="LF34" s="745"/>
      <c r="LG34" s="422"/>
      <c r="LH34" s="431"/>
      <c r="LI34" s="422"/>
      <c r="LJ34" s="422"/>
      <c r="LK34" s="422"/>
      <c r="LL34" s="745"/>
      <c r="LM34" s="422"/>
      <c r="LN34" s="422"/>
      <c r="LO34" s="430"/>
      <c r="LP34" s="422"/>
      <c r="LQ34" s="746"/>
      <c r="LR34" s="745"/>
      <c r="LS34" s="422"/>
      <c r="LT34" s="426"/>
      <c r="LU34" s="421"/>
      <c r="LV34" s="428"/>
      <c r="LW34" s="422"/>
      <c r="LX34" s="422"/>
      <c r="LY34" s="422"/>
      <c r="LZ34" s="745"/>
      <c r="MA34" s="745"/>
      <c r="MB34" s="422"/>
      <c r="MC34" s="422"/>
      <c r="MD34" s="430"/>
      <c r="ME34" s="422"/>
      <c r="MF34" s="422"/>
      <c r="MG34" s="745"/>
      <c r="MH34" s="422"/>
      <c r="MI34" s="431"/>
      <c r="MJ34" s="422"/>
      <c r="MK34" s="422"/>
      <c r="ML34" s="422"/>
      <c r="MM34" s="745"/>
      <c r="MN34" s="422"/>
      <c r="MO34" s="422"/>
      <c r="MP34" s="430"/>
      <c r="MQ34" s="422"/>
      <c r="MR34" s="746"/>
      <c r="MS34" s="745"/>
      <c r="MT34" s="422"/>
      <c r="MU34" s="426"/>
      <c r="MV34" s="422"/>
      <c r="MW34" s="430"/>
      <c r="MX34" s="422"/>
      <c r="MY34" s="423"/>
      <c r="MZ34" s="422"/>
      <c r="NA34" s="426"/>
      <c r="NB34" s="422"/>
      <c r="NC34" s="3202"/>
      <c r="ND34" s="3157"/>
      <c r="NE34" s="3246"/>
      <c r="NF34" s="3138"/>
      <c r="NG34" s="422"/>
      <c r="NH34" s="3135"/>
      <c r="NI34" s="422"/>
      <c r="NJ34" s="3135"/>
      <c r="NK34" s="422"/>
      <c r="NL34" s="3138"/>
      <c r="NM34" s="422"/>
      <c r="NN34" s="3135"/>
      <c r="NO34" s="422"/>
      <c r="NP34" s="3135"/>
      <c r="NQ34" s="426"/>
      <c r="NR34" s="3138"/>
      <c r="NS34" s="422"/>
      <c r="NT34" s="3135"/>
      <c r="NU34" s="422"/>
      <c r="NV34" s="3135"/>
      <c r="NW34" s="422"/>
      <c r="NX34" s="421"/>
      <c r="NY34" s="3142"/>
      <c r="NZ34" s="422"/>
      <c r="OA34" s="422"/>
      <c r="OB34" s="3138"/>
      <c r="OC34" s="422"/>
      <c r="OD34" s="3135"/>
      <c r="OE34" s="422"/>
      <c r="OF34" s="3135"/>
      <c r="OG34" s="3225"/>
      <c r="OH34" s="3066"/>
      <c r="OI34" s="1245"/>
      <c r="OJ34" s="1489"/>
      <c r="OK34" s="3474"/>
      <c r="OL34" s="734"/>
      <c r="OM34" s="4584"/>
      <c r="ON34" s="601"/>
      <c r="OO34" s="869"/>
      <c r="OP34" s="671"/>
      <c r="OQ34" s="870"/>
      <c r="OR34" s="870"/>
      <c r="OS34" s="870"/>
      <c r="OT34" s="871"/>
      <c r="OU34" s="872"/>
      <c r="OV34" s="1454"/>
      <c r="OW34" s="2309"/>
      <c r="OX34" s="2309"/>
      <c r="OY34" s="873"/>
      <c r="OZ34" s="874"/>
      <c r="PA34" s="871"/>
      <c r="PB34" s="870"/>
      <c r="PC34" s="871"/>
      <c r="PD34" s="875"/>
      <c r="PE34" s="875"/>
      <c r="PF34" s="876"/>
      <c r="PG34" s="2310"/>
      <c r="PH34" s="591"/>
      <c r="PI34" s="2311"/>
      <c r="PJ34" s="2259"/>
      <c r="PK34" s="2500"/>
      <c r="PL34" s="2312"/>
      <c r="PM34" s="2313"/>
      <c r="PN34" s="3759"/>
      <c r="PO34" s="2314"/>
      <c r="PP34" s="2312"/>
      <c r="PQ34" s="2313"/>
      <c r="PR34" s="2600"/>
      <c r="PS34" s="2501"/>
      <c r="PT34" s="2315"/>
      <c r="PU34" s="2313"/>
      <c r="PV34" s="1385"/>
      <c r="PW34" s="2316"/>
      <c r="PX34" s="2317"/>
      <c r="PY34" s="1385"/>
      <c r="PZ34" s="1385"/>
      <c r="QA34" s="943"/>
      <c r="QB34" s="2318"/>
      <c r="QC34" s="808"/>
      <c r="QD34" s="2319"/>
      <c r="QE34" s="598"/>
      <c r="QF34" s="2320"/>
      <c r="QG34" s="808"/>
      <c r="QH34" s="2319"/>
      <c r="QI34" s="598"/>
      <c r="QJ34" s="2320"/>
      <c r="QK34" s="808"/>
      <c r="QL34" s="2319"/>
      <c r="QM34" s="598"/>
      <c r="QN34" s="2243"/>
      <c r="QO34" s="2338"/>
      <c r="QP34" s="2321"/>
      <c r="QQ34" s="2322"/>
      <c r="QR34" s="2323"/>
      <c r="QS34" s="599"/>
      <c r="QT34" s="1385"/>
      <c r="QU34" s="1386"/>
      <c r="QV34" s="648"/>
      <c r="QW34" s="2324"/>
      <c r="QX34" s="3687"/>
      <c r="QY34" s="3703"/>
      <c r="QZ34" s="607"/>
      <c r="RA34" s="2408"/>
      <c r="RB34" s="2433"/>
      <c r="RC34" s="2434"/>
      <c r="RD34" s="2435"/>
      <c r="RE34" s="2436"/>
      <c r="RF34" s="2437"/>
      <c r="RG34" s="2436"/>
      <c r="RH34" s="2438"/>
      <c r="RI34" s="2435"/>
      <c r="RJ34" s="2439"/>
      <c r="RK34" s="2440"/>
      <c r="RL34" s="2435"/>
      <c r="RM34" s="2441"/>
      <c r="RN34" s="2440"/>
      <c r="RO34" s="2442"/>
      <c r="RP34" s="2339"/>
      <c r="RQ34" s="888"/>
      <c r="RR34" s="57"/>
      <c r="RS34" s="2339"/>
      <c r="RT34" s="888"/>
      <c r="RU34" s="57"/>
      <c r="RV34" s="2340"/>
      <c r="RW34" s="888"/>
      <c r="RX34" s="2341"/>
      <c r="RY34" s="2408"/>
      <c r="RZ34" s="2417"/>
      <c r="SA34" s="2502"/>
      <c r="SB34" s="2411"/>
      <c r="SC34" s="2468"/>
      <c r="SD34" s="2413"/>
      <c r="SE34" s="2503"/>
      <c r="SF34" s="2374"/>
      <c r="SG34" s="2391"/>
      <c r="SH34" s="2503"/>
      <c r="SI34" s="2374"/>
      <c r="SJ34" s="2414"/>
      <c r="SK34" s="2414"/>
      <c r="SL34" s="2504"/>
      <c r="SM34" s="2415"/>
      <c r="SN34" s="2371"/>
      <c r="SO34" s="2413"/>
      <c r="SP34" s="2503"/>
      <c r="SQ34" s="2374"/>
      <c r="SR34" s="2391"/>
      <c r="SS34" s="2503"/>
      <c r="ST34" s="2374"/>
      <c r="SU34" s="2414"/>
      <c r="SV34" s="2414"/>
      <c r="SW34" s="2408"/>
      <c r="SX34" s="2417"/>
      <c r="SY34" s="2468"/>
      <c r="SZ34" s="2411"/>
      <c r="TA34" s="2468"/>
      <c r="TB34" s="2413"/>
      <c r="TC34" s="2503"/>
      <c r="TD34" s="2374"/>
      <c r="TE34" s="2391"/>
      <c r="TF34" s="2503"/>
      <c r="TG34" s="2374"/>
      <c r="TH34" s="2414"/>
      <c r="TI34" s="2446"/>
      <c r="TJ34" s="2468"/>
      <c r="TK34" s="2415"/>
      <c r="TL34" s="2467"/>
      <c r="TM34" s="2374"/>
      <c r="TN34" s="3087"/>
      <c r="TO34" s="2374"/>
      <c r="TP34" s="2391"/>
      <c r="TQ34" s="2503"/>
      <c r="TR34" s="2374"/>
      <c r="TS34" s="2414"/>
      <c r="TT34" s="2414"/>
      <c r="TU34" s="2414"/>
      <c r="TV34" s="4608"/>
      <c r="TW34" s="427"/>
      <c r="TX34" s="427"/>
      <c r="TY34" s="890"/>
      <c r="TZ34" s="427"/>
      <c r="UA34" s="891"/>
      <c r="UB34" s="3506"/>
      <c r="UC34" s="427"/>
      <c r="UD34" s="427"/>
      <c r="UE34" s="427"/>
      <c r="UF34" s="427"/>
      <c r="UG34" s="427"/>
      <c r="UH34" s="427"/>
      <c r="UI34" s="427"/>
      <c r="UJ34" s="427"/>
      <c r="UK34" s="427"/>
      <c r="UL34" s="427"/>
      <c r="UM34" s="427"/>
      <c r="UN34" s="427"/>
      <c r="UO34" s="427"/>
      <c r="UP34" s="427"/>
      <c r="UQ34" s="427"/>
      <c r="UR34" s="427"/>
      <c r="US34" s="427"/>
      <c r="UT34" s="427"/>
      <c r="UU34" s="427"/>
      <c r="UV34" s="427"/>
      <c r="UW34" s="427"/>
      <c r="UX34" s="427"/>
      <c r="UY34" s="427"/>
      <c r="UZ34" s="427"/>
      <c r="VA34" s="427"/>
      <c r="VB34" s="427"/>
      <c r="VC34" s="427"/>
      <c r="VD34" s="427"/>
      <c r="VE34" s="427"/>
      <c r="VF34" s="427"/>
      <c r="VG34" s="427"/>
      <c r="VH34" s="427"/>
      <c r="VI34" s="427"/>
      <c r="VJ34" s="427"/>
      <c r="VK34" s="427"/>
      <c r="VL34" s="427"/>
      <c r="VM34" s="427"/>
      <c r="VN34" s="427"/>
      <c r="VO34" s="427"/>
      <c r="VP34" s="427"/>
      <c r="VQ34" s="427"/>
      <c r="VR34" s="427"/>
      <c r="VS34" s="427"/>
      <c r="VT34" s="427"/>
      <c r="VU34" s="427"/>
      <c r="VV34" s="427"/>
      <c r="VW34" s="427"/>
      <c r="VX34" s="427"/>
      <c r="VY34" s="427"/>
      <c r="VZ34" s="427"/>
      <c r="WA34" s="427"/>
      <c r="WB34" s="427"/>
      <c r="WC34" s="427"/>
      <c r="WD34" s="427"/>
      <c r="WE34" s="427"/>
      <c r="WF34" s="427"/>
      <c r="WG34" s="427"/>
      <c r="WH34" s="427"/>
      <c r="WI34" s="427"/>
      <c r="WJ34" s="427"/>
      <c r="WK34" s="427"/>
      <c r="WL34" s="427"/>
      <c r="WM34" s="427"/>
      <c r="WN34" s="5"/>
      <c r="WO34" s="5"/>
      <c r="WP34" s="5"/>
      <c r="WQ34" s="5"/>
      <c r="WR34" s="5"/>
      <c r="WS34" s="5"/>
      <c r="WT34" s="5"/>
      <c r="WU34" s="5"/>
      <c r="WV34" s="5"/>
      <c r="WW34" s="5"/>
      <c r="WX34" s="5"/>
      <c r="WY34" s="5"/>
      <c r="WZ34" s="5"/>
      <c r="XA34" s="5"/>
      <c r="XB34" s="5"/>
      <c r="XC34" s="5"/>
      <c r="XD34" s="5"/>
      <c r="XE34" s="5"/>
      <c r="XF34" s="5"/>
      <c r="XG34" s="5"/>
      <c r="XH34" s="5"/>
      <c r="XI34" s="5"/>
      <c r="XJ34" s="5"/>
      <c r="XK34" s="5"/>
      <c r="XL34" s="5"/>
      <c r="XM34" s="5"/>
      <c r="XN34" s="5"/>
      <c r="XO34" s="5"/>
      <c r="XP34" s="5"/>
      <c r="XQ34" s="5"/>
      <c r="XR34" s="5"/>
      <c r="XS34" s="5"/>
      <c r="XT34" s="5"/>
      <c r="XU34" s="5"/>
      <c r="XV34" s="5"/>
      <c r="XW34" s="5"/>
      <c r="XX34" s="5"/>
      <c r="XY34" s="5"/>
      <c r="XZ34" s="5"/>
      <c r="YA34" s="5"/>
      <c r="YB34" s="5"/>
      <c r="YC34" s="5"/>
      <c r="YD34" s="5"/>
      <c r="YE34" s="5"/>
      <c r="YF34" s="5"/>
      <c r="YG34" s="5"/>
      <c r="YH34" s="5"/>
      <c r="YI34" s="5"/>
      <c r="YJ34" s="5"/>
      <c r="YK34" s="5"/>
      <c r="YL34" s="5"/>
      <c r="YM34" s="5"/>
      <c r="YN34" s="5"/>
      <c r="YO34" s="5"/>
      <c r="YP34" s="5"/>
      <c r="YQ34" s="5"/>
      <c r="YR34" s="5"/>
      <c r="YS34" s="5"/>
      <c r="YT34" s="5"/>
      <c r="YU34" s="5"/>
      <c r="YV34" s="5"/>
      <c r="YW34" s="5"/>
      <c r="YX34" s="5"/>
      <c r="YY34" s="5"/>
      <c r="YZ34" s="5"/>
      <c r="ZA34" s="5"/>
      <c r="ZB34" s="5"/>
      <c r="ZC34" s="5"/>
      <c r="ZD34" s="5"/>
      <c r="ZE34" s="5"/>
      <c r="ZF34" s="5"/>
      <c r="ZG34" s="5"/>
      <c r="ZH34" s="5"/>
      <c r="ZI34" s="5"/>
      <c r="ZJ34" s="5"/>
      <c r="ZK34" s="5"/>
      <c r="ZL34" s="5"/>
      <c r="ZM34" s="5"/>
      <c r="ZN34" s="5"/>
      <c r="ZO34" s="5"/>
      <c r="ZP34" s="5"/>
      <c r="ZQ34" s="5"/>
      <c r="ZR34" s="5"/>
      <c r="ZS34" s="5"/>
      <c r="ZT34" s="5"/>
      <c r="ZU34" s="5"/>
      <c r="ZV34" s="5"/>
      <c r="ZW34" s="5"/>
      <c r="ZX34" s="5"/>
      <c r="ZY34" s="5"/>
      <c r="ZZ34" s="5"/>
      <c r="AAA34" s="5"/>
      <c r="AAB34" s="5"/>
      <c r="AAC34" s="5"/>
      <c r="AAD34" s="5"/>
      <c r="AAE34" s="5"/>
      <c r="AAF34" s="5"/>
      <c r="AAG34" s="5"/>
      <c r="AAH34" s="5"/>
      <c r="AAI34" s="5"/>
      <c r="AAJ34" s="5"/>
      <c r="AAK34" s="5"/>
      <c r="AAL34" s="5"/>
      <c r="AAM34" s="5"/>
      <c r="AAN34" s="5"/>
      <c r="AAO34" s="5"/>
      <c r="AAP34" s="5"/>
      <c r="AAQ34" s="5"/>
      <c r="AAR34" s="5"/>
      <c r="AAS34" s="5"/>
      <c r="AAT34" s="5"/>
      <c r="AAU34" s="5"/>
      <c r="AAV34" s="5"/>
      <c r="AAW34" s="5"/>
      <c r="AAX34" s="5"/>
      <c r="AAY34" s="5"/>
      <c r="AAZ34" s="5"/>
      <c r="ABA34" s="5"/>
      <c r="ABB34" s="5"/>
      <c r="ABC34" s="5"/>
      <c r="ABD34" s="5"/>
      <c r="ABE34" s="5"/>
      <c r="ABF34" s="5"/>
      <c r="ABG34" s="5"/>
      <c r="ABH34" s="5"/>
      <c r="ABI34" s="5"/>
      <c r="ABJ34" s="5"/>
      <c r="ABK34" s="5"/>
      <c r="ABL34" s="5"/>
      <c r="ABM34" s="5"/>
      <c r="ABN34" s="5"/>
      <c r="ABO34" s="5"/>
      <c r="ABP34" s="5"/>
      <c r="ABQ34" s="5"/>
      <c r="ABR34" s="5"/>
      <c r="ABS34" s="5"/>
      <c r="ABT34" s="5"/>
      <c r="ABU34" s="5"/>
      <c r="ABV34" s="5"/>
      <c r="ABW34" s="5"/>
      <c r="ABX34" s="5"/>
      <c r="ABY34" s="5"/>
      <c r="ABZ34" s="5"/>
      <c r="ACA34" s="5"/>
      <c r="ACB34" s="5"/>
      <c r="ACC34" s="5"/>
      <c r="ACD34" s="5"/>
      <c r="ACE34" s="5"/>
      <c r="ACF34" s="5"/>
      <c r="ACG34" s="5"/>
      <c r="ACH34" s="5"/>
      <c r="ACI34" s="5"/>
      <c r="ACJ34" s="5"/>
      <c r="ACK34" s="5"/>
      <c r="ACL34" s="5"/>
      <c r="ACM34" s="5"/>
      <c r="ACN34" s="5"/>
      <c r="ACO34" s="5"/>
      <c r="ACP34" s="5"/>
      <c r="ACQ34" s="5"/>
      <c r="ACR34" s="5"/>
      <c r="ACS34" s="5"/>
      <c r="ACT34" s="5"/>
      <c r="ACU34" s="5"/>
      <c r="ACV34" s="5"/>
      <c r="ACW34" s="5"/>
      <c r="ACX34" s="5"/>
      <c r="ACY34" s="5"/>
      <c r="ACZ34" s="5"/>
      <c r="ADA34" s="5"/>
      <c r="ADB34" s="5"/>
      <c r="ADC34" s="5"/>
      <c r="ADD34" s="5"/>
      <c r="ADE34" s="5"/>
      <c r="ADF34" s="5"/>
      <c r="ADG34" s="5"/>
      <c r="ADH34" s="5"/>
      <c r="ADI34" s="5"/>
      <c r="ADJ34" s="5"/>
      <c r="ADK34" s="5"/>
      <c r="ADL34" s="5"/>
      <c r="ADM34" s="5"/>
      <c r="ADN34" s="5"/>
      <c r="ADO34" s="5"/>
      <c r="ADP34" s="5"/>
      <c r="ADQ34" s="5"/>
      <c r="ADR34" s="5"/>
      <c r="ADS34" s="5"/>
      <c r="ADT34" s="5"/>
      <c r="ADU34" s="5"/>
      <c r="ADV34" s="5"/>
      <c r="ADW34" s="5"/>
      <c r="ADX34" s="5"/>
      <c r="ADY34" s="5"/>
      <c r="ADZ34" s="5"/>
      <c r="AEA34" s="5"/>
      <c r="AEB34" s="5"/>
      <c r="AEC34" s="5"/>
      <c r="AED34" s="5"/>
      <c r="AEE34" s="5"/>
      <c r="AEF34" s="5"/>
      <c r="AEG34" s="5"/>
      <c r="AEH34" s="5"/>
      <c r="AEI34" s="5"/>
      <c r="AEJ34" s="5"/>
      <c r="AEK34" s="5"/>
      <c r="AEL34" s="5"/>
      <c r="AEM34" s="5"/>
      <c r="AEN34" s="5"/>
      <c r="AEO34" s="5"/>
      <c r="AEP34" s="5"/>
      <c r="AEQ34" s="5"/>
      <c r="AER34" s="5"/>
      <c r="AES34" s="5"/>
      <c r="AET34" s="5"/>
      <c r="AEU34" s="5"/>
      <c r="AEV34" s="5"/>
      <c r="AEW34" s="5"/>
      <c r="AEX34" s="5"/>
      <c r="AEY34" s="5"/>
      <c r="AEZ34" s="5"/>
      <c r="AFA34" s="5"/>
      <c r="AFB34" s="5"/>
      <c r="AFC34" s="5"/>
      <c r="AFD34" s="5"/>
      <c r="AFE34" s="5"/>
      <c r="AFF34" s="5"/>
      <c r="AFG34" s="5"/>
      <c r="AFH34" s="5"/>
      <c r="AFI34" s="5"/>
      <c r="AFJ34" s="5"/>
      <c r="AFK34" s="5"/>
      <c r="AFL34" s="5"/>
      <c r="AFM34" s="5"/>
      <c r="AFN34" s="5"/>
      <c r="AFO34" s="5"/>
      <c r="AFP34" s="5"/>
      <c r="AFQ34" s="5"/>
      <c r="AFR34" s="5"/>
      <c r="AFS34" s="5"/>
      <c r="AFT34" s="5"/>
      <c r="AFU34" s="5"/>
      <c r="AFV34" s="5"/>
      <c r="AFW34" s="5"/>
      <c r="AFX34" s="5"/>
      <c r="AFY34" s="5"/>
      <c r="AFZ34" s="5"/>
      <c r="AGA34" s="5"/>
      <c r="AGB34" s="5"/>
      <c r="AGC34" s="5"/>
      <c r="AGD34" s="5"/>
      <c r="AGE34" s="5"/>
      <c r="AGF34" s="5"/>
      <c r="AGG34" s="5"/>
      <c r="AGH34" s="5"/>
      <c r="AGI34" s="5"/>
      <c r="AGJ34" s="5"/>
      <c r="AGK34" s="5"/>
      <c r="AGL34" s="5"/>
      <c r="AGM34" s="5"/>
      <c r="AGN34" s="5"/>
      <c r="AGO34" s="5"/>
      <c r="AGP34" s="5"/>
      <c r="AGQ34" s="5"/>
      <c r="AGR34" s="5"/>
      <c r="AGS34" s="5"/>
      <c r="AGT34" s="5"/>
      <c r="AGU34" s="5"/>
      <c r="AGV34" s="5"/>
      <c r="AGW34" s="5"/>
      <c r="AGX34" s="5"/>
      <c r="AGY34" s="5"/>
      <c r="AGZ34" s="5"/>
      <c r="AHA34" s="5"/>
      <c r="AHB34" s="5"/>
      <c r="AHC34" s="5"/>
      <c r="AHD34" s="5"/>
      <c r="AHE34" s="5"/>
      <c r="AHF34" s="5"/>
      <c r="AHG34" s="5"/>
      <c r="AHH34" s="5"/>
      <c r="AHI34" s="5"/>
      <c r="AHJ34" s="5"/>
      <c r="AHK34" s="5"/>
      <c r="AHL34" s="5"/>
      <c r="AHM34" s="5"/>
      <c r="AHN34" s="5"/>
      <c r="AHO34" s="5"/>
      <c r="AHP34" s="5"/>
      <c r="AHQ34" s="5"/>
      <c r="AHR34" s="5"/>
      <c r="AHS34" s="5"/>
      <c r="AHT34" s="5"/>
      <c r="AHU34" s="5"/>
      <c r="AHV34" s="5"/>
      <c r="AHW34" s="5"/>
      <c r="AHX34" s="5"/>
      <c r="AHY34" s="5"/>
      <c r="AHZ34" s="5"/>
      <c r="AIA34" s="5"/>
      <c r="AIB34" s="5"/>
      <c r="AIC34" s="5"/>
      <c r="AID34" s="5"/>
      <c r="AIE34" s="5"/>
      <c r="AIF34" s="5"/>
      <c r="AIG34" s="5"/>
      <c r="AIH34" s="5"/>
      <c r="AII34" s="5"/>
      <c r="AIJ34" s="5"/>
      <c r="AIK34" s="5"/>
      <c r="AIL34" s="5"/>
      <c r="AIM34" s="5"/>
      <c r="AIN34" s="5"/>
      <c r="AIO34" s="5"/>
      <c r="AIP34" s="5"/>
      <c r="AIQ34" s="5"/>
      <c r="AIR34" s="5"/>
      <c r="AIS34" s="5"/>
      <c r="AIT34" s="5"/>
      <c r="AIU34" s="5"/>
      <c r="AIV34" s="5"/>
      <c r="AIW34" s="5"/>
      <c r="AIX34" s="5"/>
      <c r="AIY34" s="5"/>
      <c r="AIZ34" s="5"/>
      <c r="AJA34" s="5"/>
      <c r="AJB34" s="5"/>
      <c r="AJC34" s="5"/>
      <c r="AJD34" s="5"/>
      <c r="AJE34" s="5"/>
      <c r="AJF34" s="5"/>
      <c r="AJG34" s="5"/>
      <c r="AJH34" s="5"/>
      <c r="AJI34" s="5"/>
      <c r="AJJ34" s="5"/>
      <c r="AJK34" s="5"/>
      <c r="AJL34" s="5"/>
      <c r="AJM34" s="5"/>
      <c r="AJN34" s="5"/>
      <c r="AJO34" s="5"/>
      <c r="AJP34" s="5"/>
      <c r="AJQ34" s="5"/>
      <c r="AJR34" s="5"/>
      <c r="AJS34" s="5"/>
      <c r="AJT34" s="5"/>
      <c r="AJU34" s="5"/>
      <c r="AJV34" s="5"/>
      <c r="AJW34" s="5"/>
      <c r="AJX34" s="5"/>
      <c r="AJY34" s="5"/>
      <c r="AJZ34" s="5"/>
      <c r="AKA34" s="5"/>
      <c r="AKB34" s="5"/>
      <c r="AKC34" s="5"/>
      <c r="AKD34" s="5"/>
      <c r="AKE34" s="5"/>
      <c r="AKF34" s="5"/>
      <c r="AKG34" s="5"/>
      <c r="AKH34" s="5"/>
      <c r="AKI34" s="5"/>
      <c r="AKJ34" s="5"/>
      <c r="AKK34" s="5"/>
      <c r="AKL34" s="5"/>
      <c r="AKM34" s="5"/>
      <c r="AKN34" s="5"/>
      <c r="AKO34" s="5"/>
      <c r="AKP34" s="5"/>
      <c r="AKQ34" s="5"/>
      <c r="AKR34" s="5"/>
      <c r="AKS34" s="5"/>
      <c r="AKT34" s="5"/>
      <c r="AKU34" s="5"/>
      <c r="AKV34" s="5"/>
      <c r="AKW34" s="5"/>
      <c r="AKX34" s="5"/>
      <c r="AKY34" s="5"/>
      <c r="AKZ34" s="5"/>
      <c r="ALA34" s="5"/>
      <c r="ALB34" s="5"/>
      <c r="ALC34" s="5"/>
      <c r="ALD34" s="5"/>
      <c r="ALE34" s="5"/>
      <c r="ALF34" s="5"/>
      <c r="ALG34" s="5"/>
      <c r="ALH34" s="5"/>
      <c r="ALI34" s="5"/>
      <c r="ALJ34" s="5"/>
      <c r="ALK34" s="5"/>
      <c r="ALL34" s="5"/>
      <c r="ALM34" s="5"/>
      <c r="ALN34" s="5"/>
      <c r="ALO34" s="5"/>
      <c r="ALP34" s="5"/>
      <c r="ALQ34" s="5"/>
      <c r="ALR34" s="5"/>
      <c r="ALS34" s="5"/>
      <c r="ALT34" s="5"/>
      <c r="ALU34" s="5"/>
      <c r="ALV34" s="5"/>
      <c r="ALW34" s="5"/>
      <c r="ALX34" s="5"/>
      <c r="ALY34" s="5"/>
      <c r="ALZ34" s="5"/>
      <c r="AMA34" s="5"/>
      <c r="AMB34" s="5"/>
      <c r="AMC34" s="5"/>
      <c r="AMD34" s="5"/>
      <c r="AME34" s="5"/>
      <c r="AMF34" s="5"/>
      <c r="AMG34" s="5"/>
      <c r="AMH34" s="5"/>
      <c r="AMI34" s="5"/>
      <c r="AMJ34" s="5"/>
      <c r="AMK34" s="5"/>
      <c r="AML34" s="5"/>
      <c r="AMM34" s="5"/>
      <c r="AMN34" s="5"/>
      <c r="AMO34" s="5"/>
      <c r="AMP34" s="5"/>
      <c r="AMQ34" s="5"/>
      <c r="AMR34" s="5"/>
      <c r="AMS34" s="5"/>
      <c r="AMT34" s="5"/>
      <c r="AMU34" s="5"/>
      <c r="AMV34" s="5"/>
      <c r="AMW34" s="5"/>
      <c r="AMX34" s="5"/>
      <c r="AMY34" s="5"/>
      <c r="AMZ34" s="5"/>
      <c r="ANA34" s="5"/>
      <c r="ANB34" s="5"/>
      <c r="ANC34" s="5"/>
      <c r="AND34" s="5"/>
      <c r="ANE34" s="5"/>
      <c r="ANF34" s="5"/>
      <c r="ANG34" s="5"/>
      <c r="ANH34" s="5"/>
      <c r="ANI34" s="5"/>
      <c r="ANJ34" s="5"/>
      <c r="ANK34" s="5"/>
      <c r="ANL34" s="5"/>
      <c r="ANM34" s="5"/>
      <c r="ANN34" s="5"/>
      <c r="ANO34" s="5"/>
      <c r="ANP34" s="5"/>
      <c r="ANQ34" s="5"/>
      <c r="ANR34" s="5"/>
      <c r="ANS34" s="5"/>
      <c r="ANT34" s="5"/>
      <c r="ANU34" s="5"/>
      <c r="ANV34" s="5"/>
      <c r="ANW34" s="5"/>
      <c r="ANX34" s="5"/>
      <c r="ANY34" s="5"/>
      <c r="ANZ34" s="5"/>
      <c r="AOA34" s="5"/>
      <c r="AOB34" s="5"/>
      <c r="AOC34" s="5"/>
      <c r="AOD34" s="5"/>
      <c r="AOE34" s="5"/>
      <c r="AOF34" s="5"/>
      <c r="AOG34" s="5"/>
      <c r="AOH34" s="5"/>
      <c r="AOI34" s="5"/>
      <c r="AOJ34" s="5"/>
      <c r="AOK34" s="5"/>
      <c r="AOL34" s="5"/>
      <c r="AOM34" s="5"/>
      <c r="AON34" s="5"/>
      <c r="AOO34" s="5"/>
      <c r="AOP34" s="5"/>
      <c r="AOQ34" s="5"/>
      <c r="AOR34" s="5"/>
      <c r="AOS34" s="5"/>
      <c r="AOT34" s="5"/>
      <c r="AOU34" s="5"/>
      <c r="AOV34" s="5"/>
      <c r="AOW34" s="5"/>
      <c r="AOX34" s="5"/>
      <c r="AOY34" s="5"/>
      <c r="AOZ34" s="5"/>
      <c r="APA34" s="5"/>
      <c r="APB34" s="5"/>
      <c r="APC34" s="5"/>
      <c r="APD34" s="5"/>
      <c r="APE34" s="5"/>
      <c r="APF34" s="5"/>
      <c r="APG34" s="5"/>
      <c r="APH34" s="5"/>
      <c r="API34" s="5"/>
      <c r="APJ34" s="5"/>
      <c r="APK34" s="5"/>
      <c r="APL34" s="5"/>
      <c r="APM34" s="5"/>
      <c r="APN34" s="5"/>
      <c r="APO34" s="5"/>
      <c r="APP34" s="5"/>
      <c r="APQ34" s="5"/>
      <c r="APR34" s="5"/>
      <c r="APS34" s="5"/>
      <c r="APT34" s="5"/>
      <c r="APU34" s="5"/>
      <c r="APV34" s="5"/>
      <c r="APW34" s="5"/>
      <c r="APX34" s="5"/>
      <c r="APY34" s="5"/>
      <c r="APZ34" s="5"/>
      <c r="AQA34" s="5"/>
      <c r="AQB34" s="5"/>
      <c r="AQC34" s="5"/>
      <c r="AQD34" s="5"/>
      <c r="AQE34" s="5"/>
      <c r="AQF34" s="5"/>
      <c r="AQG34" s="5"/>
      <c r="AQH34" s="5"/>
      <c r="AQI34" s="5"/>
      <c r="AQJ34" s="5"/>
      <c r="AQK34" s="5"/>
      <c r="AQL34" s="5"/>
      <c r="AQM34" s="5"/>
      <c r="AQN34" s="5"/>
      <c r="AQO34" s="5"/>
      <c r="AQP34" s="5"/>
      <c r="AQQ34" s="5"/>
      <c r="AQR34" s="5"/>
      <c r="AQS34" s="5"/>
      <c r="AQT34" s="5"/>
      <c r="AQU34" s="5"/>
      <c r="AQV34" s="5"/>
      <c r="AQW34" s="5"/>
      <c r="AQX34" s="5"/>
      <c r="AQY34" s="5"/>
      <c r="AQZ34" s="5"/>
      <c r="ARA34" s="5"/>
      <c r="ARB34" s="5"/>
      <c r="ARC34" s="5"/>
      <c r="ARD34" s="5"/>
      <c r="ARE34" s="5"/>
      <c r="ARF34" s="5"/>
      <c r="ARG34" s="5"/>
      <c r="ARH34" s="5"/>
      <c r="ARI34" s="5"/>
      <c r="ARJ34" s="5"/>
      <c r="ARK34" s="5"/>
      <c r="ARL34" s="5"/>
      <c r="ARM34" s="5"/>
      <c r="ARN34" s="5"/>
      <c r="ARO34" s="5"/>
      <c r="ARP34" s="5"/>
      <c r="ARQ34" s="5"/>
      <c r="ARR34" s="5"/>
      <c r="ARS34" s="5"/>
      <c r="ART34" s="5"/>
      <c r="ARU34" s="5"/>
      <c r="ARV34" s="5"/>
      <c r="ARW34" s="5"/>
      <c r="ARX34" s="5"/>
      <c r="ARY34" s="5"/>
      <c r="ARZ34" s="5"/>
      <c r="ASA34" s="5"/>
      <c r="ASB34" s="5"/>
      <c r="ASC34" s="5"/>
      <c r="ASD34" s="5"/>
      <c r="ASE34" s="5"/>
      <c r="ASF34" s="5"/>
      <c r="ASG34" s="5"/>
      <c r="ASH34" s="5"/>
      <c r="ASI34" s="5"/>
      <c r="ASJ34" s="5"/>
      <c r="ASK34" s="5"/>
      <c r="ASL34" s="5"/>
      <c r="ASM34" s="5"/>
      <c r="ASN34" s="5"/>
      <c r="ASO34" s="5"/>
      <c r="ASP34" s="5"/>
      <c r="ASQ34" s="5"/>
      <c r="ASR34" s="5"/>
      <c r="ASS34" s="5"/>
      <c r="AST34" s="5"/>
      <c r="ASU34" s="5"/>
      <c r="ASV34" s="5"/>
      <c r="ASW34" s="5"/>
      <c r="ASX34" s="5"/>
      <c r="ASY34" s="5"/>
      <c r="ASZ34" s="5"/>
      <c r="ATA34" s="5"/>
      <c r="ATB34" s="5"/>
      <c r="ATC34" s="5"/>
      <c r="ATD34" s="5"/>
      <c r="ATE34" s="5"/>
      <c r="ATF34" s="5"/>
      <c r="ATG34" s="5"/>
      <c r="ATH34" s="5"/>
      <c r="ATI34" s="5"/>
      <c r="ATJ34" s="5"/>
      <c r="ATK34" s="5"/>
      <c r="ATL34" s="5"/>
      <c r="ATM34" s="5"/>
      <c r="ATN34" s="5"/>
      <c r="ATO34" s="5"/>
      <c r="ATP34" s="5"/>
      <c r="ATQ34" s="5"/>
      <c r="ATR34" s="5"/>
      <c r="ATS34" s="5"/>
      <c r="ATT34" s="5"/>
      <c r="ATU34" s="5"/>
      <c r="ATV34" s="5"/>
      <c r="ATW34" s="5"/>
      <c r="ATX34" s="5"/>
      <c r="ATY34" s="5"/>
      <c r="ATZ34" s="5"/>
      <c r="AUA34" s="5"/>
      <c r="AUB34" s="5"/>
      <c r="AUC34" s="5"/>
      <c r="AUD34" s="5"/>
      <c r="AUE34" s="5"/>
      <c r="AUF34" s="5"/>
      <c r="AUG34" s="5"/>
      <c r="AUH34" s="5"/>
      <c r="AUI34" s="5"/>
      <c r="AUJ34" s="5"/>
      <c r="AUK34" s="5"/>
      <c r="AUL34" s="5"/>
      <c r="AUM34" s="5"/>
      <c r="AUN34" s="5"/>
      <c r="AUO34" s="5"/>
      <c r="AUP34" s="5"/>
      <c r="AUQ34" s="5"/>
      <c r="AUR34" s="5"/>
      <c r="AUS34" s="5"/>
      <c r="AUT34" s="5"/>
      <c r="AUU34" s="5"/>
      <c r="AUV34" s="5"/>
      <c r="AUW34" s="5"/>
      <c r="AUX34" s="5"/>
      <c r="AUY34" s="5"/>
      <c r="AUZ34" s="5"/>
      <c r="AVA34" s="5"/>
      <c r="AVB34" s="5"/>
      <c r="AVC34" s="5"/>
      <c r="AVD34" s="5"/>
      <c r="AVE34" s="5"/>
      <c r="AVF34" s="5"/>
      <c r="AVG34" s="5"/>
      <c r="AVH34" s="5"/>
      <c r="AVI34" s="5"/>
      <c r="AVJ34" s="5"/>
      <c r="AVK34" s="5"/>
      <c r="AVL34" s="5"/>
      <c r="AVM34" s="5"/>
      <c r="AVN34" s="5"/>
      <c r="AVO34" s="5"/>
      <c r="AVP34" s="5"/>
      <c r="AVQ34" s="5"/>
      <c r="AVR34" s="5"/>
      <c r="AVS34" s="5"/>
      <c r="AVT34" s="5"/>
      <c r="AVU34" s="5"/>
      <c r="AVV34" s="5"/>
      <c r="AVW34" s="5"/>
      <c r="AVX34" s="5"/>
      <c r="AVY34" s="5"/>
      <c r="AVZ34" s="5"/>
      <c r="AWA34" s="5"/>
      <c r="AWB34" s="5"/>
      <c r="AWC34" s="5"/>
      <c r="AWD34" s="5"/>
      <c r="AWE34" s="5"/>
      <c r="AWF34" s="5"/>
      <c r="AWG34" s="5"/>
      <c r="AWH34" s="5"/>
      <c r="AWI34" s="5"/>
      <c r="AWJ34" s="5"/>
      <c r="AWK34" s="5"/>
      <c r="AWL34" s="5"/>
      <c r="AWM34" s="5"/>
      <c r="AWN34" s="5"/>
      <c r="AWO34" s="5"/>
      <c r="AWP34" s="5"/>
      <c r="AWQ34" s="5"/>
      <c r="AWR34" s="5"/>
      <c r="AWS34" s="5"/>
      <c r="AWT34" s="5"/>
      <c r="AWU34" s="5"/>
      <c r="AWV34" s="5"/>
      <c r="AWW34" s="5"/>
      <c r="AWX34" s="5"/>
      <c r="AWY34" s="5"/>
      <c r="AWZ34" s="5"/>
      <c r="AXA34" s="5"/>
      <c r="AXB34" s="5"/>
      <c r="AXC34" s="5"/>
      <c r="AXD34" s="5"/>
      <c r="AXE34" s="5"/>
      <c r="AXF34" s="5"/>
      <c r="AXG34" s="5"/>
      <c r="AXH34" s="5"/>
      <c r="AXI34" s="5"/>
      <c r="AXJ34" s="5"/>
      <c r="AXK34" s="5"/>
      <c r="AXL34" s="5"/>
      <c r="AXM34" s="5"/>
      <c r="AXN34" s="5"/>
      <c r="AXO34" s="5"/>
      <c r="AXP34" s="5"/>
      <c r="AXQ34" s="5"/>
      <c r="AXR34" s="5"/>
      <c r="AXS34" s="5"/>
      <c r="AXT34" s="5"/>
      <c r="AXU34" s="5"/>
      <c r="AXV34" s="5"/>
      <c r="AXW34" s="5"/>
      <c r="AXX34" s="5"/>
      <c r="AXY34" s="5"/>
      <c r="AXZ34" s="5"/>
      <c r="AYA34" s="5"/>
      <c r="AYB34" s="5"/>
      <c r="AYC34" s="5"/>
      <c r="AYD34" s="5"/>
      <c r="AYE34" s="5"/>
      <c r="AYF34" s="5"/>
      <c r="AYG34" s="5"/>
      <c r="AYH34" s="5"/>
      <c r="AYI34" s="5"/>
      <c r="AYJ34" s="5"/>
      <c r="AYK34" s="5"/>
      <c r="AYL34" s="5"/>
      <c r="AYM34" s="5"/>
      <c r="AYN34" s="5"/>
      <c r="AYO34" s="5"/>
      <c r="AYP34" s="5"/>
      <c r="AYQ34" s="5"/>
      <c r="AYR34" s="5"/>
      <c r="AYS34" s="5"/>
      <c r="AYT34" s="5"/>
      <c r="AYU34" s="5"/>
      <c r="AYV34" s="5"/>
      <c r="AYW34" s="5"/>
      <c r="AYX34" s="5"/>
      <c r="AYY34" s="5"/>
      <c r="AYZ34" s="5"/>
      <c r="AZA34" s="5"/>
      <c r="AZB34" s="5"/>
      <c r="AZC34" s="5"/>
      <c r="AZD34" s="5"/>
      <c r="AZE34" s="5"/>
      <c r="AZF34" s="5"/>
      <c r="AZG34" s="5"/>
      <c r="AZH34" s="5"/>
      <c r="AZI34" s="5"/>
      <c r="AZJ34" s="5"/>
      <c r="AZK34" s="5"/>
      <c r="AZL34" s="5"/>
      <c r="AZM34" s="5"/>
      <c r="AZN34" s="5"/>
      <c r="AZO34" s="5"/>
      <c r="AZP34" s="5"/>
      <c r="AZQ34" s="5"/>
      <c r="AZR34" s="5"/>
      <c r="AZS34" s="5"/>
      <c r="AZT34" s="5"/>
      <c r="AZU34" s="5"/>
      <c r="AZV34" s="5"/>
      <c r="AZW34" s="5"/>
      <c r="AZX34" s="5"/>
      <c r="AZY34" s="5"/>
      <c r="AZZ34" s="5"/>
      <c r="BAA34" s="5"/>
      <c r="BAB34" s="5"/>
      <c r="BAC34" s="5"/>
      <c r="BAD34" s="5"/>
      <c r="BAE34" s="5"/>
      <c r="BAF34" s="5"/>
      <c r="BAG34" s="5"/>
      <c r="BAH34" s="5"/>
      <c r="BAI34" s="5"/>
      <c r="BAJ34" s="5"/>
      <c r="BAK34" s="5"/>
      <c r="BAL34" s="5"/>
      <c r="BAM34" s="5"/>
      <c r="BAN34" s="5"/>
      <c r="BAO34" s="5"/>
      <c r="BAP34" s="5"/>
      <c r="BAQ34" s="5"/>
      <c r="BAR34" s="5"/>
      <c r="BAS34" s="5"/>
      <c r="BAT34" s="5"/>
      <c r="BAU34" s="5"/>
      <c r="BAV34" s="5"/>
      <c r="BAW34" s="5"/>
      <c r="BAX34" s="5"/>
      <c r="BAY34" s="5"/>
      <c r="BAZ34" s="5"/>
      <c r="BBA34" s="5"/>
      <c r="BBB34" s="5"/>
      <c r="BBC34" s="5"/>
      <c r="BBD34" s="5"/>
      <c r="BBE34" s="5"/>
      <c r="BBF34" s="5"/>
      <c r="BBG34" s="5"/>
      <c r="BBH34" s="5"/>
      <c r="BBI34" s="5"/>
      <c r="BBJ34" s="5"/>
      <c r="BBK34" s="5"/>
      <c r="BBL34" s="5"/>
      <c r="BBM34" s="5"/>
      <c r="BBN34" s="5"/>
      <c r="BBO34" s="5"/>
      <c r="BBP34" s="5"/>
      <c r="BBQ34" s="5"/>
      <c r="BBR34" s="5"/>
      <c r="BBS34" s="5"/>
      <c r="BBT34" s="5"/>
      <c r="BBU34" s="5"/>
      <c r="BBV34" s="5"/>
      <c r="BBW34" s="5"/>
      <c r="BBX34" s="5"/>
      <c r="BBY34" s="5"/>
      <c r="BBZ34" s="5"/>
      <c r="BCA34" s="5"/>
      <c r="BCB34" s="5"/>
      <c r="BCC34" s="5"/>
      <c r="BCD34" s="5"/>
      <c r="BCE34" s="5"/>
      <c r="BCF34" s="5"/>
      <c r="BCG34" s="5"/>
      <c r="BCH34" s="5"/>
      <c r="BCI34" s="5"/>
      <c r="BCJ34" s="5"/>
      <c r="BCK34" s="5"/>
      <c r="BCL34" s="5"/>
      <c r="BCM34" s="5"/>
      <c r="BCN34" s="5"/>
      <c r="BCO34" s="5"/>
      <c r="BCP34" s="5"/>
      <c r="BCQ34" s="5"/>
      <c r="BCR34" s="5"/>
      <c r="BCS34" s="5"/>
      <c r="BCT34" s="5"/>
    </row>
    <row r="35" spans="1:1450" s="90" customFormat="1" ht="10.5" customHeight="1" thickBot="1">
      <c r="A35" s="4125" t="s">
        <v>298</v>
      </c>
      <c r="B35" s="731" t="s">
        <v>299</v>
      </c>
      <c r="C35" s="4128"/>
      <c r="D35" s="722" t="s">
        <v>300</v>
      </c>
      <c r="E35" s="1632" t="s">
        <v>678</v>
      </c>
      <c r="F35" s="723" t="s">
        <v>393</v>
      </c>
      <c r="G35" s="723" t="s">
        <v>679</v>
      </c>
      <c r="H35" s="723" t="s">
        <v>680</v>
      </c>
      <c r="I35" s="1510" t="s">
        <v>681</v>
      </c>
      <c r="J35" s="4118"/>
      <c r="K35" s="410"/>
      <c r="L35" s="1512">
        <v>1138</v>
      </c>
      <c r="M35" s="1513">
        <v>845</v>
      </c>
      <c r="N35" s="1514">
        <v>17</v>
      </c>
      <c r="O35" s="1515">
        <v>0</v>
      </c>
      <c r="P35" s="1402">
        <v>853</v>
      </c>
      <c r="Q35" s="755">
        <v>855</v>
      </c>
      <c r="R35" s="1403">
        <v>847</v>
      </c>
      <c r="S35" s="759">
        <v>290</v>
      </c>
      <c r="T35" s="1516">
        <v>11</v>
      </c>
      <c r="U35" s="1517">
        <v>0</v>
      </c>
      <c r="V35" s="117">
        <v>291</v>
      </c>
      <c r="W35" s="47">
        <v>286</v>
      </c>
      <c r="X35" s="765">
        <v>284</v>
      </c>
      <c r="Y35" s="1519">
        <v>18</v>
      </c>
      <c r="Z35" s="1520">
        <v>6</v>
      </c>
      <c r="AA35" s="164">
        <v>0</v>
      </c>
      <c r="AB35" s="1521">
        <v>0</v>
      </c>
      <c r="AC35" s="124">
        <v>15</v>
      </c>
      <c r="AD35" s="125">
        <v>4</v>
      </c>
      <c r="AE35" s="126">
        <v>0</v>
      </c>
      <c r="AF35" s="127">
        <v>0</v>
      </c>
      <c r="AG35" s="48">
        <v>20</v>
      </c>
      <c r="AH35" s="49">
        <v>6</v>
      </c>
      <c r="AI35" s="50">
        <v>0</v>
      </c>
      <c r="AJ35" s="51"/>
      <c r="AK35" s="1529">
        <f>AO35+AS35+BK35+BO35+BP35</f>
        <v>530</v>
      </c>
      <c r="AL35" s="3276">
        <v>534</v>
      </c>
      <c r="AM35" s="3276">
        <v>510</v>
      </c>
      <c r="AN35" s="3250">
        <v>489</v>
      </c>
      <c r="AO35" s="862">
        <v>47</v>
      </c>
      <c r="AP35" s="3288">
        <v>52</v>
      </c>
      <c r="AQ35" s="3276">
        <v>52</v>
      </c>
      <c r="AR35" s="795">
        <v>48</v>
      </c>
      <c r="AS35" s="1522">
        <f>AW35+AY35+BA35+BC35+BE35+BG35+BI35</f>
        <v>450</v>
      </c>
      <c r="AT35" s="3175">
        <v>448</v>
      </c>
      <c r="AU35" s="3288">
        <v>432</v>
      </c>
      <c r="AV35" s="136">
        <v>441</v>
      </c>
      <c r="AW35" s="1523">
        <v>44</v>
      </c>
      <c r="AX35" s="199">
        <v>38</v>
      </c>
      <c r="AY35" s="1523">
        <v>130</v>
      </c>
      <c r="AZ35" s="199">
        <v>137</v>
      </c>
      <c r="BA35" s="1523">
        <v>2</v>
      </c>
      <c r="BB35" s="198">
        <v>3</v>
      </c>
      <c r="BC35" s="1523">
        <v>59</v>
      </c>
      <c r="BD35" s="199">
        <v>57</v>
      </c>
      <c r="BE35" s="1523">
        <v>189</v>
      </c>
      <c r="BF35" s="198">
        <v>186</v>
      </c>
      <c r="BG35" s="1523">
        <v>26</v>
      </c>
      <c r="BH35" s="199">
        <v>27</v>
      </c>
      <c r="BI35" s="1523">
        <v>0</v>
      </c>
      <c r="BJ35" s="198">
        <v>0</v>
      </c>
      <c r="BK35" s="1933">
        <v>33</v>
      </c>
      <c r="BL35" s="3338">
        <v>34</v>
      </c>
      <c r="BM35" s="190">
        <v>26</v>
      </c>
      <c r="BN35" s="186">
        <v>0</v>
      </c>
      <c r="BO35" s="1525">
        <v>0</v>
      </c>
      <c r="BP35" s="2083">
        <v>0</v>
      </c>
      <c r="BQ35" s="1349">
        <f>AK35+Y35+AA35</f>
        <v>548</v>
      </c>
      <c r="BR35" s="1526">
        <f>(BQ35)/(BQ35+M35)*100</f>
        <v>39.33955491744436</v>
      </c>
      <c r="BS35" s="1373">
        <v>549</v>
      </c>
      <c r="BT35" s="1404">
        <f>(BS35/(BS35+P35))*100</f>
        <v>39.158345221112697</v>
      </c>
      <c r="BU35" s="1373">
        <v>530</v>
      </c>
      <c r="BV35" s="1404">
        <v>38.26714801444043</v>
      </c>
      <c r="BW35" s="2084">
        <f>CA35+CE35+CW35+DA35+DB35</f>
        <v>146</v>
      </c>
      <c r="BX35" s="780">
        <v>155</v>
      </c>
      <c r="BY35" s="181">
        <v>147</v>
      </c>
      <c r="BZ35" s="1405">
        <v>134</v>
      </c>
      <c r="CA35" s="1349">
        <v>45</v>
      </c>
      <c r="CB35" s="136">
        <v>52</v>
      </c>
      <c r="CC35" s="1374">
        <v>52</v>
      </c>
      <c r="CD35" s="1374">
        <v>48</v>
      </c>
      <c r="CE35" s="1527">
        <f t="shared" ref="CE35" si="70">CI35+CK35+CM35+CO35+CQ35+CS35+CU35</f>
        <v>90</v>
      </c>
      <c r="CF35" s="3388">
        <v>90</v>
      </c>
      <c r="CG35" s="3389">
        <v>84</v>
      </c>
      <c r="CH35" s="813">
        <v>86</v>
      </c>
      <c r="CI35" s="1528">
        <v>22</v>
      </c>
      <c r="CJ35" s="200">
        <v>19</v>
      </c>
      <c r="CK35" s="1528">
        <v>6</v>
      </c>
      <c r="CL35" s="2148">
        <v>5</v>
      </c>
      <c r="CM35" s="1528">
        <v>0</v>
      </c>
      <c r="CN35" s="2149">
        <v>0</v>
      </c>
      <c r="CO35" s="1528">
        <v>29</v>
      </c>
      <c r="CP35" s="2149">
        <v>29</v>
      </c>
      <c r="CQ35" s="1528">
        <v>29</v>
      </c>
      <c r="CR35" s="200">
        <v>33</v>
      </c>
      <c r="CS35" s="1528">
        <v>4</v>
      </c>
      <c r="CT35" s="200">
        <v>4</v>
      </c>
      <c r="CU35" s="1528">
        <v>0</v>
      </c>
      <c r="CV35" s="200">
        <v>0</v>
      </c>
      <c r="CW35" s="563">
        <v>11</v>
      </c>
      <c r="CX35" s="780">
        <v>13</v>
      </c>
      <c r="CY35" s="202">
        <v>11</v>
      </c>
      <c r="CZ35" s="813">
        <v>0</v>
      </c>
      <c r="DA35" s="1529">
        <v>0</v>
      </c>
      <c r="DB35" s="2085">
        <v>0</v>
      </c>
      <c r="DC35" s="1349">
        <f>BW35+Z35+AB35</f>
        <v>152</v>
      </c>
      <c r="DD35" s="2086">
        <f>(DC35)/(DC35+S35)*100</f>
        <v>34.389140271493211</v>
      </c>
      <c r="DE35" s="1373">
        <v>159</v>
      </c>
      <c r="DF35" s="1404">
        <v>35.299999999999997</v>
      </c>
      <c r="DG35" s="190">
        <v>153</v>
      </c>
      <c r="DH35" s="892">
        <v>34.851936218678816</v>
      </c>
      <c r="DI35" s="819">
        <v>8.1999999999999993</v>
      </c>
      <c r="DJ35" s="1406">
        <v>7.7</v>
      </c>
      <c r="DK35" s="1407">
        <v>8.1</v>
      </c>
      <c r="DL35" s="1408">
        <v>8.3000000000000007</v>
      </c>
      <c r="DM35" s="1406">
        <v>8.6999999999999993</v>
      </c>
      <c r="DN35" s="1532">
        <v>9.3000000000000007</v>
      </c>
      <c r="DO35" s="1409">
        <v>6</v>
      </c>
      <c r="DP35" s="1410">
        <v>6</v>
      </c>
      <c r="DQ35" s="1410">
        <v>5</v>
      </c>
      <c r="DR35" s="1411">
        <v>4</v>
      </c>
      <c r="DS35" s="1412">
        <v>6</v>
      </c>
      <c r="DT35" s="1533">
        <v>9</v>
      </c>
      <c r="DU35" s="1534">
        <f>DT35/P35*100</f>
        <v>1.0550996483001172</v>
      </c>
      <c r="DV35" s="1413">
        <v>4</v>
      </c>
      <c r="DW35" s="1410">
        <v>4</v>
      </c>
      <c r="DX35" s="1410">
        <v>4</v>
      </c>
      <c r="DY35" s="1437">
        <v>3</v>
      </c>
      <c r="DZ35" s="1414">
        <v>3</v>
      </c>
      <c r="EA35" s="234">
        <v>6</v>
      </c>
      <c r="EB35" s="1535">
        <f>EA35/P35*100</f>
        <v>0.70339976553341155</v>
      </c>
      <c r="EC35" s="1415">
        <v>0</v>
      </c>
      <c r="ED35" s="1416">
        <v>0</v>
      </c>
      <c r="EE35" s="1416">
        <v>1</v>
      </c>
      <c r="EF35" s="1417">
        <v>1</v>
      </c>
      <c r="EG35" s="1418">
        <v>0</v>
      </c>
      <c r="EH35" s="1533">
        <v>2</v>
      </c>
      <c r="EI35" s="242"/>
      <c r="EJ35" s="1410"/>
      <c r="EK35" s="1410">
        <v>0</v>
      </c>
      <c r="EL35" s="1438">
        <v>0</v>
      </c>
      <c r="EM35" s="1414">
        <v>0</v>
      </c>
      <c r="EN35" s="234">
        <v>0</v>
      </c>
      <c r="EO35" s="832"/>
      <c r="EP35" s="1410"/>
      <c r="EQ35" s="2927">
        <v>1</v>
      </c>
      <c r="ER35" s="1437">
        <v>0</v>
      </c>
      <c r="ES35" s="1414">
        <v>0</v>
      </c>
      <c r="ET35" s="1536">
        <v>0</v>
      </c>
      <c r="EU35" s="1414">
        <v>0</v>
      </c>
      <c r="EV35" s="250">
        <v>9</v>
      </c>
      <c r="EW35" s="833">
        <v>10</v>
      </c>
      <c r="EX35" s="290">
        <v>1.0500000000000001E-2</v>
      </c>
      <c r="EY35" s="288">
        <v>2</v>
      </c>
      <c r="EZ35" s="251">
        <v>2</v>
      </c>
      <c r="FA35" s="252">
        <v>3.8E-3</v>
      </c>
      <c r="FB35" s="250">
        <v>10</v>
      </c>
      <c r="FC35" s="1538">
        <v>10</v>
      </c>
      <c r="FD35" s="1539">
        <f>FB35/P35</f>
        <v>1.1723329425556858E-2</v>
      </c>
      <c r="FE35" s="288">
        <v>6</v>
      </c>
      <c r="FF35" s="251">
        <v>6</v>
      </c>
      <c r="FG35" s="252">
        <f>FE35/BS35</f>
        <v>1.092896174863388E-2</v>
      </c>
      <c r="FH35" s="250" t="s">
        <v>612</v>
      </c>
      <c r="FI35" s="1540"/>
      <c r="FJ35" s="1541" t="s">
        <v>613</v>
      </c>
      <c r="FK35" s="1542" t="s">
        <v>682</v>
      </c>
      <c r="FL35" s="1541" t="s">
        <v>584</v>
      </c>
      <c r="FM35" s="1542"/>
      <c r="FN35" s="1875">
        <v>2</v>
      </c>
      <c r="FO35" s="1876">
        <v>0</v>
      </c>
      <c r="FP35" s="819"/>
      <c r="FQ35" s="899"/>
      <c r="FR35" s="1419">
        <v>9</v>
      </c>
      <c r="FS35" s="1420">
        <v>100</v>
      </c>
      <c r="FT35" s="283">
        <v>11.1</v>
      </c>
      <c r="FU35" s="284">
        <v>100</v>
      </c>
      <c r="FV35" s="1545">
        <v>0</v>
      </c>
      <c r="FW35" s="1494">
        <v>100</v>
      </c>
      <c r="FX35" s="2969">
        <v>1</v>
      </c>
      <c r="FY35" s="1546"/>
      <c r="FZ35" s="862"/>
      <c r="GA35" s="2975"/>
      <c r="GB35" s="2976"/>
      <c r="GC35" s="906"/>
      <c r="GD35" s="1609"/>
      <c r="GE35" s="1609">
        <v>1</v>
      </c>
      <c r="GF35" s="1609"/>
      <c r="GG35" s="1609"/>
      <c r="GH35" s="1609"/>
      <c r="GI35" s="1547"/>
      <c r="GJ35" s="1547"/>
      <c r="GK35" s="1547"/>
      <c r="GL35" s="1547"/>
      <c r="GM35" s="1547"/>
      <c r="GN35" s="1547"/>
      <c r="GO35" s="1460"/>
      <c r="GP35" s="3192" t="s">
        <v>1260</v>
      </c>
      <c r="GQ35" s="2969"/>
      <c r="GR35" s="1481"/>
      <c r="GS35" s="1481">
        <v>1</v>
      </c>
      <c r="GT35" s="1460"/>
      <c r="GU35" s="1460"/>
      <c r="GV35" s="1481"/>
      <c r="GW35" s="3973"/>
      <c r="GX35" s="2183"/>
      <c r="GY35" s="1481"/>
      <c r="GZ35" s="1481">
        <v>1</v>
      </c>
      <c r="HA35" s="1481"/>
      <c r="HB35" s="3023" t="s">
        <v>585</v>
      </c>
      <c r="HC35" s="1495" t="s">
        <v>633</v>
      </c>
      <c r="HD35" s="1460" t="s">
        <v>683</v>
      </c>
      <c r="HE35" s="1488">
        <v>5</v>
      </c>
      <c r="HF35" s="1546">
        <v>134</v>
      </c>
      <c r="HG35" s="1547">
        <v>107</v>
      </c>
      <c r="HH35" s="1460" t="s">
        <v>588</v>
      </c>
      <c r="HI35" s="1548"/>
      <c r="HJ35" s="1460" t="s">
        <v>586</v>
      </c>
      <c r="HK35" s="1488">
        <v>5</v>
      </c>
      <c r="HL35" s="1481" t="s">
        <v>587</v>
      </c>
      <c r="HM35" s="1481">
        <v>18</v>
      </c>
      <c r="HN35" s="1481">
        <v>23</v>
      </c>
      <c r="HO35" s="188" t="s">
        <v>588</v>
      </c>
      <c r="HP35" s="3415"/>
      <c r="HQ35" s="195" t="s">
        <v>618</v>
      </c>
      <c r="HR35" s="1459" t="s">
        <v>684</v>
      </c>
      <c r="HS35" s="1460" t="s">
        <v>685</v>
      </c>
      <c r="HT35" s="1461" t="s">
        <v>590</v>
      </c>
      <c r="HU35" s="1462" t="s">
        <v>591</v>
      </c>
      <c r="HV35" s="1463">
        <f>HW35+HZ35+IC35+IF35+II35+IL35+IO35+IR35+IU35+IX35+JA35+JD35</f>
        <v>577</v>
      </c>
      <c r="HW35" s="1464">
        <f>SUM(HX35:HY35)</f>
        <v>125</v>
      </c>
      <c r="HX35" s="810">
        <v>73</v>
      </c>
      <c r="HY35" s="1465">
        <v>52</v>
      </c>
      <c r="HZ35" s="1460">
        <f>SUM(IA35:IB35)</f>
        <v>96</v>
      </c>
      <c r="IA35" s="810">
        <v>55</v>
      </c>
      <c r="IB35" s="1465">
        <v>41</v>
      </c>
      <c r="IC35" s="1464">
        <f>SUM(ID35:IE35)</f>
        <v>217</v>
      </c>
      <c r="ID35" s="810">
        <v>139</v>
      </c>
      <c r="IE35" s="1465">
        <v>78</v>
      </c>
      <c r="IF35" s="1460">
        <f>SUM(IG35:IH35)</f>
        <v>54</v>
      </c>
      <c r="IG35" s="810">
        <v>44</v>
      </c>
      <c r="IH35" s="1465">
        <v>10</v>
      </c>
      <c r="II35" s="1466">
        <f>SUM(IJ35:IK35)</f>
        <v>0</v>
      </c>
      <c r="IJ35" s="3421"/>
      <c r="IK35" s="3422"/>
      <c r="IL35" s="1469">
        <f>SUM(IM35:IN35)</f>
        <v>0</v>
      </c>
      <c r="IM35" s="3421"/>
      <c r="IN35" s="3422"/>
      <c r="IO35" s="1470">
        <f>SUM(IP35:IQ35)</f>
        <v>70</v>
      </c>
      <c r="IP35" s="1467">
        <v>57</v>
      </c>
      <c r="IQ35" s="1468">
        <v>13</v>
      </c>
      <c r="IR35" s="1469">
        <f>SUM(IS35:IT35)</f>
        <v>0</v>
      </c>
      <c r="IS35" s="3421"/>
      <c r="IT35" s="3422"/>
      <c r="IU35" s="1471">
        <f>SUM(IV35:IW35)</f>
        <v>15</v>
      </c>
      <c r="IV35" s="1467">
        <v>14</v>
      </c>
      <c r="IW35" s="1468">
        <v>1</v>
      </c>
      <c r="IX35" s="1470">
        <f>SUM(IY35:IZ35)</f>
        <v>0</v>
      </c>
      <c r="IY35" s="1467"/>
      <c r="IZ35" s="1468"/>
      <c r="JA35" s="1472">
        <f>SUM(JB35:JC35)</f>
        <v>0</v>
      </c>
      <c r="JB35" s="1467"/>
      <c r="JC35" s="1468"/>
      <c r="JD35" s="1470">
        <f>SUM(JE35:JF35)</f>
        <v>0</v>
      </c>
      <c r="JE35" s="1467"/>
      <c r="JF35" s="1470"/>
      <c r="JG35" s="1473">
        <f>(IK35+IQ35+IW35+IZ35+JC35+JF35)/(II35+IO35+IU35+IX35+JA35+JD35)*100</f>
        <v>16.470588235294116</v>
      </c>
      <c r="JH35" s="1502" t="s">
        <v>924</v>
      </c>
      <c r="JI35" s="170">
        <v>18.390804597701148</v>
      </c>
      <c r="JJ35" s="1496" t="s">
        <v>963</v>
      </c>
      <c r="JK35" s="1501">
        <v>15.217391304347828</v>
      </c>
      <c r="JL35" s="1349">
        <v>4</v>
      </c>
      <c r="JM35" s="1456">
        <v>23</v>
      </c>
      <c r="JN35" s="3117">
        <v>3.01</v>
      </c>
      <c r="JO35" s="1344">
        <v>2.95</v>
      </c>
      <c r="JP35" s="1348">
        <v>2.58</v>
      </c>
      <c r="JQ35" s="1346">
        <v>2.61</v>
      </c>
      <c r="JR35" s="1347">
        <v>2.67</v>
      </c>
      <c r="JS35" s="1349">
        <v>3253</v>
      </c>
      <c r="JT35" s="1350" t="s">
        <v>619</v>
      </c>
      <c r="JU35" s="1351">
        <v>348.4</v>
      </c>
      <c r="JV35" s="1350" t="s">
        <v>619</v>
      </c>
      <c r="JW35" s="1366">
        <f>JU35/JS35*100</f>
        <v>10.710113741162004</v>
      </c>
      <c r="JX35" s="1352">
        <v>12.4</v>
      </c>
      <c r="JY35" s="1350" t="s">
        <v>619</v>
      </c>
      <c r="JZ35" s="1366">
        <f>JX35/JS35*100</f>
        <v>0.38118659698739626</v>
      </c>
      <c r="KA35" s="1508"/>
      <c r="KB35" s="1929"/>
      <c r="KC35" s="1368"/>
      <c r="KD35" s="1507"/>
      <c r="KE35" s="1368" t="s">
        <v>275</v>
      </c>
      <c r="KF35" s="1237" t="s">
        <v>933</v>
      </c>
      <c r="KG35" s="1367"/>
      <c r="KH35" s="1369"/>
      <c r="KI35" s="410"/>
      <c r="KJ35" s="1399" t="s">
        <v>594</v>
      </c>
      <c r="KK35" s="1882" t="s">
        <v>687</v>
      </c>
      <c r="KL35" s="3652" t="s">
        <v>1101</v>
      </c>
      <c r="KM35" s="1883">
        <v>1.3</v>
      </c>
      <c r="KN35" s="2099" t="s">
        <v>596</v>
      </c>
      <c r="KO35" s="1885">
        <v>1.3</v>
      </c>
      <c r="KP35" s="1883">
        <v>1.2749999999999999</v>
      </c>
      <c r="KQ35" s="1886">
        <v>1.2749999999999999</v>
      </c>
      <c r="KR35" s="1887">
        <v>1.2</v>
      </c>
      <c r="KS35" s="1888">
        <v>1.2</v>
      </c>
      <c r="KT35" s="1889">
        <v>1.2</v>
      </c>
      <c r="KU35" s="1890">
        <v>1.2</v>
      </c>
      <c r="KV35" s="1883">
        <v>1.3</v>
      </c>
      <c r="KW35" s="1883"/>
      <c r="KX35" s="1883"/>
      <c r="KY35" s="2099" t="s">
        <v>596</v>
      </c>
      <c r="KZ35" s="2100">
        <v>1.3</v>
      </c>
      <c r="LA35" s="1888"/>
      <c r="LB35" s="1888"/>
      <c r="LC35" s="2101">
        <v>1.2749999999999999</v>
      </c>
      <c r="LD35" s="1883"/>
      <c r="LE35" s="1883"/>
      <c r="LF35" s="2102">
        <v>1.2749999999999999</v>
      </c>
      <c r="LG35" s="1883"/>
      <c r="LH35" s="2103"/>
      <c r="LI35" s="1883">
        <v>1.2</v>
      </c>
      <c r="LJ35" s="1883"/>
      <c r="LK35" s="1883"/>
      <c r="LL35" s="2100">
        <v>1.2</v>
      </c>
      <c r="LM35" s="1888"/>
      <c r="LN35" s="1888"/>
      <c r="LO35" s="2101">
        <v>1.2</v>
      </c>
      <c r="LP35" s="1883"/>
      <c r="LQ35" s="1887"/>
      <c r="LR35" s="1883">
        <v>1.2</v>
      </c>
      <c r="LS35" s="1883"/>
      <c r="LT35" s="1890"/>
      <c r="LU35" s="2104"/>
      <c r="LV35" s="1893"/>
      <c r="LW35" s="1883"/>
      <c r="LX35" s="1883"/>
      <c r="LY35" s="1883"/>
      <c r="LZ35" s="2099"/>
      <c r="MA35" s="2100"/>
      <c r="MB35" s="1888"/>
      <c r="MC35" s="1888"/>
      <c r="MD35" s="2101"/>
      <c r="ME35" s="1883"/>
      <c r="MF35" s="1883"/>
      <c r="MG35" s="2102"/>
      <c r="MH35" s="1883"/>
      <c r="MI35" s="2103"/>
      <c r="MJ35" s="1883"/>
      <c r="MK35" s="1883"/>
      <c r="ML35" s="1883"/>
      <c r="MM35" s="2100"/>
      <c r="MN35" s="1888"/>
      <c r="MO35" s="1888"/>
      <c r="MP35" s="2101"/>
      <c r="MQ35" s="1883"/>
      <c r="MR35" s="1887"/>
      <c r="MS35" s="1883"/>
      <c r="MT35" s="1883"/>
      <c r="MU35" s="1890"/>
      <c r="MV35" s="1569" t="s">
        <v>597</v>
      </c>
      <c r="MW35" s="1401"/>
      <c r="MX35" s="1598"/>
      <c r="MY35" s="1597"/>
      <c r="MZ35" s="1400"/>
      <c r="NA35" s="2105"/>
      <c r="NB35" s="1931" t="s">
        <v>55</v>
      </c>
      <c r="NC35" s="1892"/>
      <c r="ND35" s="1931" t="s">
        <v>1140</v>
      </c>
      <c r="NE35" s="1893"/>
      <c r="NF35" s="3139"/>
      <c r="NG35" s="1400"/>
      <c r="NH35" s="3136"/>
      <c r="NI35" s="1400"/>
      <c r="NJ35" s="3150">
        <v>922</v>
      </c>
      <c r="NK35" s="3581">
        <v>950</v>
      </c>
      <c r="NL35" s="3139"/>
      <c r="NM35" s="1400"/>
      <c r="NN35" s="3136"/>
      <c r="NO35" s="1400"/>
      <c r="NP35" s="3136">
        <v>970</v>
      </c>
      <c r="NQ35" s="2105"/>
      <c r="NR35" s="3139"/>
      <c r="NS35" s="1400"/>
      <c r="NT35" s="3136"/>
      <c r="NU35" s="1400"/>
      <c r="NV35" s="3136">
        <v>1069</v>
      </c>
      <c r="NW35" s="1400"/>
      <c r="NX35" s="2104"/>
      <c r="NY35" s="3143"/>
      <c r="NZ35" s="1400">
        <v>1259</v>
      </c>
      <c r="OA35" s="1893"/>
      <c r="OB35" s="3139"/>
      <c r="OC35" s="1400"/>
      <c r="OD35" s="3136"/>
      <c r="OE35" s="1400"/>
      <c r="OF35" s="3136">
        <v>970</v>
      </c>
      <c r="OG35" s="1893"/>
      <c r="OH35" s="3127"/>
      <c r="OI35" s="1245"/>
      <c r="OJ35" s="2106" t="s">
        <v>647</v>
      </c>
      <c r="OK35" s="2107" t="s">
        <v>688</v>
      </c>
      <c r="OL35" s="1485" t="s">
        <v>689</v>
      </c>
      <c r="OM35" s="1246"/>
      <c r="ON35" s="1573">
        <v>7</v>
      </c>
      <c r="OO35" s="1574">
        <v>0</v>
      </c>
      <c r="OP35" s="935">
        <v>0</v>
      </c>
      <c r="OQ35" s="1575">
        <v>0</v>
      </c>
      <c r="OR35" s="1575">
        <v>0</v>
      </c>
      <c r="OS35" s="1575">
        <v>0</v>
      </c>
      <c r="OT35" s="1576">
        <v>0</v>
      </c>
      <c r="OU35" s="1577">
        <v>1</v>
      </c>
      <c r="OV35" s="1578">
        <f t="shared" ref="OV35" si="71">ON35+OP35+OU35</f>
        <v>8</v>
      </c>
      <c r="OW35" s="931">
        <v>8</v>
      </c>
      <c r="OX35" s="586">
        <f t="shared" ref="OX35" si="72">OV35</f>
        <v>8</v>
      </c>
      <c r="OY35" s="1574">
        <v>0</v>
      </c>
      <c r="OZ35" s="1579">
        <v>0</v>
      </c>
      <c r="PA35" s="1580">
        <v>0</v>
      </c>
      <c r="PB35" s="1581">
        <v>0</v>
      </c>
      <c r="PC35" s="1580">
        <v>0</v>
      </c>
      <c r="PD35" s="1582">
        <v>0</v>
      </c>
      <c r="PE35" s="1582">
        <v>0</v>
      </c>
      <c r="PF35" s="1583">
        <v>0</v>
      </c>
      <c r="PG35" s="1533">
        <f t="shared" ref="PG35" si="73">PK35+PO35</f>
        <v>64</v>
      </c>
      <c r="PH35" s="1373">
        <v>84</v>
      </c>
      <c r="PI35" s="491">
        <v>72</v>
      </c>
      <c r="PJ35" s="1375">
        <v>67</v>
      </c>
      <c r="PK35" s="1584">
        <v>39</v>
      </c>
      <c r="PL35" s="169">
        <v>44</v>
      </c>
      <c r="PM35" s="452">
        <v>45</v>
      </c>
      <c r="PN35" s="894">
        <v>40</v>
      </c>
      <c r="PO35" s="2644">
        <f t="shared" ref="PO35" si="74">PS35+PW35+QO35+QS35+QT35+QU35</f>
        <v>25</v>
      </c>
      <c r="PP35" s="3587">
        <v>40</v>
      </c>
      <c r="PQ35" s="3761">
        <v>27</v>
      </c>
      <c r="PR35" s="934">
        <v>27</v>
      </c>
      <c r="PS35" s="1586">
        <v>0</v>
      </c>
      <c r="PT35" s="484">
        <v>12</v>
      </c>
      <c r="PU35" s="452">
        <v>0</v>
      </c>
      <c r="PV35" s="588">
        <v>0</v>
      </c>
      <c r="PW35" s="1587">
        <f t="shared" ref="PW35" si="75">QA35+QC35+QE35+QG35+QI35+QK35+QM35</f>
        <v>24</v>
      </c>
      <c r="PX35" s="587">
        <v>26</v>
      </c>
      <c r="PY35" s="491">
        <f>QB35+QD35+QF35+QH35+QJ35+QL35+QN35</f>
        <v>26</v>
      </c>
      <c r="PZ35" s="588">
        <v>27</v>
      </c>
      <c r="QA35" s="1630">
        <v>0</v>
      </c>
      <c r="QB35" s="945">
        <v>0</v>
      </c>
      <c r="QC35" s="1631">
        <v>10</v>
      </c>
      <c r="QD35" s="478">
        <v>12</v>
      </c>
      <c r="QE35" s="1630">
        <v>0</v>
      </c>
      <c r="QF35" s="947">
        <v>0</v>
      </c>
      <c r="QG35" s="1631">
        <v>1</v>
      </c>
      <c r="QH35" s="946">
        <v>3</v>
      </c>
      <c r="QI35" s="1630">
        <v>12</v>
      </c>
      <c r="QJ35" s="944">
        <v>10</v>
      </c>
      <c r="QK35" s="1631">
        <v>1</v>
      </c>
      <c r="QL35" s="478">
        <v>1</v>
      </c>
      <c r="QM35" s="1630">
        <v>0</v>
      </c>
      <c r="QN35" s="477">
        <v>0</v>
      </c>
      <c r="QO35" s="1586">
        <v>1</v>
      </c>
      <c r="QP35" s="1396">
        <v>2</v>
      </c>
      <c r="QQ35" s="491">
        <v>0</v>
      </c>
      <c r="QR35" s="492">
        <v>0</v>
      </c>
      <c r="QS35" s="1910">
        <v>0</v>
      </c>
      <c r="QT35" s="936">
        <v>0</v>
      </c>
      <c r="QU35" s="1911">
        <v>0</v>
      </c>
      <c r="QV35" s="1384">
        <v>0</v>
      </c>
      <c r="QW35" s="1913">
        <f t="shared" ref="QW35" si="76">PO35/PG35*100</f>
        <v>39.0625</v>
      </c>
      <c r="QX35" s="1387">
        <v>47.619047619047613</v>
      </c>
      <c r="QY35" s="3697" t="s">
        <v>690</v>
      </c>
      <c r="QZ35" s="607"/>
      <c r="RA35" s="1594"/>
      <c r="RB35" s="1595"/>
      <c r="RC35" s="1596"/>
      <c r="RD35" s="862"/>
      <c r="RE35" s="1597"/>
      <c r="RF35" s="1598"/>
      <c r="RG35" s="1597"/>
      <c r="RH35" s="1599"/>
      <c r="RI35" s="862"/>
      <c r="RJ35" s="1600"/>
      <c r="RK35" s="1601"/>
      <c r="RL35" s="862"/>
      <c r="RM35" s="1602"/>
      <c r="RN35" s="1601"/>
      <c r="RO35" s="1603"/>
      <c r="RP35" s="1604"/>
      <c r="RQ35" s="1456"/>
      <c r="RR35" s="1349"/>
      <c r="RS35" s="1455"/>
      <c r="RT35" s="1456"/>
      <c r="RU35" s="1349"/>
      <c r="RV35" s="1457"/>
      <c r="RW35" s="1456"/>
      <c r="RX35" s="1458"/>
      <c r="RY35" s="1605" t="s">
        <v>625</v>
      </c>
      <c r="RZ35" s="1606"/>
      <c r="SA35" s="1607" t="s">
        <v>691</v>
      </c>
      <c r="SB35" s="935" t="s">
        <v>602</v>
      </c>
      <c r="SC35" s="1608" t="s">
        <v>692</v>
      </c>
      <c r="SD35" s="1529"/>
      <c r="SE35" s="1609" t="s">
        <v>214</v>
      </c>
      <c r="SF35" s="1613"/>
      <c r="SG35" s="1610">
        <v>1030</v>
      </c>
      <c r="SH35" s="1609" t="s">
        <v>214</v>
      </c>
      <c r="SI35" s="3771">
        <v>930</v>
      </c>
      <c r="SJ35" s="1611" t="s">
        <v>269</v>
      </c>
      <c r="SK35" s="1611" t="s">
        <v>269</v>
      </c>
      <c r="SL35" s="3772" t="s">
        <v>1261</v>
      </c>
      <c r="SM35" s="1607"/>
      <c r="SN35" s="833"/>
      <c r="SO35" s="3657"/>
      <c r="SP35" s="1609" t="s">
        <v>214</v>
      </c>
      <c r="SQ35" s="1349"/>
      <c r="SR35" s="1610"/>
      <c r="SS35" s="1609" t="s">
        <v>214</v>
      </c>
      <c r="ST35" s="1349"/>
      <c r="SU35" s="1611"/>
      <c r="SV35" s="3658"/>
      <c r="SW35" s="1594"/>
      <c r="SX35" s="1606"/>
      <c r="SY35" s="1608"/>
      <c r="SZ35" s="288"/>
      <c r="TA35" s="1538"/>
      <c r="TB35" s="1349"/>
      <c r="TC35" s="1609" t="s">
        <v>214</v>
      </c>
      <c r="TD35" s="1349"/>
      <c r="TE35" s="1613"/>
      <c r="TF35" s="1609" t="s">
        <v>214</v>
      </c>
      <c r="TG35" s="1349"/>
      <c r="TH35" s="1611"/>
      <c r="TI35" s="1614"/>
      <c r="TJ35" s="1608"/>
      <c r="TK35" s="1615"/>
      <c r="TL35" s="251"/>
      <c r="TM35" s="833"/>
      <c r="TN35" s="195"/>
      <c r="TO35" s="1349" t="s">
        <v>389</v>
      </c>
      <c r="TP35" s="1613"/>
      <c r="TQ35" s="1609"/>
      <c r="TR35" s="141" t="s">
        <v>389</v>
      </c>
      <c r="TS35" s="1616"/>
      <c r="TT35" s="1611"/>
      <c r="TU35" s="1611"/>
      <c r="TV35" s="4608"/>
      <c r="TW35" s="1617" t="s">
        <v>604</v>
      </c>
      <c r="TX35" s="1622" t="s">
        <v>693</v>
      </c>
      <c r="TY35" s="1619" t="s">
        <v>604</v>
      </c>
      <c r="TZ35" s="2230" t="s">
        <v>694</v>
      </c>
      <c r="UA35" s="1621" t="s">
        <v>604</v>
      </c>
      <c r="UB35" s="1622" t="s">
        <v>693</v>
      </c>
      <c r="UC35" s="427"/>
      <c r="UD35" s="427"/>
      <c r="UE35" s="427"/>
      <c r="UF35" s="427"/>
      <c r="UG35" s="427"/>
      <c r="UH35" s="427"/>
      <c r="UI35" s="427"/>
      <c r="UJ35" s="427"/>
      <c r="UK35" s="427"/>
      <c r="UL35" s="427"/>
      <c r="UM35" s="427"/>
      <c r="UN35" s="427"/>
      <c r="UO35" s="427"/>
      <c r="UP35" s="427"/>
      <c r="UQ35" s="427"/>
      <c r="UR35" s="427"/>
      <c r="US35" s="427"/>
      <c r="UT35" s="427"/>
      <c r="UU35" s="427"/>
      <c r="UV35" s="427"/>
      <c r="UW35" s="427"/>
      <c r="UX35" s="427"/>
      <c r="UY35" s="427"/>
      <c r="UZ35" s="427"/>
      <c r="VA35" s="427"/>
      <c r="VB35" s="427"/>
      <c r="VC35" s="427"/>
      <c r="VD35" s="427"/>
      <c r="VE35" s="427"/>
      <c r="VF35" s="427"/>
      <c r="VG35" s="427"/>
      <c r="VH35" s="427"/>
      <c r="VI35" s="427"/>
      <c r="VJ35" s="427"/>
      <c r="VK35" s="427"/>
      <c r="VL35" s="427"/>
      <c r="VM35" s="427"/>
      <c r="VN35" s="427"/>
      <c r="VO35" s="427"/>
      <c r="VP35" s="427"/>
      <c r="VQ35" s="427"/>
      <c r="VR35" s="427"/>
      <c r="VS35" s="427"/>
      <c r="VT35" s="427"/>
      <c r="VU35" s="427"/>
      <c r="VV35" s="427"/>
      <c r="VW35" s="427"/>
      <c r="VX35" s="427"/>
      <c r="VY35" s="427"/>
      <c r="VZ35" s="427"/>
      <c r="WA35" s="427"/>
      <c r="WB35" s="427"/>
      <c r="WC35" s="427"/>
      <c r="WD35" s="427"/>
      <c r="WE35" s="427"/>
      <c r="WF35" s="427"/>
      <c r="WG35" s="427"/>
      <c r="WH35" s="427"/>
      <c r="WI35" s="427"/>
      <c r="WJ35" s="427"/>
      <c r="WK35" s="427"/>
      <c r="WL35" s="427"/>
      <c r="WM35" s="427"/>
      <c r="WN35" s="5"/>
      <c r="WO35" s="5"/>
      <c r="WP35" s="5"/>
      <c r="WQ35" s="5"/>
      <c r="WR35" s="5"/>
      <c r="WS35" s="5"/>
      <c r="WT35" s="5"/>
      <c r="WU35" s="5"/>
      <c r="WV35" s="5"/>
      <c r="WW35" s="5"/>
      <c r="WX35" s="5"/>
      <c r="WY35" s="5"/>
      <c r="WZ35" s="5"/>
      <c r="XA35" s="5"/>
      <c r="XB35" s="5"/>
      <c r="XC35" s="5"/>
      <c r="XD35" s="5"/>
      <c r="XE35" s="5"/>
      <c r="XF35" s="5"/>
      <c r="XG35" s="5"/>
      <c r="XH35" s="5"/>
      <c r="XI35" s="5"/>
      <c r="XJ35" s="5"/>
      <c r="XK35" s="5"/>
      <c r="XL35" s="5"/>
      <c r="XM35" s="5"/>
      <c r="XN35" s="5"/>
      <c r="XO35" s="5"/>
      <c r="XP35" s="5"/>
      <c r="XQ35" s="5"/>
      <c r="XR35" s="5"/>
      <c r="XS35" s="5"/>
      <c r="XT35" s="5"/>
      <c r="XU35" s="5"/>
      <c r="XV35" s="5"/>
      <c r="XW35" s="5"/>
      <c r="XX35" s="5"/>
      <c r="XY35" s="5"/>
      <c r="XZ35" s="5"/>
      <c r="YA35" s="5"/>
      <c r="YB35" s="5"/>
      <c r="YC35" s="5"/>
      <c r="YD35" s="5"/>
      <c r="YE35" s="5"/>
      <c r="YF35" s="5"/>
      <c r="YG35" s="5"/>
      <c r="YH35" s="5"/>
      <c r="YI35" s="5"/>
      <c r="YJ35" s="5"/>
      <c r="YK35" s="5"/>
      <c r="YL35" s="5"/>
      <c r="YM35" s="5"/>
      <c r="YN35" s="5"/>
      <c r="YO35" s="5"/>
      <c r="YP35" s="5"/>
      <c r="YQ35" s="5"/>
      <c r="YR35" s="5"/>
      <c r="YS35" s="5"/>
      <c r="YT35" s="5"/>
      <c r="YU35" s="5"/>
      <c r="YV35" s="5"/>
      <c r="YW35" s="5"/>
      <c r="YX35" s="5"/>
      <c r="YY35" s="5"/>
      <c r="YZ35" s="5"/>
      <c r="ZA35" s="5"/>
      <c r="ZB35" s="5"/>
      <c r="ZC35" s="5"/>
      <c r="ZD35" s="5"/>
      <c r="ZE35" s="5"/>
      <c r="ZF35" s="5"/>
      <c r="ZG35" s="5"/>
      <c r="ZH35" s="5"/>
      <c r="ZI35" s="5"/>
      <c r="ZJ35" s="5"/>
      <c r="ZK35" s="5"/>
      <c r="ZL35" s="5"/>
      <c r="ZM35" s="5"/>
      <c r="ZN35" s="5"/>
      <c r="ZO35" s="5"/>
      <c r="ZP35" s="5"/>
      <c r="ZQ35" s="5"/>
      <c r="ZR35" s="5"/>
      <c r="ZS35" s="5"/>
      <c r="ZT35" s="5"/>
      <c r="ZU35" s="5"/>
      <c r="ZV35" s="5"/>
      <c r="ZW35" s="5"/>
      <c r="ZX35" s="5"/>
      <c r="ZY35" s="5"/>
      <c r="ZZ35" s="5"/>
      <c r="AAA35" s="5"/>
      <c r="AAB35" s="5"/>
      <c r="AAC35" s="5"/>
      <c r="AAD35" s="5"/>
      <c r="AAE35" s="5"/>
      <c r="AAF35" s="5"/>
      <c r="AAG35" s="5"/>
      <c r="AAH35" s="5"/>
      <c r="AAI35" s="5"/>
      <c r="AAJ35" s="5"/>
      <c r="AAK35" s="5"/>
      <c r="AAL35" s="5"/>
      <c r="AAM35" s="5"/>
      <c r="AAN35" s="5"/>
      <c r="AAO35" s="5"/>
      <c r="AAP35" s="5"/>
      <c r="AAQ35" s="5"/>
      <c r="AAR35" s="5"/>
      <c r="AAS35" s="5"/>
      <c r="AAT35" s="5"/>
      <c r="AAU35" s="5"/>
      <c r="AAV35" s="5"/>
      <c r="AAW35" s="5"/>
      <c r="AAX35" s="5"/>
      <c r="AAY35" s="5"/>
      <c r="AAZ35" s="5"/>
      <c r="ABA35" s="5"/>
      <c r="ABB35" s="5"/>
      <c r="ABC35" s="5"/>
      <c r="ABD35" s="5"/>
      <c r="ABE35" s="5"/>
      <c r="ABF35" s="5"/>
      <c r="ABG35" s="5"/>
      <c r="ABH35" s="5"/>
      <c r="ABI35" s="5"/>
      <c r="ABJ35" s="5"/>
      <c r="ABK35" s="5"/>
      <c r="ABL35" s="5"/>
      <c r="ABM35" s="5"/>
      <c r="ABN35" s="5"/>
      <c r="ABO35" s="5"/>
      <c r="ABP35" s="5"/>
      <c r="ABQ35" s="5"/>
      <c r="ABR35" s="5"/>
      <c r="ABS35" s="5"/>
      <c r="ABT35" s="5"/>
      <c r="ABU35" s="5"/>
      <c r="ABV35" s="5"/>
      <c r="ABW35" s="5"/>
      <c r="ABX35" s="5"/>
      <c r="ABY35" s="5"/>
      <c r="ABZ35" s="5"/>
      <c r="ACA35" s="5"/>
      <c r="ACB35" s="5"/>
      <c r="ACC35" s="5"/>
      <c r="ACD35" s="5"/>
      <c r="ACE35" s="5"/>
      <c r="ACF35" s="5"/>
      <c r="ACG35" s="5"/>
      <c r="ACH35" s="5"/>
      <c r="ACI35" s="5"/>
      <c r="ACJ35" s="5"/>
      <c r="ACK35" s="5"/>
      <c r="ACL35" s="5"/>
      <c r="ACM35" s="5"/>
      <c r="ACN35" s="5"/>
      <c r="ACO35" s="5"/>
      <c r="ACP35" s="5"/>
      <c r="ACQ35" s="5"/>
      <c r="ACR35" s="5"/>
      <c r="ACS35" s="5"/>
      <c r="ACT35" s="5"/>
      <c r="ACU35" s="5"/>
      <c r="ACV35" s="5"/>
      <c r="ACW35" s="5"/>
      <c r="ACX35" s="5"/>
      <c r="ACY35" s="5"/>
      <c r="ACZ35" s="5"/>
      <c r="ADA35" s="5"/>
      <c r="ADB35" s="5"/>
      <c r="ADC35" s="5"/>
      <c r="ADD35" s="5"/>
      <c r="ADE35" s="5"/>
      <c r="ADF35" s="5"/>
      <c r="ADG35" s="5"/>
      <c r="ADH35" s="5"/>
      <c r="ADI35" s="5"/>
      <c r="ADJ35" s="5"/>
      <c r="ADK35" s="5"/>
      <c r="ADL35" s="5"/>
      <c r="ADM35" s="5"/>
      <c r="ADN35" s="5"/>
      <c r="ADO35" s="5"/>
      <c r="ADP35" s="5"/>
      <c r="ADQ35" s="5"/>
      <c r="ADR35" s="5"/>
      <c r="ADS35" s="5"/>
      <c r="ADT35" s="5"/>
      <c r="ADU35" s="5"/>
      <c r="ADV35" s="5"/>
      <c r="ADW35" s="5"/>
      <c r="ADX35" s="5"/>
      <c r="ADY35" s="5"/>
      <c r="ADZ35" s="5"/>
      <c r="AEA35" s="5"/>
      <c r="AEB35" s="5"/>
      <c r="AEC35" s="5"/>
      <c r="AED35" s="5"/>
      <c r="AEE35" s="5"/>
      <c r="AEF35" s="5"/>
      <c r="AEG35" s="5"/>
      <c r="AEH35" s="5"/>
      <c r="AEI35" s="5"/>
      <c r="AEJ35" s="5"/>
      <c r="AEK35" s="5"/>
      <c r="AEL35" s="5"/>
      <c r="AEM35" s="5"/>
      <c r="AEN35" s="5"/>
      <c r="AEO35" s="5"/>
      <c r="AEP35" s="5"/>
      <c r="AEQ35" s="5"/>
      <c r="AER35" s="5"/>
      <c r="AES35" s="5"/>
      <c r="AET35" s="5"/>
      <c r="AEU35" s="5"/>
      <c r="AEV35" s="5"/>
      <c r="AEW35" s="5"/>
      <c r="AEX35" s="5"/>
      <c r="AEY35" s="5"/>
      <c r="AEZ35" s="5"/>
      <c r="AFA35" s="5"/>
      <c r="AFB35" s="5"/>
      <c r="AFC35" s="5"/>
      <c r="AFD35" s="5"/>
      <c r="AFE35" s="5"/>
      <c r="AFF35" s="5"/>
      <c r="AFG35" s="5"/>
      <c r="AFH35" s="5"/>
      <c r="AFI35" s="5"/>
      <c r="AFJ35" s="5"/>
      <c r="AFK35" s="5"/>
      <c r="AFL35" s="5"/>
      <c r="AFM35" s="5"/>
      <c r="AFN35" s="5"/>
      <c r="AFO35" s="5"/>
      <c r="AFP35" s="5"/>
      <c r="AFQ35" s="5"/>
      <c r="AFR35" s="5"/>
      <c r="AFS35" s="5"/>
      <c r="AFT35" s="5"/>
      <c r="AFU35" s="5"/>
      <c r="AFV35" s="5"/>
      <c r="AFW35" s="5"/>
      <c r="AFX35" s="5"/>
      <c r="AFY35" s="5"/>
      <c r="AFZ35" s="5"/>
      <c r="AGA35" s="5"/>
      <c r="AGB35" s="5"/>
      <c r="AGC35" s="5"/>
      <c r="AGD35" s="5"/>
      <c r="AGE35" s="5"/>
      <c r="AGF35" s="5"/>
      <c r="AGG35" s="5"/>
      <c r="AGH35" s="5"/>
      <c r="AGI35" s="5"/>
      <c r="AGJ35" s="5"/>
      <c r="AGK35" s="5"/>
      <c r="AGL35" s="5"/>
      <c r="AGM35" s="5"/>
      <c r="AGN35" s="5"/>
      <c r="AGO35" s="5"/>
      <c r="AGP35" s="5"/>
      <c r="AGQ35" s="5"/>
      <c r="AGR35" s="5"/>
      <c r="AGS35" s="5"/>
      <c r="AGT35" s="5"/>
      <c r="AGU35" s="5"/>
      <c r="AGV35" s="5"/>
      <c r="AGW35" s="5"/>
      <c r="AGX35" s="5"/>
      <c r="AGY35" s="5"/>
      <c r="AGZ35" s="5"/>
      <c r="AHA35" s="5"/>
      <c r="AHB35" s="5"/>
      <c r="AHC35" s="5"/>
      <c r="AHD35" s="5"/>
      <c r="AHE35" s="5"/>
      <c r="AHF35" s="5"/>
      <c r="AHG35" s="5"/>
      <c r="AHH35" s="5"/>
      <c r="AHI35" s="5"/>
      <c r="AHJ35" s="5"/>
      <c r="AHK35" s="5"/>
      <c r="AHL35" s="5"/>
      <c r="AHM35" s="5"/>
      <c r="AHN35" s="5"/>
      <c r="AHO35" s="5"/>
      <c r="AHP35" s="5"/>
      <c r="AHQ35" s="5"/>
      <c r="AHR35" s="5"/>
      <c r="AHS35" s="5"/>
      <c r="AHT35" s="5"/>
      <c r="AHU35" s="5"/>
      <c r="AHV35" s="5"/>
      <c r="AHW35" s="5"/>
      <c r="AHX35" s="5"/>
      <c r="AHY35" s="5"/>
      <c r="AHZ35" s="5"/>
      <c r="AIA35" s="5"/>
      <c r="AIB35" s="5"/>
      <c r="AIC35" s="5"/>
      <c r="AID35" s="5"/>
      <c r="AIE35" s="5"/>
      <c r="AIF35" s="5"/>
      <c r="AIG35" s="5"/>
      <c r="AIH35" s="5"/>
      <c r="AII35" s="5"/>
      <c r="AIJ35" s="5"/>
      <c r="AIK35" s="5"/>
      <c r="AIL35" s="5"/>
      <c r="AIM35" s="5"/>
      <c r="AIN35" s="5"/>
      <c r="AIO35" s="5"/>
      <c r="AIP35" s="5"/>
      <c r="AIQ35" s="5"/>
      <c r="AIR35" s="5"/>
      <c r="AIS35" s="5"/>
      <c r="AIT35" s="5"/>
      <c r="AIU35" s="5"/>
      <c r="AIV35" s="5"/>
      <c r="AIW35" s="5"/>
      <c r="AIX35" s="5"/>
      <c r="AIY35" s="5"/>
      <c r="AIZ35" s="5"/>
      <c r="AJA35" s="5"/>
      <c r="AJB35" s="5"/>
      <c r="AJC35" s="5"/>
      <c r="AJD35" s="5"/>
      <c r="AJE35" s="5"/>
      <c r="AJF35" s="5"/>
      <c r="AJG35" s="5"/>
      <c r="AJH35" s="5"/>
      <c r="AJI35" s="5"/>
      <c r="AJJ35" s="5"/>
      <c r="AJK35" s="5"/>
      <c r="AJL35" s="5"/>
      <c r="AJM35" s="5"/>
      <c r="AJN35" s="5"/>
      <c r="AJO35" s="5"/>
      <c r="AJP35" s="5"/>
      <c r="AJQ35" s="5"/>
      <c r="AJR35" s="5"/>
      <c r="AJS35" s="5"/>
      <c r="AJT35" s="5"/>
      <c r="AJU35" s="5"/>
      <c r="AJV35" s="5"/>
      <c r="AJW35" s="5"/>
      <c r="AJX35" s="5"/>
      <c r="AJY35" s="5"/>
      <c r="AJZ35" s="5"/>
      <c r="AKA35" s="5"/>
      <c r="AKB35" s="5"/>
      <c r="AKC35" s="5"/>
      <c r="AKD35" s="5"/>
      <c r="AKE35" s="5"/>
      <c r="AKF35" s="5"/>
      <c r="AKG35" s="5"/>
      <c r="AKH35" s="5"/>
      <c r="AKI35" s="5"/>
      <c r="AKJ35" s="5"/>
      <c r="AKK35" s="5"/>
      <c r="AKL35" s="5"/>
      <c r="AKM35" s="5"/>
      <c r="AKN35" s="5"/>
      <c r="AKO35" s="5"/>
      <c r="AKP35" s="5"/>
      <c r="AKQ35" s="5"/>
      <c r="AKR35" s="5"/>
      <c r="AKS35" s="5"/>
      <c r="AKT35" s="5"/>
      <c r="AKU35" s="5"/>
      <c r="AKV35" s="5"/>
      <c r="AKW35" s="5"/>
      <c r="AKX35" s="5"/>
      <c r="AKY35" s="5"/>
      <c r="AKZ35" s="5"/>
      <c r="ALA35" s="5"/>
      <c r="ALB35" s="5"/>
      <c r="ALC35" s="5"/>
      <c r="ALD35" s="5"/>
      <c r="ALE35" s="5"/>
      <c r="ALF35" s="5"/>
      <c r="ALG35" s="5"/>
      <c r="ALH35" s="5"/>
      <c r="ALI35" s="5"/>
      <c r="ALJ35" s="5"/>
      <c r="ALK35" s="5"/>
      <c r="ALL35" s="5"/>
      <c r="ALM35" s="5"/>
      <c r="ALN35" s="5"/>
      <c r="ALO35" s="5"/>
      <c r="ALP35" s="5"/>
      <c r="ALQ35" s="5"/>
      <c r="ALR35" s="5"/>
      <c r="ALS35" s="5"/>
      <c r="ALT35" s="5"/>
      <c r="ALU35" s="5"/>
      <c r="ALV35" s="5"/>
      <c r="ALW35" s="5"/>
      <c r="ALX35" s="5"/>
      <c r="ALY35" s="5"/>
      <c r="ALZ35" s="5"/>
      <c r="AMA35" s="5"/>
      <c r="AMB35" s="5"/>
      <c r="AMC35" s="5"/>
      <c r="AMD35" s="5"/>
      <c r="AME35" s="5"/>
      <c r="AMF35" s="5"/>
      <c r="AMG35" s="5"/>
      <c r="AMH35" s="5"/>
      <c r="AMI35" s="5"/>
      <c r="AMJ35" s="5"/>
      <c r="AMK35" s="5"/>
      <c r="AML35" s="5"/>
      <c r="AMM35" s="5"/>
      <c r="AMN35" s="5"/>
      <c r="AMO35" s="5"/>
      <c r="AMP35" s="5"/>
      <c r="AMQ35" s="5"/>
      <c r="AMR35" s="5"/>
      <c r="AMS35" s="5"/>
      <c r="AMT35" s="5"/>
      <c r="AMU35" s="5"/>
      <c r="AMV35" s="5"/>
      <c r="AMW35" s="5"/>
      <c r="AMX35" s="5"/>
      <c r="AMY35" s="5"/>
      <c r="AMZ35" s="5"/>
      <c r="ANA35" s="5"/>
      <c r="ANB35" s="5"/>
      <c r="ANC35" s="5"/>
      <c r="AND35" s="5"/>
      <c r="ANE35" s="5"/>
      <c r="ANF35" s="5"/>
      <c r="ANG35" s="5"/>
      <c r="ANH35" s="5"/>
      <c r="ANI35" s="5"/>
      <c r="ANJ35" s="5"/>
      <c r="ANK35" s="5"/>
      <c r="ANL35" s="5"/>
      <c r="ANM35" s="5"/>
      <c r="ANN35" s="5"/>
      <c r="ANO35" s="5"/>
      <c r="ANP35" s="5"/>
      <c r="ANQ35" s="5"/>
      <c r="ANR35" s="5"/>
      <c r="ANS35" s="5"/>
      <c r="ANT35" s="5"/>
      <c r="ANU35" s="5"/>
      <c r="ANV35" s="5"/>
      <c r="ANW35" s="5"/>
      <c r="ANX35" s="5"/>
      <c r="ANY35" s="5"/>
      <c r="ANZ35" s="5"/>
      <c r="AOA35" s="5"/>
      <c r="AOB35" s="5"/>
      <c r="AOC35" s="5"/>
      <c r="AOD35" s="5"/>
      <c r="AOE35" s="5"/>
      <c r="AOF35" s="5"/>
      <c r="AOG35" s="5"/>
      <c r="AOH35" s="5"/>
      <c r="AOI35" s="5"/>
      <c r="AOJ35" s="5"/>
      <c r="AOK35" s="5"/>
      <c r="AOL35" s="5"/>
      <c r="AOM35" s="5"/>
      <c r="AON35" s="5"/>
      <c r="AOO35" s="5"/>
      <c r="AOP35" s="5"/>
      <c r="AOQ35" s="5"/>
      <c r="AOR35" s="5"/>
      <c r="AOS35" s="5"/>
      <c r="AOT35" s="5"/>
      <c r="AOU35" s="5"/>
      <c r="AOV35" s="5"/>
      <c r="AOW35" s="5"/>
      <c r="AOX35" s="5"/>
      <c r="AOY35" s="5"/>
      <c r="AOZ35" s="5"/>
      <c r="APA35" s="5"/>
      <c r="APB35" s="5"/>
      <c r="APC35" s="5"/>
      <c r="APD35" s="5"/>
      <c r="APE35" s="5"/>
      <c r="APF35" s="5"/>
      <c r="APG35" s="5"/>
      <c r="APH35" s="5"/>
      <c r="API35" s="5"/>
      <c r="APJ35" s="5"/>
      <c r="APK35" s="5"/>
      <c r="APL35" s="5"/>
      <c r="APM35" s="5"/>
      <c r="APN35" s="5"/>
      <c r="APO35" s="5"/>
      <c r="APP35" s="5"/>
      <c r="APQ35" s="5"/>
      <c r="APR35" s="5"/>
      <c r="APS35" s="5"/>
      <c r="APT35" s="5"/>
      <c r="APU35" s="5"/>
      <c r="APV35" s="5"/>
      <c r="APW35" s="5"/>
      <c r="APX35" s="5"/>
      <c r="APY35" s="5"/>
      <c r="APZ35" s="5"/>
      <c r="AQA35" s="5"/>
      <c r="AQB35" s="5"/>
      <c r="AQC35" s="5"/>
      <c r="AQD35" s="5"/>
      <c r="AQE35" s="5"/>
      <c r="AQF35" s="5"/>
      <c r="AQG35" s="5"/>
      <c r="AQH35" s="5"/>
      <c r="AQI35" s="5"/>
      <c r="AQJ35" s="5"/>
      <c r="AQK35" s="5"/>
      <c r="AQL35" s="5"/>
      <c r="AQM35" s="5"/>
      <c r="AQN35" s="5"/>
      <c r="AQO35" s="5"/>
      <c r="AQP35" s="5"/>
      <c r="AQQ35" s="5"/>
      <c r="AQR35" s="5"/>
      <c r="AQS35" s="5"/>
      <c r="AQT35" s="5"/>
      <c r="AQU35" s="5"/>
      <c r="AQV35" s="5"/>
      <c r="AQW35" s="5"/>
      <c r="AQX35" s="5"/>
      <c r="AQY35" s="5"/>
      <c r="AQZ35" s="5"/>
      <c r="ARA35" s="5"/>
      <c r="ARB35" s="5"/>
      <c r="ARC35" s="5"/>
      <c r="ARD35" s="5"/>
      <c r="ARE35" s="5"/>
      <c r="ARF35" s="5"/>
      <c r="ARG35" s="5"/>
      <c r="ARH35" s="5"/>
      <c r="ARI35" s="5"/>
      <c r="ARJ35" s="5"/>
      <c r="ARK35" s="5"/>
      <c r="ARL35" s="5"/>
      <c r="ARM35" s="5"/>
      <c r="ARN35" s="5"/>
      <c r="ARO35" s="5"/>
      <c r="ARP35" s="5"/>
      <c r="ARQ35" s="5"/>
      <c r="ARR35" s="5"/>
      <c r="ARS35" s="5"/>
      <c r="ART35" s="5"/>
      <c r="ARU35" s="5"/>
      <c r="ARV35" s="5"/>
      <c r="ARW35" s="5"/>
      <c r="ARX35" s="5"/>
      <c r="ARY35" s="5"/>
      <c r="ARZ35" s="5"/>
      <c r="ASA35" s="5"/>
      <c r="ASB35" s="5"/>
      <c r="ASC35" s="5"/>
      <c r="ASD35" s="5"/>
      <c r="ASE35" s="5"/>
      <c r="ASF35" s="5"/>
      <c r="ASG35" s="5"/>
      <c r="ASH35" s="5"/>
      <c r="ASI35" s="5"/>
      <c r="ASJ35" s="5"/>
      <c r="ASK35" s="5"/>
      <c r="ASL35" s="5"/>
      <c r="ASM35" s="5"/>
      <c r="ASN35" s="5"/>
      <c r="ASO35" s="5"/>
      <c r="ASP35" s="5"/>
      <c r="ASQ35" s="5"/>
      <c r="ASR35" s="5"/>
      <c r="ASS35" s="5"/>
      <c r="AST35" s="5"/>
      <c r="ASU35" s="5"/>
      <c r="ASV35" s="5"/>
      <c r="ASW35" s="5"/>
      <c r="ASX35" s="5"/>
      <c r="ASY35" s="5"/>
      <c r="ASZ35" s="5"/>
      <c r="ATA35" s="5"/>
      <c r="ATB35" s="5"/>
      <c r="ATC35" s="5"/>
      <c r="ATD35" s="5"/>
      <c r="ATE35" s="5"/>
      <c r="ATF35" s="5"/>
      <c r="ATG35" s="5"/>
      <c r="ATH35" s="5"/>
      <c r="ATI35" s="5"/>
      <c r="ATJ35" s="5"/>
      <c r="ATK35" s="5"/>
      <c r="ATL35" s="5"/>
      <c r="ATM35" s="5"/>
      <c r="ATN35" s="5"/>
      <c r="ATO35" s="5"/>
      <c r="ATP35" s="5"/>
      <c r="ATQ35" s="5"/>
      <c r="ATR35" s="5"/>
      <c r="ATS35" s="5"/>
      <c r="ATT35" s="5"/>
      <c r="ATU35" s="5"/>
      <c r="ATV35" s="5"/>
      <c r="ATW35" s="5"/>
      <c r="ATX35" s="5"/>
      <c r="ATY35" s="5"/>
      <c r="ATZ35" s="5"/>
      <c r="AUA35" s="5"/>
      <c r="AUB35" s="5"/>
      <c r="AUC35" s="5"/>
      <c r="AUD35" s="5"/>
      <c r="AUE35" s="5"/>
      <c r="AUF35" s="5"/>
      <c r="AUG35" s="5"/>
      <c r="AUH35" s="5"/>
      <c r="AUI35" s="5"/>
      <c r="AUJ35" s="5"/>
      <c r="AUK35" s="5"/>
      <c r="AUL35" s="5"/>
      <c r="AUM35" s="5"/>
      <c r="AUN35" s="5"/>
      <c r="AUO35" s="5"/>
      <c r="AUP35" s="5"/>
      <c r="AUQ35" s="5"/>
      <c r="AUR35" s="5"/>
      <c r="AUS35" s="5"/>
      <c r="AUT35" s="5"/>
      <c r="AUU35" s="5"/>
      <c r="AUV35" s="5"/>
      <c r="AUW35" s="5"/>
      <c r="AUX35" s="5"/>
      <c r="AUY35" s="5"/>
      <c r="AUZ35" s="5"/>
      <c r="AVA35" s="5"/>
      <c r="AVB35" s="5"/>
      <c r="AVC35" s="5"/>
      <c r="AVD35" s="5"/>
      <c r="AVE35" s="5"/>
      <c r="AVF35" s="5"/>
      <c r="AVG35" s="5"/>
      <c r="AVH35" s="5"/>
      <c r="AVI35" s="5"/>
      <c r="AVJ35" s="5"/>
      <c r="AVK35" s="5"/>
      <c r="AVL35" s="5"/>
      <c r="AVM35" s="5"/>
      <c r="AVN35" s="5"/>
      <c r="AVO35" s="5"/>
      <c r="AVP35" s="5"/>
      <c r="AVQ35" s="5"/>
      <c r="AVR35" s="5"/>
      <c r="AVS35" s="5"/>
      <c r="AVT35" s="5"/>
      <c r="AVU35" s="5"/>
      <c r="AVV35" s="5"/>
      <c r="AVW35" s="5"/>
      <c r="AVX35" s="5"/>
      <c r="AVY35" s="5"/>
      <c r="AVZ35" s="5"/>
      <c r="AWA35" s="5"/>
      <c r="AWB35" s="5"/>
      <c r="AWC35" s="5"/>
      <c r="AWD35" s="5"/>
      <c r="AWE35" s="5"/>
      <c r="AWF35" s="5"/>
      <c r="AWG35" s="5"/>
      <c r="AWH35" s="5"/>
      <c r="AWI35" s="5"/>
      <c r="AWJ35" s="5"/>
      <c r="AWK35" s="5"/>
      <c r="AWL35" s="5"/>
      <c r="AWM35" s="5"/>
      <c r="AWN35" s="5"/>
      <c r="AWO35" s="5"/>
      <c r="AWP35" s="5"/>
      <c r="AWQ35" s="5"/>
      <c r="AWR35" s="5"/>
      <c r="AWS35" s="5"/>
      <c r="AWT35" s="5"/>
      <c r="AWU35" s="5"/>
      <c r="AWV35" s="5"/>
      <c r="AWW35" s="5"/>
      <c r="AWX35" s="5"/>
      <c r="AWY35" s="5"/>
      <c r="AWZ35" s="5"/>
      <c r="AXA35" s="5"/>
      <c r="AXB35" s="5"/>
      <c r="AXC35" s="5"/>
      <c r="AXD35" s="5"/>
      <c r="AXE35" s="5"/>
      <c r="AXF35" s="5"/>
      <c r="AXG35" s="5"/>
      <c r="AXH35" s="5"/>
      <c r="AXI35" s="5"/>
      <c r="AXJ35" s="5"/>
      <c r="AXK35" s="5"/>
      <c r="AXL35" s="5"/>
      <c r="AXM35" s="5"/>
      <c r="AXN35" s="5"/>
      <c r="AXO35" s="5"/>
      <c r="AXP35" s="5"/>
      <c r="AXQ35" s="5"/>
      <c r="AXR35" s="5"/>
      <c r="AXS35" s="5"/>
      <c r="AXT35" s="5"/>
      <c r="AXU35" s="5"/>
      <c r="AXV35" s="5"/>
      <c r="AXW35" s="5"/>
      <c r="AXX35" s="5"/>
      <c r="AXY35" s="5"/>
      <c r="AXZ35" s="5"/>
      <c r="AYA35" s="5"/>
      <c r="AYB35" s="5"/>
      <c r="AYC35" s="5"/>
      <c r="AYD35" s="5"/>
      <c r="AYE35" s="5"/>
      <c r="AYF35" s="5"/>
      <c r="AYG35" s="5"/>
      <c r="AYH35" s="5"/>
      <c r="AYI35" s="5"/>
      <c r="AYJ35" s="5"/>
      <c r="AYK35" s="5"/>
      <c r="AYL35" s="5"/>
      <c r="AYM35" s="5"/>
      <c r="AYN35" s="5"/>
      <c r="AYO35" s="5"/>
      <c r="AYP35" s="5"/>
      <c r="AYQ35" s="5"/>
      <c r="AYR35" s="5"/>
      <c r="AYS35" s="5"/>
      <c r="AYT35" s="5"/>
      <c r="AYU35" s="5"/>
      <c r="AYV35" s="5"/>
      <c r="AYW35" s="5"/>
      <c r="AYX35" s="5"/>
      <c r="AYY35" s="5"/>
      <c r="AYZ35" s="5"/>
      <c r="AZA35" s="5"/>
      <c r="AZB35" s="5"/>
      <c r="AZC35" s="5"/>
      <c r="AZD35" s="5"/>
      <c r="AZE35" s="5"/>
      <c r="AZF35" s="5"/>
      <c r="AZG35" s="5"/>
      <c r="AZH35" s="5"/>
      <c r="AZI35" s="5"/>
      <c r="AZJ35" s="5"/>
      <c r="AZK35" s="5"/>
      <c r="AZL35" s="5"/>
      <c r="AZM35" s="5"/>
      <c r="AZN35" s="5"/>
      <c r="AZO35" s="5"/>
      <c r="AZP35" s="5"/>
      <c r="AZQ35" s="5"/>
      <c r="AZR35" s="5"/>
      <c r="AZS35" s="5"/>
      <c r="AZT35" s="5"/>
      <c r="AZU35" s="5"/>
      <c r="AZV35" s="5"/>
      <c r="AZW35" s="5"/>
      <c r="AZX35" s="5"/>
      <c r="AZY35" s="5"/>
      <c r="AZZ35" s="5"/>
      <c r="BAA35" s="5"/>
      <c r="BAB35" s="5"/>
      <c r="BAC35" s="5"/>
      <c r="BAD35" s="5"/>
      <c r="BAE35" s="5"/>
      <c r="BAF35" s="5"/>
      <c r="BAG35" s="5"/>
      <c r="BAH35" s="5"/>
      <c r="BAI35" s="5"/>
      <c r="BAJ35" s="5"/>
      <c r="BAK35" s="5"/>
      <c r="BAL35" s="5"/>
      <c r="BAM35" s="5"/>
      <c r="BAN35" s="5"/>
      <c r="BAO35" s="5"/>
      <c r="BAP35" s="5"/>
      <c r="BAQ35" s="5"/>
      <c r="BAR35" s="5"/>
      <c r="BAS35" s="5"/>
      <c r="BAT35" s="5"/>
      <c r="BAU35" s="5"/>
      <c r="BAV35" s="5"/>
      <c r="BAW35" s="5"/>
      <c r="BAX35" s="5"/>
      <c r="BAY35" s="5"/>
      <c r="BAZ35" s="5"/>
      <c r="BBA35" s="5"/>
      <c r="BBB35" s="5"/>
      <c r="BBC35" s="5"/>
      <c r="BBD35" s="5"/>
      <c r="BBE35" s="5"/>
      <c r="BBF35" s="5"/>
      <c r="BBG35" s="5"/>
      <c r="BBH35" s="5"/>
      <c r="BBI35" s="5"/>
      <c r="BBJ35" s="5"/>
      <c r="BBK35" s="5"/>
      <c r="BBL35" s="5"/>
      <c r="BBM35" s="5"/>
      <c r="BBN35" s="5"/>
      <c r="BBO35" s="5"/>
      <c r="BBP35" s="5"/>
      <c r="BBQ35" s="5"/>
      <c r="BBR35" s="5"/>
      <c r="BBS35" s="5"/>
      <c r="BBT35" s="5"/>
      <c r="BBU35" s="5"/>
      <c r="BBV35" s="5"/>
      <c r="BBW35" s="5"/>
      <c r="BBX35" s="5"/>
      <c r="BBY35" s="5"/>
      <c r="BBZ35" s="5"/>
      <c r="BCA35" s="5"/>
      <c r="BCB35" s="5"/>
      <c r="BCC35" s="5"/>
      <c r="BCD35" s="5"/>
      <c r="BCE35" s="5"/>
      <c r="BCF35" s="5"/>
      <c r="BCG35" s="5"/>
      <c r="BCH35" s="5"/>
      <c r="BCI35" s="5"/>
      <c r="BCJ35" s="5"/>
      <c r="BCK35" s="5"/>
      <c r="BCL35" s="5"/>
      <c r="BCM35" s="5"/>
      <c r="BCN35" s="5"/>
      <c r="BCO35" s="5"/>
      <c r="BCP35" s="5"/>
      <c r="BCQ35" s="5"/>
      <c r="BCR35" s="5"/>
      <c r="BCS35" s="5"/>
      <c r="BCT35" s="5"/>
    </row>
    <row r="36" spans="1:1450" s="99" customFormat="1" ht="9" customHeight="1">
      <c r="A36" s="4126"/>
      <c r="B36" s="729"/>
      <c r="C36" s="4165"/>
      <c r="D36" s="730"/>
      <c r="E36" s="1477"/>
      <c r="F36" s="727"/>
      <c r="G36" s="727"/>
      <c r="H36" s="727"/>
      <c r="I36" s="2236"/>
      <c r="J36" s="4118"/>
      <c r="K36" s="410"/>
      <c r="L36" s="52"/>
      <c r="M36" s="3537"/>
      <c r="N36" s="53"/>
      <c r="O36" s="54"/>
      <c r="P36" s="2886"/>
      <c r="Q36" s="2887"/>
      <c r="R36" s="2888"/>
      <c r="S36" s="756"/>
      <c r="T36" s="757"/>
      <c r="U36" s="758"/>
      <c r="V36" s="762"/>
      <c r="W36" s="763"/>
      <c r="X36" s="591"/>
      <c r="Y36" s="55"/>
      <c r="Z36" s="56"/>
      <c r="AA36" s="57"/>
      <c r="AB36" s="58"/>
      <c r="AC36" s="2239"/>
      <c r="AD36" s="2240"/>
      <c r="AE36" s="2241"/>
      <c r="AF36" s="2242"/>
      <c r="AG36" s="2243"/>
      <c r="AH36" s="2244"/>
      <c r="AI36" s="2243"/>
      <c r="AJ36" s="2245"/>
      <c r="AK36" s="673"/>
      <c r="AL36" s="649"/>
      <c r="AM36" s="649"/>
      <c r="AN36" s="652"/>
      <c r="AO36" s="94"/>
      <c r="AP36" s="649"/>
      <c r="AQ36" s="649"/>
      <c r="AR36" s="2246"/>
      <c r="AS36" s="2247"/>
      <c r="AT36" s="2248"/>
      <c r="AU36" s="3318"/>
      <c r="AV36" s="297"/>
      <c r="AW36" s="2326"/>
      <c r="AX36" s="2249"/>
      <c r="AY36" s="2326"/>
      <c r="AZ36" s="2249"/>
      <c r="BA36" s="2326"/>
      <c r="BB36" s="2250"/>
      <c r="BC36" s="2326"/>
      <c r="BD36" s="2249"/>
      <c r="BE36" s="2326"/>
      <c r="BF36" s="2250"/>
      <c r="BG36" s="2326"/>
      <c r="BH36" s="2249"/>
      <c r="BI36" s="2326"/>
      <c r="BJ36" s="2250"/>
      <c r="BK36" s="95"/>
      <c r="BL36" s="3337"/>
      <c r="BM36" s="2251"/>
      <c r="BN36" s="2252"/>
      <c r="BO36" s="96"/>
      <c r="BP36" s="97"/>
      <c r="BQ36" s="92"/>
      <c r="BR36" s="2253"/>
      <c r="BS36" s="2254"/>
      <c r="BT36" s="2255"/>
      <c r="BU36" s="2254"/>
      <c r="BV36" s="2255"/>
      <c r="BW36" s="2256"/>
      <c r="BX36" s="2241"/>
      <c r="BY36" s="2257"/>
      <c r="BZ36" s="2258"/>
      <c r="CA36" s="92"/>
      <c r="CB36" s="297"/>
      <c r="CC36" s="2259"/>
      <c r="CD36" s="2259"/>
      <c r="CE36" s="2260"/>
      <c r="CF36" s="3390"/>
      <c r="CG36" s="3391"/>
      <c r="CH36" s="2263"/>
      <c r="CI36" s="2505"/>
      <c r="CJ36" s="2262"/>
      <c r="CK36" s="2505"/>
      <c r="CL36" s="3358"/>
      <c r="CM36" s="2505"/>
      <c r="CN36" s="3365"/>
      <c r="CO36" s="2505"/>
      <c r="CP36" s="3365"/>
      <c r="CQ36" s="2505"/>
      <c r="CR36" s="2262"/>
      <c r="CS36" s="2505"/>
      <c r="CT36" s="2262"/>
      <c r="CU36" s="2505"/>
      <c r="CV36" s="2262"/>
      <c r="CW36" s="2591"/>
      <c r="CX36" s="2241"/>
      <c r="CY36" s="2263"/>
      <c r="CZ36" s="2264"/>
      <c r="DA36" s="93"/>
      <c r="DB36" s="91"/>
      <c r="DC36" s="92"/>
      <c r="DD36" s="2265"/>
      <c r="DE36" s="2254"/>
      <c r="DF36" s="2255"/>
      <c r="DG36" s="2243"/>
      <c r="DH36" s="2266"/>
      <c r="DI36" s="2267"/>
      <c r="DJ36" s="2898"/>
      <c r="DK36" s="2899"/>
      <c r="DL36" s="2900"/>
      <c r="DM36" s="2898"/>
      <c r="DN36" s="1453"/>
      <c r="DO36" s="2936"/>
      <c r="DP36" s="3098"/>
      <c r="DQ36" s="3098"/>
      <c r="DR36" s="3099"/>
      <c r="DS36" s="3096"/>
      <c r="DT36" s="948"/>
      <c r="DU36" s="2268"/>
      <c r="DV36" s="2921"/>
      <c r="DW36" s="2922"/>
      <c r="DX36" s="2922"/>
      <c r="DY36" s="2923"/>
      <c r="DZ36" s="2924"/>
      <c r="EA36" s="817"/>
      <c r="EB36" s="2269"/>
      <c r="EC36" s="2936"/>
      <c r="ED36" s="2272"/>
      <c r="EE36" s="2272"/>
      <c r="EF36" s="2937"/>
      <c r="EG36" s="2938"/>
      <c r="EH36" s="948"/>
      <c r="EI36" s="2270"/>
      <c r="EJ36" s="2922"/>
      <c r="EK36" s="2922"/>
      <c r="EL36" s="2946"/>
      <c r="EM36" s="2947"/>
      <c r="EN36" s="821"/>
      <c r="EO36" s="2271"/>
      <c r="EP36" s="2922"/>
      <c r="EQ36" s="2922"/>
      <c r="ER36" s="2923"/>
      <c r="ES36" s="2947"/>
      <c r="ET36" s="823"/>
      <c r="EU36" s="2924"/>
      <c r="EV36" s="828"/>
      <c r="EW36" s="2272"/>
      <c r="EX36" s="2272"/>
      <c r="EY36" s="692"/>
      <c r="EZ36" s="600"/>
      <c r="FA36" s="672"/>
      <c r="FB36" s="828"/>
      <c r="FC36" s="682"/>
      <c r="FD36" s="2273"/>
      <c r="FE36" s="692"/>
      <c r="FF36" s="600"/>
      <c r="FG36" s="672"/>
      <c r="FH36" s="828"/>
      <c r="FI36" s="829"/>
      <c r="FJ36" s="830"/>
      <c r="FK36" s="831"/>
      <c r="FL36" s="830"/>
      <c r="FM36" s="831"/>
      <c r="FN36" s="949"/>
      <c r="FO36" s="950"/>
      <c r="FP36" s="2274"/>
      <c r="FQ36" s="2275"/>
      <c r="FR36" s="2958"/>
      <c r="FS36" s="2959"/>
      <c r="FT36" s="2276"/>
      <c r="FU36" s="2277"/>
      <c r="FV36" s="848"/>
      <c r="FW36" s="849"/>
      <c r="FX36" s="2973"/>
      <c r="FY36" s="2970"/>
      <c r="FZ36" s="129"/>
      <c r="GA36" s="2981"/>
      <c r="GB36" s="2982"/>
      <c r="GC36" s="3002"/>
      <c r="GD36" s="3003"/>
      <c r="GE36" s="3003"/>
      <c r="GF36" s="3003"/>
      <c r="GG36" s="3003"/>
      <c r="GH36" s="3003"/>
      <c r="GI36" s="3002"/>
      <c r="GJ36" s="3002"/>
      <c r="GK36" s="3002"/>
      <c r="GL36" s="3002"/>
      <c r="GM36" s="3002"/>
      <c r="GN36" s="3002"/>
      <c r="GO36" s="3002"/>
      <c r="GP36" s="3215"/>
      <c r="GQ36" s="3004"/>
      <c r="GR36" s="3044"/>
      <c r="GS36" s="3044"/>
      <c r="GT36" s="3002"/>
      <c r="GU36" s="2506"/>
      <c r="GV36" s="3044"/>
      <c r="GW36" s="3981"/>
      <c r="GX36" s="3043"/>
      <c r="GY36" s="3044"/>
      <c r="GZ36" s="3044"/>
      <c r="HA36" s="3044"/>
      <c r="HB36" s="3045"/>
      <c r="HC36" s="2512"/>
      <c r="HD36" s="2506"/>
      <c r="HE36" s="2506"/>
      <c r="HF36" s="2506"/>
      <c r="HG36" s="2506"/>
      <c r="HH36" s="2506"/>
      <c r="HI36" s="2511"/>
      <c r="HJ36" s="2513"/>
      <c r="HK36" s="2511"/>
      <c r="HL36" s="2511"/>
      <c r="HM36" s="2511"/>
      <c r="HN36" s="2511"/>
      <c r="HO36" s="2514"/>
      <c r="HP36" s="3418"/>
      <c r="HQ36" s="2515"/>
      <c r="HR36" s="2509"/>
      <c r="HS36" s="2506"/>
      <c r="HT36" s="2336"/>
      <c r="HU36" s="2516"/>
      <c r="HV36" s="2281"/>
      <c r="HW36" s="2282"/>
      <c r="HX36" s="348"/>
      <c r="HY36" s="349"/>
      <c r="HZ36" s="296"/>
      <c r="IA36" s="348"/>
      <c r="IB36" s="296"/>
      <c r="IC36" s="2282"/>
      <c r="ID36" s="348"/>
      <c r="IE36" s="349"/>
      <c r="IF36" s="296"/>
      <c r="IG36" s="348"/>
      <c r="IH36" s="296"/>
      <c r="II36" s="2283"/>
      <c r="IJ36" s="350"/>
      <c r="IK36" s="351"/>
      <c r="IL36" s="2284"/>
      <c r="IM36" s="352"/>
      <c r="IN36" s="353"/>
      <c r="IO36" s="296"/>
      <c r="IP36" s="350"/>
      <c r="IQ36" s="354"/>
      <c r="IR36" s="2284"/>
      <c r="IS36" s="355"/>
      <c r="IT36" s="356"/>
      <c r="IU36" s="2285"/>
      <c r="IV36" s="350"/>
      <c r="IW36" s="354"/>
      <c r="IX36" s="351"/>
      <c r="IY36" s="350"/>
      <c r="IZ36" s="351"/>
      <c r="JA36" s="2286"/>
      <c r="JB36" s="357"/>
      <c r="JC36" s="358"/>
      <c r="JD36" s="359"/>
      <c r="JE36" s="357"/>
      <c r="JF36" s="359"/>
      <c r="JG36" s="2287"/>
      <c r="JH36" s="1497"/>
      <c r="JI36" s="1498"/>
      <c r="JJ36" s="1499"/>
      <c r="JK36" s="1500"/>
      <c r="JL36" s="55"/>
      <c r="JM36" s="888"/>
      <c r="JN36" s="3115"/>
      <c r="JO36" s="2241"/>
      <c r="JP36" s="2288"/>
      <c r="JQ36" s="2289"/>
      <c r="JR36" s="2290"/>
      <c r="JS36" s="57"/>
      <c r="JT36" s="381"/>
      <c r="JU36" s="382"/>
      <c r="JV36" s="384"/>
      <c r="JW36" s="2291"/>
      <c r="JX36" s="383"/>
      <c r="JY36" s="384"/>
      <c r="JZ36" s="2292"/>
      <c r="KA36" s="856"/>
      <c r="KB36" s="744"/>
      <c r="KC36" s="857"/>
      <c r="KD36" s="924"/>
      <c r="KE36" s="744"/>
      <c r="KF36" s="926"/>
      <c r="KG36" s="744"/>
      <c r="KH36" s="864"/>
      <c r="KI36" s="410"/>
      <c r="KJ36" s="904"/>
      <c r="KK36" s="3159"/>
      <c r="KL36" s="3243"/>
      <c r="KM36" s="865"/>
      <c r="KN36" s="863"/>
      <c r="KO36" s="866"/>
      <c r="KP36" s="863"/>
      <c r="KQ36" s="926"/>
      <c r="KR36" s="863"/>
      <c r="KS36" s="866"/>
      <c r="KT36" s="867"/>
      <c r="KU36" s="863"/>
      <c r="KV36" s="868"/>
      <c r="KW36" s="422"/>
      <c r="KX36" s="422"/>
      <c r="KY36" s="745"/>
      <c r="KZ36" s="745"/>
      <c r="LA36" s="422"/>
      <c r="LB36" s="422"/>
      <c r="LC36" s="430"/>
      <c r="LD36" s="422"/>
      <c r="LE36" s="422"/>
      <c r="LF36" s="745"/>
      <c r="LG36" s="422"/>
      <c r="LH36" s="431"/>
      <c r="LI36" s="422"/>
      <c r="LJ36" s="422"/>
      <c r="LK36" s="422"/>
      <c r="LL36" s="745"/>
      <c r="LM36" s="422"/>
      <c r="LN36" s="422"/>
      <c r="LO36" s="430"/>
      <c r="LP36" s="422"/>
      <c r="LQ36" s="746"/>
      <c r="LR36" s="745"/>
      <c r="LS36" s="422"/>
      <c r="LT36" s="426"/>
      <c r="LU36" s="421"/>
      <c r="LV36" s="428"/>
      <c r="LW36" s="422"/>
      <c r="LX36" s="422"/>
      <c r="LY36" s="422"/>
      <c r="LZ36" s="745"/>
      <c r="MA36" s="745"/>
      <c r="MB36" s="422"/>
      <c r="MC36" s="422"/>
      <c r="MD36" s="430"/>
      <c r="ME36" s="422"/>
      <c r="MF36" s="422"/>
      <c r="MG36" s="745"/>
      <c r="MH36" s="422"/>
      <c r="MI36" s="431"/>
      <c r="MJ36" s="422"/>
      <c r="MK36" s="422"/>
      <c r="ML36" s="422"/>
      <c r="MM36" s="745"/>
      <c r="MN36" s="422"/>
      <c r="MO36" s="422"/>
      <c r="MP36" s="430"/>
      <c r="MQ36" s="422"/>
      <c r="MR36" s="746"/>
      <c r="MS36" s="745"/>
      <c r="MT36" s="422"/>
      <c r="MU36" s="426"/>
      <c r="MV36" s="422"/>
      <c r="MW36" s="430"/>
      <c r="MX36" s="422"/>
      <c r="MY36" s="423"/>
      <c r="MZ36" s="422"/>
      <c r="NA36" s="426"/>
      <c r="NB36" s="2304"/>
      <c r="NC36" s="1372"/>
      <c r="ND36" s="3157"/>
      <c r="NE36" s="428"/>
      <c r="NF36" s="3138"/>
      <c r="NG36" s="422"/>
      <c r="NH36" s="3135"/>
      <c r="NI36" s="422"/>
      <c r="NJ36" s="3135"/>
      <c r="NK36" s="422"/>
      <c r="NL36" s="3138"/>
      <c r="NM36" s="422"/>
      <c r="NN36" s="3135"/>
      <c r="NO36" s="422"/>
      <c r="NP36" s="3135"/>
      <c r="NQ36" s="426"/>
      <c r="NR36" s="3138"/>
      <c r="NS36" s="422"/>
      <c r="NT36" s="3135"/>
      <c r="NU36" s="422"/>
      <c r="NV36" s="3135"/>
      <c r="NW36" s="422"/>
      <c r="NX36" s="421"/>
      <c r="NY36" s="3142"/>
      <c r="NZ36" s="422"/>
      <c r="OA36" s="428"/>
      <c r="OB36" s="3138"/>
      <c r="OC36" s="422"/>
      <c r="OD36" s="3135"/>
      <c r="OE36" s="422"/>
      <c r="OF36" s="3135"/>
      <c r="OG36" s="428"/>
      <c r="OH36" s="3125"/>
      <c r="OI36" s="1245"/>
      <c r="OJ36" s="1489"/>
      <c r="OK36" s="1490"/>
      <c r="OL36" s="734"/>
      <c r="OM36" s="1246"/>
      <c r="ON36" s="601"/>
      <c r="OO36" s="869"/>
      <c r="OP36" s="671"/>
      <c r="OQ36" s="870"/>
      <c r="OR36" s="870"/>
      <c r="OS36" s="870"/>
      <c r="OT36" s="871"/>
      <c r="OU36" s="872"/>
      <c r="OV36" s="1454"/>
      <c r="OW36" s="2309"/>
      <c r="OX36" s="2309"/>
      <c r="OY36" s="873"/>
      <c r="OZ36" s="874"/>
      <c r="PA36" s="871"/>
      <c r="PB36" s="870"/>
      <c r="PC36" s="871"/>
      <c r="PD36" s="875"/>
      <c r="PE36" s="875"/>
      <c r="PF36" s="876"/>
      <c r="PG36" s="2310"/>
      <c r="PH36" s="591"/>
      <c r="PI36" s="2311"/>
      <c r="PJ36" s="2259"/>
      <c r="PK36" s="596"/>
      <c r="PL36" s="2312"/>
      <c r="PM36" s="2313"/>
      <c r="PN36" s="894"/>
      <c r="PO36" s="2314"/>
      <c r="PP36" s="2312"/>
      <c r="PQ36" s="2313"/>
      <c r="PR36" s="1431"/>
      <c r="PS36" s="933"/>
      <c r="PT36" s="2315"/>
      <c r="PU36" s="2313"/>
      <c r="PV36" s="1385"/>
      <c r="PW36" s="2316"/>
      <c r="PX36" s="2317"/>
      <c r="PY36" s="1385"/>
      <c r="PZ36" s="1385"/>
      <c r="QA36" s="674"/>
      <c r="QB36" s="2318"/>
      <c r="QC36" s="808"/>
      <c r="QD36" s="2319"/>
      <c r="QE36" s="598"/>
      <c r="QF36" s="2320"/>
      <c r="QG36" s="808"/>
      <c r="QH36" s="2319"/>
      <c r="QI36" s="598"/>
      <c r="QJ36" s="2320"/>
      <c r="QK36" s="808"/>
      <c r="QL36" s="2319"/>
      <c r="QM36" s="598"/>
      <c r="QN36" s="2243"/>
      <c r="QO36" s="597"/>
      <c r="QP36" s="2321"/>
      <c r="QQ36" s="2322"/>
      <c r="QR36" s="2323"/>
      <c r="QS36" s="599"/>
      <c r="QT36" s="1385"/>
      <c r="QU36" s="1386"/>
      <c r="QV36" s="648"/>
      <c r="QW36" s="2324"/>
      <c r="QX36" s="3687"/>
      <c r="QY36" s="3692"/>
      <c r="QZ36" s="607"/>
      <c r="RA36" s="877"/>
      <c r="RB36" s="878"/>
      <c r="RC36" s="879"/>
      <c r="RD36" s="880"/>
      <c r="RE36" s="881"/>
      <c r="RF36" s="882"/>
      <c r="RG36" s="881"/>
      <c r="RH36" s="883"/>
      <c r="RI36" s="880"/>
      <c r="RJ36" s="884"/>
      <c r="RK36" s="885"/>
      <c r="RL36" s="880"/>
      <c r="RM36" s="886"/>
      <c r="RN36" s="885"/>
      <c r="RO36" s="887"/>
      <c r="RP36" s="650"/>
      <c r="RQ36" s="649"/>
      <c r="RR36" s="297"/>
      <c r="RS36" s="650"/>
      <c r="RT36" s="649"/>
      <c r="RU36" s="297"/>
      <c r="RV36" s="651"/>
      <c r="RW36" s="649"/>
      <c r="RX36" s="652"/>
      <c r="RY36" s="877"/>
      <c r="RZ36" s="889"/>
      <c r="SA36" s="2517"/>
      <c r="SB36" s="671"/>
      <c r="SC36" s="672"/>
      <c r="SD36" s="673"/>
      <c r="SE36" s="295"/>
      <c r="SF36" s="57"/>
      <c r="SG36" s="674"/>
      <c r="SH36" s="295"/>
      <c r="SI36" s="3773"/>
      <c r="SJ36" s="3774"/>
      <c r="SK36" s="3774"/>
      <c r="SL36" s="3775"/>
      <c r="SM36" s="670"/>
      <c r="SN36" s="3079"/>
      <c r="SO36" s="673"/>
      <c r="SP36" s="295"/>
      <c r="SQ36" s="57"/>
      <c r="SR36" s="674"/>
      <c r="SS36" s="295"/>
      <c r="ST36" s="57"/>
      <c r="SU36" s="675"/>
      <c r="SV36" s="675"/>
      <c r="SW36" s="877"/>
      <c r="SX36" s="889"/>
      <c r="SY36" s="873"/>
      <c r="SZ36" s="671"/>
      <c r="TA36" s="672"/>
      <c r="TB36" s="673"/>
      <c r="TC36" s="295"/>
      <c r="TD36" s="57"/>
      <c r="TE36" s="674"/>
      <c r="TF36" s="295"/>
      <c r="TG36" s="57"/>
      <c r="TH36" s="675"/>
      <c r="TI36" s="898"/>
      <c r="TJ36" s="873"/>
      <c r="TK36" s="670"/>
      <c r="TL36" s="682"/>
      <c r="TM36" s="57"/>
      <c r="TN36" s="742"/>
      <c r="TO36" s="57"/>
      <c r="TP36" s="674"/>
      <c r="TQ36" s="295"/>
      <c r="TR36" s="57"/>
      <c r="TS36" s="675"/>
      <c r="TT36" s="675"/>
      <c r="TU36" s="675"/>
      <c r="TV36" s="4608"/>
      <c r="TW36" s="427"/>
      <c r="TX36" s="427"/>
      <c r="TY36" s="890"/>
      <c r="TZ36" s="427"/>
      <c r="UA36" s="891"/>
      <c r="UB36" s="891"/>
      <c r="UC36" s="427"/>
      <c r="UD36" s="427"/>
      <c r="UE36" s="427"/>
      <c r="UF36" s="427"/>
      <c r="UG36" s="427"/>
      <c r="UH36" s="427"/>
      <c r="UI36" s="427"/>
      <c r="UJ36" s="427"/>
      <c r="UK36" s="427"/>
      <c r="UL36" s="427"/>
      <c r="UM36" s="427"/>
      <c r="UN36" s="427"/>
      <c r="UO36" s="427"/>
      <c r="UP36" s="427"/>
      <c r="UQ36" s="427"/>
      <c r="UR36" s="427"/>
      <c r="US36" s="427"/>
      <c r="UT36" s="427"/>
      <c r="UU36" s="427"/>
      <c r="UV36" s="427"/>
      <c r="UW36" s="427"/>
      <c r="UX36" s="427"/>
      <c r="UY36" s="427"/>
      <c r="UZ36" s="427"/>
      <c r="VA36" s="427"/>
      <c r="VB36" s="427"/>
      <c r="VC36" s="427"/>
      <c r="VD36" s="427"/>
      <c r="VE36" s="427"/>
      <c r="VF36" s="427"/>
      <c r="VG36" s="427"/>
      <c r="VH36" s="427"/>
      <c r="VI36" s="427"/>
      <c r="VJ36" s="427"/>
      <c r="VK36" s="427"/>
      <c r="VL36" s="427"/>
      <c r="VM36" s="427"/>
      <c r="VN36" s="427"/>
      <c r="VO36" s="427"/>
      <c r="VP36" s="427"/>
      <c r="VQ36" s="427"/>
      <c r="VR36" s="427"/>
      <c r="VS36" s="427"/>
      <c r="VT36" s="427"/>
      <c r="VU36" s="427"/>
      <c r="VV36" s="427"/>
      <c r="VW36" s="427"/>
      <c r="VX36" s="427"/>
      <c r="VY36" s="427"/>
      <c r="VZ36" s="427"/>
      <c r="WA36" s="427"/>
      <c r="WB36" s="427"/>
      <c r="WC36" s="427"/>
      <c r="WD36" s="427"/>
      <c r="WE36" s="427"/>
      <c r="WF36" s="427"/>
      <c r="WG36" s="427"/>
      <c r="WH36" s="427"/>
      <c r="WI36" s="427"/>
      <c r="WJ36" s="427"/>
      <c r="WK36" s="427"/>
      <c r="WL36" s="427"/>
      <c r="WM36" s="427"/>
      <c r="WN36" s="5"/>
      <c r="WO36" s="5"/>
      <c r="WP36" s="5"/>
      <c r="WQ36" s="5"/>
      <c r="WR36" s="5"/>
      <c r="WS36" s="5"/>
      <c r="WT36" s="5"/>
      <c r="WU36" s="5"/>
      <c r="WV36" s="5"/>
      <c r="WW36" s="5"/>
      <c r="WX36" s="5"/>
      <c r="WY36" s="5"/>
      <c r="WZ36" s="5"/>
      <c r="XA36" s="5"/>
      <c r="XB36" s="5"/>
      <c r="XC36" s="5"/>
      <c r="XD36" s="5"/>
      <c r="XE36" s="5"/>
      <c r="XF36" s="5"/>
      <c r="XG36" s="5"/>
      <c r="XH36" s="5"/>
      <c r="XI36" s="5"/>
      <c r="XJ36" s="5"/>
      <c r="XK36" s="5"/>
      <c r="XL36" s="5"/>
      <c r="XM36" s="5"/>
      <c r="XN36" s="5"/>
      <c r="XO36" s="5"/>
      <c r="XP36" s="5"/>
      <c r="XQ36" s="5"/>
      <c r="XR36" s="5"/>
      <c r="XS36" s="5"/>
      <c r="XT36" s="5"/>
      <c r="XU36" s="5"/>
      <c r="XV36" s="5"/>
      <c r="XW36" s="5"/>
      <c r="XX36" s="5"/>
      <c r="XY36" s="5"/>
      <c r="XZ36" s="5"/>
      <c r="YA36" s="5"/>
      <c r="YB36" s="5"/>
      <c r="YC36" s="5"/>
      <c r="YD36" s="5"/>
      <c r="YE36" s="5"/>
      <c r="YF36" s="5"/>
      <c r="YG36" s="5"/>
      <c r="YH36" s="5"/>
      <c r="YI36" s="5"/>
      <c r="YJ36" s="5"/>
      <c r="YK36" s="5"/>
      <c r="YL36" s="5"/>
      <c r="YM36" s="5"/>
      <c r="YN36" s="5"/>
      <c r="YO36" s="5"/>
      <c r="YP36" s="5"/>
      <c r="YQ36" s="5"/>
      <c r="YR36" s="5"/>
      <c r="YS36" s="5"/>
      <c r="YT36" s="5"/>
      <c r="YU36" s="5"/>
      <c r="YV36" s="5"/>
      <c r="YW36" s="5"/>
      <c r="YX36" s="5"/>
      <c r="YY36" s="5"/>
      <c r="YZ36" s="5"/>
      <c r="ZA36" s="5"/>
      <c r="ZB36" s="5"/>
      <c r="ZC36" s="5"/>
      <c r="ZD36" s="5"/>
      <c r="ZE36" s="5"/>
      <c r="ZF36" s="5"/>
      <c r="ZG36" s="5"/>
      <c r="ZH36" s="5"/>
      <c r="ZI36" s="5"/>
      <c r="ZJ36" s="5"/>
      <c r="ZK36" s="5"/>
      <c r="ZL36" s="5"/>
      <c r="ZM36" s="5"/>
      <c r="ZN36" s="5"/>
      <c r="ZO36" s="5"/>
      <c r="ZP36" s="5"/>
      <c r="ZQ36" s="5"/>
      <c r="ZR36" s="5"/>
      <c r="ZS36" s="5"/>
      <c r="ZT36" s="5"/>
      <c r="ZU36" s="5"/>
      <c r="ZV36" s="5"/>
      <c r="ZW36" s="5"/>
      <c r="ZX36" s="5"/>
      <c r="ZY36" s="5"/>
      <c r="ZZ36" s="5"/>
      <c r="AAA36" s="5"/>
      <c r="AAB36" s="5"/>
      <c r="AAC36" s="5"/>
      <c r="AAD36" s="5"/>
      <c r="AAE36" s="5"/>
      <c r="AAF36" s="5"/>
      <c r="AAG36" s="5"/>
      <c r="AAH36" s="5"/>
      <c r="AAI36" s="5"/>
      <c r="AAJ36" s="5"/>
      <c r="AAK36" s="5"/>
      <c r="AAL36" s="5"/>
      <c r="AAM36" s="5"/>
      <c r="AAN36" s="5"/>
      <c r="AAO36" s="5"/>
      <c r="AAP36" s="5"/>
      <c r="AAQ36" s="5"/>
      <c r="AAR36" s="5"/>
      <c r="AAS36" s="5"/>
      <c r="AAT36" s="5"/>
      <c r="AAU36" s="5"/>
      <c r="AAV36" s="5"/>
      <c r="AAW36" s="5"/>
      <c r="AAX36" s="5"/>
      <c r="AAY36" s="5"/>
      <c r="AAZ36" s="5"/>
      <c r="ABA36" s="5"/>
      <c r="ABB36" s="5"/>
      <c r="ABC36" s="5"/>
      <c r="ABD36" s="5"/>
      <c r="ABE36" s="5"/>
      <c r="ABF36" s="5"/>
      <c r="ABG36" s="5"/>
      <c r="ABH36" s="5"/>
      <c r="ABI36" s="5"/>
      <c r="ABJ36" s="5"/>
      <c r="ABK36" s="5"/>
      <c r="ABL36" s="5"/>
      <c r="ABM36" s="5"/>
      <c r="ABN36" s="5"/>
      <c r="ABO36" s="5"/>
      <c r="ABP36" s="5"/>
      <c r="ABQ36" s="5"/>
      <c r="ABR36" s="5"/>
      <c r="ABS36" s="5"/>
      <c r="ABT36" s="5"/>
      <c r="ABU36" s="5"/>
      <c r="ABV36" s="5"/>
      <c r="ABW36" s="5"/>
      <c r="ABX36" s="5"/>
      <c r="ABY36" s="5"/>
      <c r="ABZ36" s="5"/>
      <c r="ACA36" s="5"/>
      <c r="ACB36" s="5"/>
      <c r="ACC36" s="5"/>
      <c r="ACD36" s="5"/>
      <c r="ACE36" s="5"/>
      <c r="ACF36" s="5"/>
      <c r="ACG36" s="5"/>
      <c r="ACH36" s="5"/>
      <c r="ACI36" s="5"/>
      <c r="ACJ36" s="5"/>
      <c r="ACK36" s="5"/>
      <c r="ACL36" s="5"/>
      <c r="ACM36" s="5"/>
      <c r="ACN36" s="5"/>
      <c r="ACO36" s="5"/>
      <c r="ACP36" s="5"/>
      <c r="ACQ36" s="5"/>
      <c r="ACR36" s="5"/>
      <c r="ACS36" s="5"/>
      <c r="ACT36" s="5"/>
      <c r="ACU36" s="5"/>
      <c r="ACV36" s="5"/>
      <c r="ACW36" s="5"/>
      <c r="ACX36" s="5"/>
      <c r="ACY36" s="5"/>
      <c r="ACZ36" s="5"/>
      <c r="ADA36" s="5"/>
      <c r="ADB36" s="5"/>
      <c r="ADC36" s="5"/>
      <c r="ADD36" s="5"/>
      <c r="ADE36" s="5"/>
      <c r="ADF36" s="5"/>
      <c r="ADG36" s="5"/>
      <c r="ADH36" s="5"/>
      <c r="ADI36" s="5"/>
      <c r="ADJ36" s="5"/>
      <c r="ADK36" s="5"/>
      <c r="ADL36" s="5"/>
      <c r="ADM36" s="5"/>
      <c r="ADN36" s="5"/>
      <c r="ADO36" s="5"/>
      <c r="ADP36" s="5"/>
      <c r="ADQ36" s="5"/>
      <c r="ADR36" s="5"/>
      <c r="ADS36" s="5"/>
      <c r="ADT36" s="5"/>
      <c r="ADU36" s="5"/>
      <c r="ADV36" s="5"/>
      <c r="ADW36" s="5"/>
      <c r="ADX36" s="5"/>
      <c r="ADY36" s="5"/>
      <c r="ADZ36" s="5"/>
      <c r="AEA36" s="5"/>
      <c r="AEB36" s="5"/>
      <c r="AEC36" s="5"/>
      <c r="AED36" s="5"/>
      <c r="AEE36" s="5"/>
      <c r="AEF36" s="5"/>
      <c r="AEG36" s="5"/>
      <c r="AEH36" s="5"/>
      <c r="AEI36" s="5"/>
      <c r="AEJ36" s="5"/>
      <c r="AEK36" s="5"/>
      <c r="AEL36" s="5"/>
      <c r="AEM36" s="5"/>
      <c r="AEN36" s="5"/>
      <c r="AEO36" s="5"/>
      <c r="AEP36" s="5"/>
      <c r="AEQ36" s="5"/>
      <c r="AER36" s="5"/>
      <c r="AES36" s="5"/>
      <c r="AET36" s="5"/>
      <c r="AEU36" s="5"/>
      <c r="AEV36" s="5"/>
      <c r="AEW36" s="5"/>
      <c r="AEX36" s="5"/>
      <c r="AEY36" s="5"/>
      <c r="AEZ36" s="5"/>
      <c r="AFA36" s="5"/>
      <c r="AFB36" s="5"/>
      <c r="AFC36" s="5"/>
      <c r="AFD36" s="5"/>
      <c r="AFE36" s="5"/>
      <c r="AFF36" s="5"/>
      <c r="AFG36" s="5"/>
      <c r="AFH36" s="5"/>
      <c r="AFI36" s="5"/>
      <c r="AFJ36" s="5"/>
      <c r="AFK36" s="5"/>
      <c r="AFL36" s="5"/>
      <c r="AFM36" s="5"/>
      <c r="AFN36" s="5"/>
      <c r="AFO36" s="5"/>
      <c r="AFP36" s="5"/>
      <c r="AFQ36" s="5"/>
      <c r="AFR36" s="5"/>
      <c r="AFS36" s="5"/>
      <c r="AFT36" s="5"/>
      <c r="AFU36" s="5"/>
      <c r="AFV36" s="5"/>
      <c r="AFW36" s="5"/>
      <c r="AFX36" s="5"/>
      <c r="AFY36" s="5"/>
      <c r="AFZ36" s="5"/>
      <c r="AGA36" s="5"/>
      <c r="AGB36" s="5"/>
      <c r="AGC36" s="5"/>
      <c r="AGD36" s="5"/>
      <c r="AGE36" s="5"/>
      <c r="AGF36" s="5"/>
      <c r="AGG36" s="5"/>
      <c r="AGH36" s="5"/>
      <c r="AGI36" s="5"/>
      <c r="AGJ36" s="5"/>
      <c r="AGK36" s="5"/>
      <c r="AGL36" s="5"/>
      <c r="AGM36" s="5"/>
      <c r="AGN36" s="5"/>
      <c r="AGO36" s="5"/>
      <c r="AGP36" s="5"/>
      <c r="AGQ36" s="5"/>
      <c r="AGR36" s="5"/>
      <c r="AGS36" s="5"/>
      <c r="AGT36" s="5"/>
      <c r="AGU36" s="5"/>
      <c r="AGV36" s="5"/>
      <c r="AGW36" s="5"/>
      <c r="AGX36" s="5"/>
      <c r="AGY36" s="5"/>
      <c r="AGZ36" s="5"/>
      <c r="AHA36" s="5"/>
      <c r="AHB36" s="5"/>
      <c r="AHC36" s="5"/>
      <c r="AHD36" s="5"/>
      <c r="AHE36" s="5"/>
      <c r="AHF36" s="5"/>
      <c r="AHG36" s="5"/>
      <c r="AHH36" s="5"/>
      <c r="AHI36" s="5"/>
      <c r="AHJ36" s="5"/>
      <c r="AHK36" s="5"/>
      <c r="AHL36" s="5"/>
      <c r="AHM36" s="5"/>
      <c r="AHN36" s="5"/>
      <c r="AHO36" s="5"/>
      <c r="AHP36" s="5"/>
      <c r="AHQ36" s="5"/>
      <c r="AHR36" s="5"/>
      <c r="AHS36" s="5"/>
      <c r="AHT36" s="5"/>
      <c r="AHU36" s="5"/>
      <c r="AHV36" s="5"/>
      <c r="AHW36" s="5"/>
      <c r="AHX36" s="5"/>
      <c r="AHY36" s="5"/>
      <c r="AHZ36" s="5"/>
      <c r="AIA36" s="5"/>
      <c r="AIB36" s="5"/>
      <c r="AIC36" s="5"/>
      <c r="AID36" s="5"/>
      <c r="AIE36" s="5"/>
      <c r="AIF36" s="5"/>
      <c r="AIG36" s="5"/>
      <c r="AIH36" s="5"/>
      <c r="AII36" s="5"/>
      <c r="AIJ36" s="5"/>
      <c r="AIK36" s="5"/>
      <c r="AIL36" s="5"/>
      <c r="AIM36" s="5"/>
      <c r="AIN36" s="5"/>
      <c r="AIO36" s="5"/>
      <c r="AIP36" s="5"/>
      <c r="AIQ36" s="5"/>
      <c r="AIR36" s="5"/>
      <c r="AIS36" s="5"/>
      <c r="AIT36" s="5"/>
      <c r="AIU36" s="5"/>
      <c r="AIV36" s="5"/>
      <c r="AIW36" s="5"/>
      <c r="AIX36" s="5"/>
      <c r="AIY36" s="5"/>
      <c r="AIZ36" s="5"/>
      <c r="AJA36" s="5"/>
      <c r="AJB36" s="5"/>
      <c r="AJC36" s="5"/>
      <c r="AJD36" s="5"/>
      <c r="AJE36" s="5"/>
      <c r="AJF36" s="5"/>
      <c r="AJG36" s="5"/>
      <c r="AJH36" s="5"/>
      <c r="AJI36" s="5"/>
      <c r="AJJ36" s="5"/>
      <c r="AJK36" s="5"/>
      <c r="AJL36" s="5"/>
      <c r="AJM36" s="5"/>
      <c r="AJN36" s="5"/>
      <c r="AJO36" s="5"/>
      <c r="AJP36" s="5"/>
      <c r="AJQ36" s="5"/>
      <c r="AJR36" s="5"/>
      <c r="AJS36" s="5"/>
      <c r="AJT36" s="5"/>
      <c r="AJU36" s="5"/>
      <c r="AJV36" s="5"/>
      <c r="AJW36" s="5"/>
      <c r="AJX36" s="5"/>
      <c r="AJY36" s="5"/>
      <c r="AJZ36" s="5"/>
      <c r="AKA36" s="5"/>
      <c r="AKB36" s="5"/>
      <c r="AKC36" s="5"/>
      <c r="AKD36" s="5"/>
      <c r="AKE36" s="5"/>
      <c r="AKF36" s="5"/>
      <c r="AKG36" s="5"/>
      <c r="AKH36" s="5"/>
      <c r="AKI36" s="5"/>
      <c r="AKJ36" s="5"/>
      <c r="AKK36" s="5"/>
      <c r="AKL36" s="5"/>
      <c r="AKM36" s="5"/>
      <c r="AKN36" s="5"/>
      <c r="AKO36" s="5"/>
      <c r="AKP36" s="5"/>
      <c r="AKQ36" s="5"/>
      <c r="AKR36" s="5"/>
      <c r="AKS36" s="5"/>
      <c r="AKT36" s="5"/>
      <c r="AKU36" s="5"/>
      <c r="AKV36" s="5"/>
      <c r="AKW36" s="5"/>
      <c r="AKX36" s="5"/>
      <c r="AKY36" s="5"/>
      <c r="AKZ36" s="5"/>
      <c r="ALA36" s="5"/>
      <c r="ALB36" s="5"/>
      <c r="ALC36" s="5"/>
      <c r="ALD36" s="5"/>
      <c r="ALE36" s="5"/>
      <c r="ALF36" s="5"/>
      <c r="ALG36" s="5"/>
      <c r="ALH36" s="5"/>
      <c r="ALI36" s="5"/>
      <c r="ALJ36" s="5"/>
      <c r="ALK36" s="5"/>
      <c r="ALL36" s="5"/>
      <c r="ALM36" s="5"/>
      <c r="ALN36" s="5"/>
      <c r="ALO36" s="5"/>
      <c r="ALP36" s="5"/>
      <c r="ALQ36" s="5"/>
      <c r="ALR36" s="5"/>
      <c r="ALS36" s="5"/>
      <c r="ALT36" s="5"/>
      <c r="ALU36" s="5"/>
      <c r="ALV36" s="5"/>
      <c r="ALW36" s="5"/>
      <c r="ALX36" s="5"/>
      <c r="ALY36" s="5"/>
      <c r="ALZ36" s="5"/>
      <c r="AMA36" s="5"/>
      <c r="AMB36" s="5"/>
      <c r="AMC36" s="5"/>
      <c r="AMD36" s="5"/>
      <c r="AME36" s="5"/>
      <c r="AMF36" s="5"/>
      <c r="AMG36" s="5"/>
      <c r="AMH36" s="5"/>
      <c r="AMI36" s="5"/>
      <c r="AMJ36" s="5"/>
      <c r="AMK36" s="5"/>
      <c r="AML36" s="5"/>
      <c r="AMM36" s="5"/>
      <c r="AMN36" s="5"/>
      <c r="AMO36" s="5"/>
      <c r="AMP36" s="5"/>
      <c r="AMQ36" s="5"/>
      <c r="AMR36" s="5"/>
      <c r="AMS36" s="5"/>
      <c r="AMT36" s="5"/>
      <c r="AMU36" s="5"/>
      <c r="AMV36" s="5"/>
      <c r="AMW36" s="5"/>
      <c r="AMX36" s="5"/>
      <c r="AMY36" s="5"/>
      <c r="AMZ36" s="5"/>
      <c r="ANA36" s="5"/>
      <c r="ANB36" s="5"/>
      <c r="ANC36" s="5"/>
      <c r="AND36" s="5"/>
      <c r="ANE36" s="5"/>
      <c r="ANF36" s="5"/>
      <c r="ANG36" s="5"/>
      <c r="ANH36" s="5"/>
      <c r="ANI36" s="5"/>
      <c r="ANJ36" s="5"/>
      <c r="ANK36" s="5"/>
      <c r="ANL36" s="5"/>
      <c r="ANM36" s="5"/>
      <c r="ANN36" s="5"/>
      <c r="ANO36" s="5"/>
      <c r="ANP36" s="5"/>
      <c r="ANQ36" s="5"/>
      <c r="ANR36" s="5"/>
      <c r="ANS36" s="5"/>
      <c r="ANT36" s="5"/>
      <c r="ANU36" s="5"/>
      <c r="ANV36" s="5"/>
      <c r="ANW36" s="5"/>
      <c r="ANX36" s="5"/>
      <c r="ANY36" s="5"/>
      <c r="ANZ36" s="5"/>
      <c r="AOA36" s="5"/>
      <c r="AOB36" s="5"/>
      <c r="AOC36" s="5"/>
      <c r="AOD36" s="5"/>
      <c r="AOE36" s="5"/>
      <c r="AOF36" s="5"/>
      <c r="AOG36" s="5"/>
      <c r="AOH36" s="5"/>
      <c r="AOI36" s="5"/>
      <c r="AOJ36" s="5"/>
      <c r="AOK36" s="5"/>
      <c r="AOL36" s="5"/>
      <c r="AOM36" s="5"/>
      <c r="AON36" s="5"/>
      <c r="AOO36" s="5"/>
      <c r="AOP36" s="5"/>
      <c r="AOQ36" s="5"/>
      <c r="AOR36" s="5"/>
      <c r="AOS36" s="5"/>
      <c r="AOT36" s="5"/>
      <c r="AOU36" s="5"/>
      <c r="AOV36" s="5"/>
      <c r="AOW36" s="5"/>
      <c r="AOX36" s="5"/>
      <c r="AOY36" s="5"/>
      <c r="AOZ36" s="5"/>
      <c r="APA36" s="5"/>
      <c r="APB36" s="5"/>
      <c r="APC36" s="5"/>
      <c r="APD36" s="5"/>
      <c r="APE36" s="5"/>
      <c r="APF36" s="5"/>
      <c r="APG36" s="5"/>
      <c r="APH36" s="5"/>
      <c r="API36" s="5"/>
      <c r="APJ36" s="5"/>
      <c r="APK36" s="5"/>
      <c r="APL36" s="5"/>
      <c r="APM36" s="5"/>
      <c r="APN36" s="5"/>
      <c r="APO36" s="5"/>
      <c r="APP36" s="5"/>
      <c r="APQ36" s="5"/>
      <c r="APR36" s="5"/>
      <c r="APS36" s="5"/>
      <c r="APT36" s="5"/>
      <c r="APU36" s="5"/>
      <c r="APV36" s="5"/>
      <c r="APW36" s="5"/>
      <c r="APX36" s="5"/>
      <c r="APY36" s="5"/>
      <c r="APZ36" s="5"/>
      <c r="AQA36" s="5"/>
      <c r="AQB36" s="5"/>
      <c r="AQC36" s="5"/>
      <c r="AQD36" s="5"/>
      <c r="AQE36" s="5"/>
      <c r="AQF36" s="5"/>
      <c r="AQG36" s="5"/>
      <c r="AQH36" s="5"/>
      <c r="AQI36" s="5"/>
      <c r="AQJ36" s="5"/>
      <c r="AQK36" s="5"/>
      <c r="AQL36" s="5"/>
      <c r="AQM36" s="5"/>
      <c r="AQN36" s="5"/>
      <c r="AQO36" s="5"/>
      <c r="AQP36" s="5"/>
      <c r="AQQ36" s="5"/>
      <c r="AQR36" s="5"/>
      <c r="AQS36" s="5"/>
      <c r="AQT36" s="5"/>
      <c r="AQU36" s="5"/>
      <c r="AQV36" s="5"/>
      <c r="AQW36" s="5"/>
      <c r="AQX36" s="5"/>
      <c r="AQY36" s="5"/>
      <c r="AQZ36" s="5"/>
      <c r="ARA36" s="5"/>
      <c r="ARB36" s="5"/>
      <c r="ARC36" s="5"/>
      <c r="ARD36" s="5"/>
      <c r="ARE36" s="5"/>
      <c r="ARF36" s="5"/>
      <c r="ARG36" s="5"/>
      <c r="ARH36" s="5"/>
      <c r="ARI36" s="5"/>
      <c r="ARJ36" s="5"/>
      <c r="ARK36" s="5"/>
      <c r="ARL36" s="5"/>
      <c r="ARM36" s="5"/>
      <c r="ARN36" s="5"/>
      <c r="ARO36" s="5"/>
      <c r="ARP36" s="5"/>
      <c r="ARQ36" s="5"/>
      <c r="ARR36" s="5"/>
      <c r="ARS36" s="5"/>
      <c r="ART36" s="5"/>
      <c r="ARU36" s="5"/>
      <c r="ARV36" s="5"/>
      <c r="ARW36" s="5"/>
      <c r="ARX36" s="5"/>
      <c r="ARY36" s="5"/>
      <c r="ARZ36" s="5"/>
      <c r="ASA36" s="5"/>
      <c r="ASB36" s="5"/>
      <c r="ASC36" s="5"/>
      <c r="ASD36" s="5"/>
      <c r="ASE36" s="5"/>
      <c r="ASF36" s="5"/>
      <c r="ASG36" s="5"/>
      <c r="ASH36" s="5"/>
      <c r="ASI36" s="5"/>
      <c r="ASJ36" s="5"/>
      <c r="ASK36" s="5"/>
      <c r="ASL36" s="5"/>
      <c r="ASM36" s="5"/>
      <c r="ASN36" s="5"/>
      <c r="ASO36" s="5"/>
      <c r="ASP36" s="5"/>
      <c r="ASQ36" s="5"/>
      <c r="ASR36" s="5"/>
      <c r="ASS36" s="5"/>
      <c r="AST36" s="5"/>
      <c r="ASU36" s="5"/>
      <c r="ASV36" s="5"/>
      <c r="ASW36" s="5"/>
      <c r="ASX36" s="5"/>
      <c r="ASY36" s="5"/>
      <c r="ASZ36" s="5"/>
      <c r="ATA36" s="5"/>
      <c r="ATB36" s="5"/>
      <c r="ATC36" s="5"/>
      <c r="ATD36" s="5"/>
      <c r="ATE36" s="5"/>
      <c r="ATF36" s="5"/>
      <c r="ATG36" s="5"/>
      <c r="ATH36" s="5"/>
      <c r="ATI36" s="5"/>
      <c r="ATJ36" s="5"/>
      <c r="ATK36" s="5"/>
      <c r="ATL36" s="5"/>
      <c r="ATM36" s="5"/>
      <c r="ATN36" s="5"/>
      <c r="ATO36" s="5"/>
      <c r="ATP36" s="5"/>
      <c r="ATQ36" s="5"/>
      <c r="ATR36" s="5"/>
      <c r="ATS36" s="5"/>
      <c r="ATT36" s="5"/>
      <c r="ATU36" s="5"/>
      <c r="ATV36" s="5"/>
      <c r="ATW36" s="5"/>
      <c r="ATX36" s="5"/>
      <c r="ATY36" s="5"/>
      <c r="ATZ36" s="5"/>
      <c r="AUA36" s="5"/>
      <c r="AUB36" s="5"/>
      <c r="AUC36" s="5"/>
      <c r="AUD36" s="5"/>
      <c r="AUE36" s="5"/>
      <c r="AUF36" s="5"/>
      <c r="AUG36" s="5"/>
      <c r="AUH36" s="5"/>
      <c r="AUI36" s="5"/>
      <c r="AUJ36" s="5"/>
      <c r="AUK36" s="5"/>
      <c r="AUL36" s="5"/>
      <c r="AUM36" s="5"/>
      <c r="AUN36" s="5"/>
      <c r="AUO36" s="5"/>
      <c r="AUP36" s="5"/>
      <c r="AUQ36" s="5"/>
      <c r="AUR36" s="5"/>
      <c r="AUS36" s="5"/>
      <c r="AUT36" s="5"/>
      <c r="AUU36" s="5"/>
      <c r="AUV36" s="5"/>
      <c r="AUW36" s="5"/>
      <c r="AUX36" s="5"/>
      <c r="AUY36" s="5"/>
      <c r="AUZ36" s="5"/>
      <c r="AVA36" s="5"/>
      <c r="AVB36" s="5"/>
      <c r="AVC36" s="5"/>
      <c r="AVD36" s="5"/>
      <c r="AVE36" s="5"/>
      <c r="AVF36" s="5"/>
      <c r="AVG36" s="5"/>
      <c r="AVH36" s="5"/>
      <c r="AVI36" s="5"/>
      <c r="AVJ36" s="5"/>
      <c r="AVK36" s="5"/>
      <c r="AVL36" s="5"/>
      <c r="AVM36" s="5"/>
      <c r="AVN36" s="5"/>
      <c r="AVO36" s="5"/>
      <c r="AVP36" s="5"/>
      <c r="AVQ36" s="5"/>
      <c r="AVR36" s="5"/>
      <c r="AVS36" s="5"/>
      <c r="AVT36" s="5"/>
      <c r="AVU36" s="5"/>
      <c r="AVV36" s="5"/>
      <c r="AVW36" s="5"/>
      <c r="AVX36" s="5"/>
      <c r="AVY36" s="5"/>
      <c r="AVZ36" s="5"/>
      <c r="AWA36" s="5"/>
      <c r="AWB36" s="5"/>
      <c r="AWC36" s="5"/>
      <c r="AWD36" s="5"/>
      <c r="AWE36" s="5"/>
      <c r="AWF36" s="5"/>
      <c r="AWG36" s="5"/>
      <c r="AWH36" s="5"/>
      <c r="AWI36" s="5"/>
      <c r="AWJ36" s="5"/>
      <c r="AWK36" s="5"/>
      <c r="AWL36" s="5"/>
      <c r="AWM36" s="5"/>
      <c r="AWN36" s="5"/>
      <c r="AWO36" s="5"/>
      <c r="AWP36" s="5"/>
      <c r="AWQ36" s="5"/>
      <c r="AWR36" s="5"/>
      <c r="AWS36" s="5"/>
      <c r="AWT36" s="5"/>
      <c r="AWU36" s="5"/>
      <c r="AWV36" s="5"/>
      <c r="AWW36" s="5"/>
      <c r="AWX36" s="5"/>
      <c r="AWY36" s="5"/>
      <c r="AWZ36" s="5"/>
      <c r="AXA36" s="5"/>
      <c r="AXB36" s="5"/>
      <c r="AXC36" s="5"/>
      <c r="AXD36" s="5"/>
      <c r="AXE36" s="5"/>
      <c r="AXF36" s="5"/>
      <c r="AXG36" s="5"/>
      <c r="AXH36" s="5"/>
      <c r="AXI36" s="5"/>
      <c r="AXJ36" s="5"/>
      <c r="AXK36" s="5"/>
      <c r="AXL36" s="5"/>
      <c r="AXM36" s="5"/>
      <c r="AXN36" s="5"/>
      <c r="AXO36" s="5"/>
      <c r="AXP36" s="5"/>
      <c r="AXQ36" s="5"/>
      <c r="AXR36" s="5"/>
      <c r="AXS36" s="5"/>
      <c r="AXT36" s="5"/>
      <c r="AXU36" s="5"/>
      <c r="AXV36" s="5"/>
      <c r="AXW36" s="5"/>
      <c r="AXX36" s="5"/>
      <c r="AXY36" s="5"/>
      <c r="AXZ36" s="5"/>
      <c r="AYA36" s="5"/>
      <c r="AYB36" s="5"/>
      <c r="AYC36" s="5"/>
      <c r="AYD36" s="5"/>
      <c r="AYE36" s="5"/>
      <c r="AYF36" s="5"/>
      <c r="AYG36" s="5"/>
      <c r="AYH36" s="5"/>
      <c r="AYI36" s="5"/>
      <c r="AYJ36" s="5"/>
      <c r="AYK36" s="5"/>
      <c r="AYL36" s="5"/>
      <c r="AYM36" s="5"/>
      <c r="AYN36" s="5"/>
      <c r="AYO36" s="5"/>
      <c r="AYP36" s="5"/>
      <c r="AYQ36" s="5"/>
      <c r="AYR36" s="5"/>
      <c r="AYS36" s="5"/>
      <c r="AYT36" s="5"/>
      <c r="AYU36" s="5"/>
      <c r="AYV36" s="5"/>
      <c r="AYW36" s="5"/>
      <c r="AYX36" s="5"/>
      <c r="AYY36" s="5"/>
      <c r="AYZ36" s="5"/>
      <c r="AZA36" s="5"/>
      <c r="AZB36" s="5"/>
      <c r="AZC36" s="5"/>
      <c r="AZD36" s="5"/>
      <c r="AZE36" s="5"/>
      <c r="AZF36" s="5"/>
      <c r="AZG36" s="5"/>
      <c r="AZH36" s="5"/>
      <c r="AZI36" s="5"/>
      <c r="AZJ36" s="5"/>
      <c r="AZK36" s="5"/>
      <c r="AZL36" s="5"/>
      <c r="AZM36" s="5"/>
      <c r="AZN36" s="5"/>
      <c r="AZO36" s="5"/>
      <c r="AZP36" s="5"/>
      <c r="AZQ36" s="5"/>
      <c r="AZR36" s="5"/>
      <c r="AZS36" s="5"/>
      <c r="AZT36" s="5"/>
      <c r="AZU36" s="5"/>
      <c r="AZV36" s="5"/>
      <c r="AZW36" s="5"/>
      <c r="AZX36" s="5"/>
      <c r="AZY36" s="5"/>
      <c r="AZZ36" s="5"/>
      <c r="BAA36" s="5"/>
      <c r="BAB36" s="5"/>
      <c r="BAC36" s="5"/>
      <c r="BAD36" s="5"/>
      <c r="BAE36" s="5"/>
      <c r="BAF36" s="5"/>
      <c r="BAG36" s="5"/>
      <c r="BAH36" s="5"/>
      <c r="BAI36" s="5"/>
      <c r="BAJ36" s="5"/>
      <c r="BAK36" s="5"/>
      <c r="BAL36" s="5"/>
      <c r="BAM36" s="5"/>
      <c r="BAN36" s="5"/>
      <c r="BAO36" s="5"/>
      <c r="BAP36" s="5"/>
      <c r="BAQ36" s="5"/>
      <c r="BAR36" s="5"/>
      <c r="BAS36" s="5"/>
      <c r="BAT36" s="5"/>
      <c r="BAU36" s="5"/>
      <c r="BAV36" s="5"/>
      <c r="BAW36" s="5"/>
      <c r="BAX36" s="5"/>
      <c r="BAY36" s="5"/>
      <c r="BAZ36" s="5"/>
      <c r="BBA36" s="5"/>
      <c r="BBB36" s="5"/>
      <c r="BBC36" s="5"/>
      <c r="BBD36" s="5"/>
      <c r="BBE36" s="5"/>
      <c r="BBF36" s="5"/>
      <c r="BBG36" s="5"/>
      <c r="BBH36" s="5"/>
      <c r="BBI36" s="5"/>
      <c r="BBJ36" s="5"/>
      <c r="BBK36" s="5"/>
      <c r="BBL36" s="5"/>
      <c r="BBM36" s="5"/>
      <c r="BBN36" s="5"/>
      <c r="BBO36" s="5"/>
      <c r="BBP36" s="5"/>
      <c r="BBQ36" s="5"/>
      <c r="BBR36" s="5"/>
      <c r="BBS36" s="5"/>
      <c r="BBT36" s="5"/>
      <c r="BBU36" s="5"/>
      <c r="BBV36" s="5"/>
      <c r="BBW36" s="5"/>
      <c r="BBX36" s="5"/>
      <c r="BBY36" s="5"/>
      <c r="BBZ36" s="5"/>
      <c r="BCA36" s="5"/>
      <c r="BCB36" s="5"/>
      <c r="BCC36" s="5"/>
      <c r="BCD36" s="5"/>
      <c r="BCE36" s="5"/>
      <c r="BCF36" s="5"/>
      <c r="BCG36" s="5"/>
      <c r="BCH36" s="5"/>
      <c r="BCI36" s="5"/>
      <c r="BCJ36" s="5"/>
      <c r="BCK36" s="5"/>
      <c r="BCL36" s="5"/>
      <c r="BCM36" s="5"/>
      <c r="BCN36" s="5"/>
      <c r="BCO36" s="5"/>
      <c r="BCP36" s="5"/>
      <c r="BCQ36" s="5"/>
      <c r="BCR36" s="5"/>
      <c r="BCS36" s="5"/>
      <c r="BCT36" s="5"/>
    </row>
    <row r="37" spans="1:1450" s="90" customFormat="1" ht="9.75" customHeight="1" thickBot="1">
      <c r="A37" s="4126"/>
      <c r="B37" s="731" t="s">
        <v>301</v>
      </c>
      <c r="C37" s="1918"/>
      <c r="D37" s="722" t="s">
        <v>302</v>
      </c>
      <c r="E37" s="1632" t="s">
        <v>695</v>
      </c>
      <c r="F37" s="725" t="s">
        <v>394</v>
      </c>
      <c r="G37" s="723" t="s">
        <v>696</v>
      </c>
      <c r="H37" s="723" t="s">
        <v>697</v>
      </c>
      <c r="I37" s="1510" t="s">
        <v>698</v>
      </c>
      <c r="J37" s="4118"/>
      <c r="K37" s="410"/>
      <c r="L37" s="1512">
        <v>4320</v>
      </c>
      <c r="M37" s="1513">
        <v>4211</v>
      </c>
      <c r="N37" s="1514">
        <v>82</v>
      </c>
      <c r="O37" s="1515">
        <v>10</v>
      </c>
      <c r="P37" s="1402">
        <v>4187</v>
      </c>
      <c r="Q37" s="755">
        <v>4171</v>
      </c>
      <c r="R37" s="2893">
        <v>4142</v>
      </c>
      <c r="S37" s="759">
        <v>995</v>
      </c>
      <c r="T37" s="1516">
        <v>17</v>
      </c>
      <c r="U37" s="1517">
        <v>5</v>
      </c>
      <c r="V37" s="117">
        <v>977</v>
      </c>
      <c r="W37" s="47">
        <v>970</v>
      </c>
      <c r="X37" s="767">
        <v>968</v>
      </c>
      <c r="Y37" s="1519">
        <v>8</v>
      </c>
      <c r="Z37" s="1520">
        <v>2</v>
      </c>
      <c r="AA37" s="164">
        <v>1</v>
      </c>
      <c r="AB37" s="1521">
        <v>0</v>
      </c>
      <c r="AC37" s="124">
        <v>6</v>
      </c>
      <c r="AD37" s="125">
        <v>1</v>
      </c>
      <c r="AE37" s="126">
        <v>0</v>
      </c>
      <c r="AF37" s="127">
        <v>0</v>
      </c>
      <c r="AG37" s="48">
        <v>8</v>
      </c>
      <c r="AH37" s="49">
        <v>1</v>
      </c>
      <c r="AI37" s="50">
        <v>0</v>
      </c>
      <c r="AJ37" s="51"/>
      <c r="AK37" s="1529">
        <f>AO37+AS37+BK37+BO37+BP37</f>
        <v>2073</v>
      </c>
      <c r="AL37" s="2393">
        <v>2048</v>
      </c>
      <c r="AM37" s="2393">
        <v>2085</v>
      </c>
      <c r="AN37" s="3250">
        <v>2175</v>
      </c>
      <c r="AO37" s="862">
        <v>335</v>
      </c>
      <c r="AP37" s="3289">
        <v>323</v>
      </c>
      <c r="AQ37" s="3276">
        <v>317</v>
      </c>
      <c r="AR37" s="1919">
        <v>304</v>
      </c>
      <c r="AS37" s="1522">
        <f>AW37+AY37+BA37+BC37+BE37+BG37+BI37</f>
        <v>1715</v>
      </c>
      <c r="AT37" s="3175">
        <v>1699</v>
      </c>
      <c r="AU37" s="3288">
        <v>1747</v>
      </c>
      <c r="AV37" s="796">
        <v>1782</v>
      </c>
      <c r="AW37" s="1523">
        <v>0</v>
      </c>
      <c r="AX37" s="812">
        <v>0</v>
      </c>
      <c r="AY37" s="1523">
        <v>35</v>
      </c>
      <c r="AZ37" s="812">
        <v>37</v>
      </c>
      <c r="BA37" s="1523">
        <v>237</v>
      </c>
      <c r="BB37" s="811">
        <v>231</v>
      </c>
      <c r="BC37" s="1523">
        <v>2</v>
      </c>
      <c r="BD37" s="812">
        <v>1</v>
      </c>
      <c r="BE37" s="1523">
        <v>1274</v>
      </c>
      <c r="BF37" s="811">
        <v>1268</v>
      </c>
      <c r="BG37" s="1523">
        <v>167</v>
      </c>
      <c r="BH37" s="812">
        <v>162</v>
      </c>
      <c r="BI37" s="1523">
        <v>0</v>
      </c>
      <c r="BJ37" s="811">
        <v>0</v>
      </c>
      <c r="BK37" s="1933">
        <v>23</v>
      </c>
      <c r="BL37" s="1920">
        <v>26</v>
      </c>
      <c r="BM37" s="190">
        <v>21</v>
      </c>
      <c r="BN37" s="1921">
        <v>89</v>
      </c>
      <c r="BO37" s="1525">
        <v>0</v>
      </c>
      <c r="BP37" s="2083">
        <v>0</v>
      </c>
      <c r="BQ37" s="1349">
        <f>AK37+Y37+AA37</f>
        <v>2082</v>
      </c>
      <c r="BR37" s="1526">
        <f>(BQ37)/(BQ37+M37)*100</f>
        <v>33.084379469251552</v>
      </c>
      <c r="BS37" s="3184">
        <v>2054</v>
      </c>
      <c r="BT37" s="1404">
        <f>(BS37/(BS37+P37))*100</f>
        <v>32.911392405063289</v>
      </c>
      <c r="BU37" s="3184">
        <v>2093</v>
      </c>
      <c r="BV37" s="3185">
        <v>33.413154533844192</v>
      </c>
      <c r="BW37" s="2084">
        <f>CA37+CE37+CW37+DA37+DB37</f>
        <v>408</v>
      </c>
      <c r="BX37" s="176">
        <v>406</v>
      </c>
      <c r="BY37" s="2154">
        <v>422</v>
      </c>
      <c r="BZ37" s="1405">
        <v>411</v>
      </c>
      <c r="CA37" s="1349">
        <v>20</v>
      </c>
      <c r="CB37" s="796">
        <v>10</v>
      </c>
      <c r="CC37" s="1374">
        <v>10</v>
      </c>
      <c r="CD37" s="1375">
        <v>9</v>
      </c>
      <c r="CE37" s="1527">
        <f t="shared" ref="CE37" si="77">CI37+CK37+CM37+CO37+CQ37+CS37+CU37</f>
        <v>381</v>
      </c>
      <c r="CF37" s="3388">
        <v>387</v>
      </c>
      <c r="CG37" s="3396">
        <v>402</v>
      </c>
      <c r="CH37" s="1922">
        <v>378</v>
      </c>
      <c r="CI37" s="1528">
        <v>84</v>
      </c>
      <c r="CJ37" s="200">
        <v>55</v>
      </c>
      <c r="CK37" s="1528">
        <v>39</v>
      </c>
      <c r="CL37" s="3359">
        <v>42</v>
      </c>
      <c r="CM37" s="1528">
        <v>22</v>
      </c>
      <c r="CN37" s="3366">
        <v>3</v>
      </c>
      <c r="CO37" s="1528">
        <v>3</v>
      </c>
      <c r="CP37" s="3366">
        <v>51</v>
      </c>
      <c r="CQ37" s="1528">
        <v>226</v>
      </c>
      <c r="CR37" s="200">
        <v>231</v>
      </c>
      <c r="CS37" s="1528">
        <v>6</v>
      </c>
      <c r="CT37" s="200">
        <v>5</v>
      </c>
      <c r="CU37" s="1528">
        <v>1</v>
      </c>
      <c r="CV37" s="200"/>
      <c r="CW37" s="563">
        <v>7</v>
      </c>
      <c r="CX37" s="176">
        <v>9</v>
      </c>
      <c r="CY37" s="202">
        <v>10</v>
      </c>
      <c r="CZ37" s="1922">
        <v>24</v>
      </c>
      <c r="DA37" s="1529">
        <v>0</v>
      </c>
      <c r="DB37" s="2085">
        <v>0</v>
      </c>
      <c r="DC37" s="1349">
        <f>BW37+Z37+AB37</f>
        <v>410</v>
      </c>
      <c r="DD37" s="2086">
        <f>(DC37)/(DC37+S37)*100</f>
        <v>29.181494661921707</v>
      </c>
      <c r="DE37" s="1373">
        <v>407</v>
      </c>
      <c r="DF37" s="1436">
        <v>29.4</v>
      </c>
      <c r="DG37" s="190">
        <v>423</v>
      </c>
      <c r="DH37" s="892">
        <v>30.366116295764538</v>
      </c>
      <c r="DI37" s="1923">
        <v>9.8000000000000007</v>
      </c>
      <c r="DJ37" s="1406">
        <v>10.199999999999999</v>
      </c>
      <c r="DK37" s="1407">
        <v>10.6</v>
      </c>
      <c r="DL37" s="1408">
        <v>10.8</v>
      </c>
      <c r="DM37" s="2906">
        <v>11.2</v>
      </c>
      <c r="DN37" s="1532">
        <v>11.5</v>
      </c>
      <c r="DO37" s="2942">
        <v>49</v>
      </c>
      <c r="DP37" s="2927">
        <v>46</v>
      </c>
      <c r="DQ37" s="2927">
        <v>38</v>
      </c>
      <c r="DR37" s="1411">
        <v>43</v>
      </c>
      <c r="DS37" s="1412">
        <v>46</v>
      </c>
      <c r="DT37" s="1533">
        <v>49</v>
      </c>
      <c r="DU37" s="1534">
        <f>DT37/P37*100</f>
        <v>1.170288989730117</v>
      </c>
      <c r="DV37" s="2926">
        <v>31</v>
      </c>
      <c r="DW37" s="2927">
        <v>30</v>
      </c>
      <c r="DX37" s="2927">
        <v>25</v>
      </c>
      <c r="DY37" s="1437">
        <v>31</v>
      </c>
      <c r="DZ37" s="1414">
        <v>34</v>
      </c>
      <c r="EA37" s="234">
        <v>35</v>
      </c>
      <c r="EB37" s="1535">
        <f>EA37/P37*100</f>
        <v>0.83592070695008358</v>
      </c>
      <c r="EC37" s="2940">
        <v>5</v>
      </c>
      <c r="ED37" s="2941">
        <v>4</v>
      </c>
      <c r="EE37" s="2941">
        <v>4</v>
      </c>
      <c r="EF37" s="1417">
        <v>1</v>
      </c>
      <c r="EG37" s="1418">
        <v>1</v>
      </c>
      <c r="EH37" s="1533">
        <v>0</v>
      </c>
      <c r="EI37" s="1924">
        <v>2</v>
      </c>
      <c r="EJ37" s="2927">
        <v>2</v>
      </c>
      <c r="EK37" s="2927">
        <v>0</v>
      </c>
      <c r="EL37" s="1438">
        <v>0</v>
      </c>
      <c r="EM37" s="1414">
        <v>0</v>
      </c>
      <c r="EN37" s="234">
        <v>0</v>
      </c>
      <c r="EO37" s="1925">
        <v>2</v>
      </c>
      <c r="EP37" s="2927">
        <v>2</v>
      </c>
      <c r="EQ37" s="2927">
        <v>1</v>
      </c>
      <c r="ER37" s="1437">
        <v>0</v>
      </c>
      <c r="ES37" s="1414">
        <v>0</v>
      </c>
      <c r="ET37" s="1536">
        <v>0</v>
      </c>
      <c r="EU37" s="1414">
        <v>0</v>
      </c>
      <c r="EV37" s="250">
        <v>27</v>
      </c>
      <c r="EW37" s="833">
        <v>27</v>
      </c>
      <c r="EX37" s="290">
        <v>6.4999999999999997E-3</v>
      </c>
      <c r="EY37" s="288">
        <v>47</v>
      </c>
      <c r="EZ37" s="251">
        <v>49</v>
      </c>
      <c r="FA37" s="252">
        <v>2.2499999999999999E-2</v>
      </c>
      <c r="FB37" s="250">
        <v>16</v>
      </c>
      <c r="FC37" s="1538">
        <v>16</v>
      </c>
      <c r="FD37" s="1539">
        <f>FB37/P37</f>
        <v>3.8213518032003822E-3</v>
      </c>
      <c r="FE37" s="288">
        <v>40</v>
      </c>
      <c r="FF37" s="251">
        <v>42</v>
      </c>
      <c r="FG37" s="252">
        <f>FE37/BS37</f>
        <v>1.9474196689386564E-2</v>
      </c>
      <c r="FH37" s="250" t="s">
        <v>612</v>
      </c>
      <c r="FI37" s="1540"/>
      <c r="FJ37" s="1541" t="s">
        <v>613</v>
      </c>
      <c r="FK37" s="1542" t="s">
        <v>699</v>
      </c>
      <c r="FL37" s="1541" t="s">
        <v>613</v>
      </c>
      <c r="FM37" s="1542" t="s">
        <v>700</v>
      </c>
      <c r="FN37" s="1875">
        <v>6</v>
      </c>
      <c r="FO37" s="1876">
        <v>2</v>
      </c>
      <c r="FP37" s="819">
        <v>3.8</v>
      </c>
      <c r="FQ37" s="282">
        <v>100</v>
      </c>
      <c r="FR37" s="1419">
        <v>7.1</v>
      </c>
      <c r="FS37" s="2963">
        <v>97.7</v>
      </c>
      <c r="FT37" s="283">
        <v>19.5</v>
      </c>
      <c r="FU37" s="284">
        <v>100</v>
      </c>
      <c r="FV37" s="1545">
        <v>32.200000000000003</v>
      </c>
      <c r="FW37" s="1494">
        <v>100</v>
      </c>
      <c r="FX37" s="2990">
        <v>1</v>
      </c>
      <c r="FY37" s="2972"/>
      <c r="FZ37" s="862"/>
      <c r="GA37" s="2985"/>
      <c r="GB37" s="2986"/>
      <c r="GC37" s="2987"/>
      <c r="GD37" s="2988"/>
      <c r="GE37" s="2988"/>
      <c r="GF37" s="2988"/>
      <c r="GG37" s="2988"/>
      <c r="GH37" s="2988"/>
      <c r="GI37" s="2989"/>
      <c r="GJ37" s="2989"/>
      <c r="GK37" s="2989"/>
      <c r="GL37" s="2989"/>
      <c r="GM37" s="2989"/>
      <c r="GN37" s="2989"/>
      <c r="GO37" s="2971"/>
      <c r="GP37" s="3207"/>
      <c r="GQ37" s="2990">
        <v>1</v>
      </c>
      <c r="GR37" s="3033"/>
      <c r="GS37" s="3033">
        <v>1</v>
      </c>
      <c r="GT37" s="2971"/>
      <c r="GU37" s="1460"/>
      <c r="GV37" s="3033"/>
      <c r="GW37" s="3975"/>
      <c r="GX37" s="3032"/>
      <c r="GY37" s="3033"/>
      <c r="GZ37" s="3033">
        <v>1</v>
      </c>
      <c r="HA37" s="3033"/>
      <c r="HB37" s="3034" t="s">
        <v>585</v>
      </c>
      <c r="HC37" s="1926" t="s">
        <v>701</v>
      </c>
      <c r="HD37" s="1460" t="s">
        <v>586</v>
      </c>
      <c r="HE37" s="1488">
        <v>5</v>
      </c>
      <c r="HF37" s="1546">
        <v>254</v>
      </c>
      <c r="HG37" s="1547">
        <v>896</v>
      </c>
      <c r="HH37" s="1460" t="s">
        <v>588</v>
      </c>
      <c r="HI37" s="1548"/>
      <c r="HJ37" s="1460" t="s">
        <v>586</v>
      </c>
      <c r="HK37" s="1488">
        <v>5</v>
      </c>
      <c r="HL37" s="1481" t="s">
        <v>587</v>
      </c>
      <c r="HM37" s="1481">
        <v>0</v>
      </c>
      <c r="HN37" s="1481">
        <v>0</v>
      </c>
      <c r="HO37" s="188" t="s">
        <v>588</v>
      </c>
      <c r="HP37" s="3415"/>
      <c r="HQ37" s="195" t="s">
        <v>589</v>
      </c>
      <c r="HR37" s="1459"/>
      <c r="HS37" s="1460" t="s">
        <v>702</v>
      </c>
      <c r="HT37" s="1461" t="s">
        <v>590</v>
      </c>
      <c r="HU37" s="1462" t="s">
        <v>703</v>
      </c>
      <c r="HV37" s="1463">
        <f>HW37+HZ37+IC37+IF37+II37+IL37+IO37+IR37+IU37+IX37+JA37+JD37</f>
        <v>3015</v>
      </c>
      <c r="HW37" s="1464">
        <f>SUM(HX37:HY37)</f>
        <v>503</v>
      </c>
      <c r="HX37" s="810">
        <v>221</v>
      </c>
      <c r="HY37" s="1465">
        <v>282</v>
      </c>
      <c r="HZ37" s="1460">
        <f>SUM(IA37:IB37)</f>
        <v>693</v>
      </c>
      <c r="IA37" s="810">
        <v>423</v>
      </c>
      <c r="IB37" s="1465">
        <v>270</v>
      </c>
      <c r="IC37" s="1464">
        <f>SUM(ID37:IE37)</f>
        <v>838</v>
      </c>
      <c r="ID37" s="810">
        <v>623</v>
      </c>
      <c r="IE37" s="1465">
        <v>215</v>
      </c>
      <c r="IF37" s="1460">
        <f>SUM(IG37:IH37)</f>
        <v>308</v>
      </c>
      <c r="IG37" s="810">
        <v>244</v>
      </c>
      <c r="IH37" s="1465">
        <v>64</v>
      </c>
      <c r="II37" s="1466">
        <f>SUM(IJ37:IK37)</f>
        <v>0</v>
      </c>
      <c r="IJ37" s="3421"/>
      <c r="IK37" s="3422"/>
      <c r="IL37" s="1469">
        <f>SUM(IM37:IN37)</f>
        <v>255</v>
      </c>
      <c r="IM37" s="810">
        <v>205</v>
      </c>
      <c r="IN37" s="1465">
        <v>50</v>
      </c>
      <c r="IO37" s="1470">
        <f>SUM(IP37:IQ37)</f>
        <v>0</v>
      </c>
      <c r="IP37" s="3421"/>
      <c r="IQ37" s="3422"/>
      <c r="IR37" s="1469">
        <f>SUM(IS37:IT37)</f>
        <v>0</v>
      </c>
      <c r="IS37" s="3421"/>
      <c r="IT37" s="3422"/>
      <c r="IU37" s="1471">
        <f>SUM(IV37:IW37)</f>
        <v>160</v>
      </c>
      <c r="IV37" s="1467">
        <v>128</v>
      </c>
      <c r="IW37" s="1468">
        <v>32</v>
      </c>
      <c r="IX37" s="1470">
        <f>SUM(IY37:IZ37)</f>
        <v>162</v>
      </c>
      <c r="IY37" s="1467">
        <v>143</v>
      </c>
      <c r="IZ37" s="1468">
        <v>19</v>
      </c>
      <c r="JA37" s="1472">
        <f>SUM(JB37:JC37)</f>
        <v>65</v>
      </c>
      <c r="JB37" s="1467">
        <v>60</v>
      </c>
      <c r="JC37" s="1468">
        <v>5</v>
      </c>
      <c r="JD37" s="1470">
        <f>SUM(JE37:JF37)</f>
        <v>31</v>
      </c>
      <c r="JE37" s="1467">
        <v>30</v>
      </c>
      <c r="JF37" s="1470">
        <v>1</v>
      </c>
      <c r="JG37" s="1473">
        <f>(IK37+IQ37+IW37+IZ37+JC37+JF37)/(II37+IO37+IU37+IX37+JA37+JD37)*100</f>
        <v>13.636363636363635</v>
      </c>
      <c r="JH37" s="1502" t="s">
        <v>924</v>
      </c>
      <c r="JI37" s="170">
        <v>14.285714285714285</v>
      </c>
      <c r="JJ37" s="190" t="s">
        <v>928</v>
      </c>
      <c r="JK37" s="1501">
        <v>13.136729222520108</v>
      </c>
      <c r="JL37" s="1349">
        <v>55</v>
      </c>
      <c r="JM37" s="1456">
        <v>62</v>
      </c>
      <c r="JN37" s="3117">
        <v>2.76</v>
      </c>
      <c r="JO37" s="1344">
        <v>2.61</v>
      </c>
      <c r="JP37" s="1348">
        <v>2.7</v>
      </c>
      <c r="JQ37" s="1927">
        <v>2.62</v>
      </c>
      <c r="JR37" s="1928">
        <v>2.62</v>
      </c>
      <c r="JS37" s="1349">
        <v>1935</v>
      </c>
      <c r="JT37" s="1350" t="s">
        <v>686</v>
      </c>
      <c r="JU37" s="1351">
        <v>191.1</v>
      </c>
      <c r="JV37" s="1350" t="s">
        <v>686</v>
      </c>
      <c r="JW37" s="1366">
        <f>JU37/JS37*100</f>
        <v>9.8759689922480618</v>
      </c>
      <c r="JX37" s="1352">
        <v>29.21</v>
      </c>
      <c r="JY37" s="1350" t="s">
        <v>593</v>
      </c>
      <c r="JZ37" s="1366">
        <f>JX37/JS37*100</f>
        <v>1.5095607235142119</v>
      </c>
      <c r="KA37" s="1508"/>
      <c r="KB37" s="1929"/>
      <c r="KC37" s="1368"/>
      <c r="KD37" s="1507"/>
      <c r="KE37" s="1494" t="s">
        <v>275</v>
      </c>
      <c r="KF37" s="1628" t="s">
        <v>704</v>
      </c>
      <c r="KG37" s="1367"/>
      <c r="KH37" s="1369"/>
      <c r="KI37" s="410"/>
      <c r="KJ37" s="1399" t="s">
        <v>594</v>
      </c>
      <c r="KK37" s="1930" t="s">
        <v>936</v>
      </c>
      <c r="KL37" s="3241"/>
      <c r="KM37" s="1883">
        <v>1.175</v>
      </c>
      <c r="KN37" s="1884" t="s">
        <v>596</v>
      </c>
      <c r="KO37" s="1885">
        <v>1.175</v>
      </c>
      <c r="KP37" s="1883">
        <v>1.175</v>
      </c>
      <c r="KQ37" s="1886">
        <v>1.175</v>
      </c>
      <c r="KR37" s="1887">
        <v>1.125</v>
      </c>
      <c r="KS37" s="1888">
        <v>1.175</v>
      </c>
      <c r="KT37" s="1889">
        <v>1.1499999999999999</v>
      </c>
      <c r="KU37" s="1890">
        <v>1.1499999999999999</v>
      </c>
      <c r="KV37" s="1883">
        <v>1.175</v>
      </c>
      <c r="KW37" s="1883"/>
      <c r="KX37" s="1883"/>
      <c r="KY37" s="2099" t="s">
        <v>596</v>
      </c>
      <c r="KZ37" s="2100">
        <v>1.175</v>
      </c>
      <c r="LA37" s="1888"/>
      <c r="LB37" s="1888"/>
      <c r="LC37" s="2101">
        <v>1.175</v>
      </c>
      <c r="LD37" s="1883"/>
      <c r="LE37" s="1883"/>
      <c r="LF37" s="2102">
        <v>1.175</v>
      </c>
      <c r="LG37" s="1883"/>
      <c r="LH37" s="2103"/>
      <c r="LI37" s="1883">
        <v>1.125</v>
      </c>
      <c r="LJ37" s="1883"/>
      <c r="LK37" s="1883"/>
      <c r="LL37" s="2100">
        <v>1.175</v>
      </c>
      <c r="LM37" s="1888"/>
      <c r="LN37" s="1888"/>
      <c r="LO37" s="2101">
        <v>1.1499999999999999</v>
      </c>
      <c r="LP37" s="1883"/>
      <c r="LQ37" s="1887"/>
      <c r="LR37" s="1883">
        <v>1.1499999999999999</v>
      </c>
      <c r="LS37" s="1883"/>
      <c r="LT37" s="1890"/>
      <c r="LU37" s="2104"/>
      <c r="LV37" s="1893"/>
      <c r="LW37" s="1883"/>
      <c r="LX37" s="1883"/>
      <c r="LY37" s="1883"/>
      <c r="LZ37" s="2099"/>
      <c r="MA37" s="2100"/>
      <c r="MB37" s="1888"/>
      <c r="MC37" s="1888"/>
      <c r="MD37" s="2101"/>
      <c r="ME37" s="1883"/>
      <c r="MF37" s="1883"/>
      <c r="MG37" s="2102"/>
      <c r="MH37" s="1883"/>
      <c r="MI37" s="2103"/>
      <c r="MJ37" s="1883"/>
      <c r="MK37" s="1883"/>
      <c r="ML37" s="1883"/>
      <c r="MM37" s="2100"/>
      <c r="MN37" s="1888"/>
      <c r="MO37" s="1888"/>
      <c r="MP37" s="2101"/>
      <c r="MQ37" s="1883"/>
      <c r="MR37" s="1887"/>
      <c r="MS37" s="1883"/>
      <c r="MT37" s="1883"/>
      <c r="MU37" s="1890"/>
      <c r="MV37" s="1569" t="s">
        <v>597</v>
      </c>
      <c r="MW37" s="1401"/>
      <c r="MX37" s="1598"/>
      <c r="MY37" s="1597"/>
      <c r="MZ37" s="1400"/>
      <c r="NA37" s="2105"/>
      <c r="NB37" s="1931" t="s">
        <v>55</v>
      </c>
      <c r="NC37" s="1892"/>
      <c r="ND37" s="1931" t="s">
        <v>1140</v>
      </c>
      <c r="NE37" s="1893"/>
      <c r="NF37" s="3139">
        <v>1273</v>
      </c>
      <c r="NG37" s="1400"/>
      <c r="NH37" s="3136"/>
      <c r="NI37" s="1400"/>
      <c r="NJ37" s="3136">
        <v>950</v>
      </c>
      <c r="NK37" s="1400"/>
      <c r="NL37" s="3139">
        <v>1160</v>
      </c>
      <c r="NM37" s="1400"/>
      <c r="NN37" s="3136"/>
      <c r="NO37" s="1400"/>
      <c r="NP37" s="3136">
        <v>950</v>
      </c>
      <c r="NQ37" s="2105"/>
      <c r="NR37" s="3139">
        <v>1311</v>
      </c>
      <c r="NS37" s="1400"/>
      <c r="NT37" s="3136"/>
      <c r="NU37" s="1400"/>
      <c r="NV37" s="3136">
        <v>1110</v>
      </c>
      <c r="NW37" s="1400"/>
      <c r="NX37" s="2104">
        <v>1459</v>
      </c>
      <c r="NY37" s="3143"/>
      <c r="NZ37" s="1400">
        <v>1260</v>
      </c>
      <c r="OA37" s="1893"/>
      <c r="OB37" s="3139">
        <v>1203</v>
      </c>
      <c r="OC37" s="1400"/>
      <c r="OD37" s="3136"/>
      <c r="OE37" s="1400"/>
      <c r="OF37" s="3136">
        <v>950</v>
      </c>
      <c r="OG37" s="3225"/>
      <c r="OH37" s="3066"/>
      <c r="OI37" s="1245"/>
      <c r="OJ37" s="2106" t="s">
        <v>598</v>
      </c>
      <c r="OK37" s="2222" t="s">
        <v>948</v>
      </c>
      <c r="OL37" s="1932" t="s">
        <v>1126</v>
      </c>
      <c r="OM37" s="1246"/>
      <c r="ON37" s="1573">
        <v>14</v>
      </c>
      <c r="OO37" s="1574">
        <v>0</v>
      </c>
      <c r="OP37" s="935">
        <v>0</v>
      </c>
      <c r="OQ37" s="1575">
        <v>0</v>
      </c>
      <c r="OR37" s="1575">
        <v>0</v>
      </c>
      <c r="OS37" s="1575">
        <v>0</v>
      </c>
      <c r="OT37" s="1576">
        <v>0</v>
      </c>
      <c r="OU37" s="1577">
        <v>0</v>
      </c>
      <c r="OV37" s="1578">
        <f t="shared" ref="OV37" si="78">ON37+OP37+OU37</f>
        <v>14</v>
      </c>
      <c r="OW37" s="1933">
        <v>17</v>
      </c>
      <c r="OX37" s="586">
        <f t="shared" ref="OX37" si="79">OV37</f>
        <v>14</v>
      </c>
      <c r="OY37" s="1574">
        <v>0</v>
      </c>
      <c r="OZ37" s="1579">
        <v>0</v>
      </c>
      <c r="PA37" s="1580">
        <v>0</v>
      </c>
      <c r="PB37" s="1581">
        <v>0</v>
      </c>
      <c r="PC37" s="1580">
        <v>3</v>
      </c>
      <c r="PD37" s="1582">
        <v>0</v>
      </c>
      <c r="PE37" s="1582">
        <v>0</v>
      </c>
      <c r="PF37" s="1583">
        <v>0</v>
      </c>
      <c r="PG37" s="1533">
        <f t="shared" ref="PG37" si="80">PK37+PO37</f>
        <v>386</v>
      </c>
      <c r="PH37" s="1373">
        <v>356</v>
      </c>
      <c r="PI37" s="491">
        <v>409</v>
      </c>
      <c r="PJ37" s="1374">
        <v>415</v>
      </c>
      <c r="PK37" s="1584">
        <v>191</v>
      </c>
      <c r="PL37" s="169">
        <v>193</v>
      </c>
      <c r="PM37" s="452">
        <v>207</v>
      </c>
      <c r="PN37" s="453">
        <v>203</v>
      </c>
      <c r="PO37" s="1533">
        <f t="shared" ref="PO37" si="81">PS37+PW37+QO37+QS37+QT37+QU37</f>
        <v>195</v>
      </c>
      <c r="PP37" s="169">
        <v>163</v>
      </c>
      <c r="PQ37" s="473">
        <v>202</v>
      </c>
      <c r="PR37" s="932">
        <v>212</v>
      </c>
      <c r="PS37" s="1586">
        <v>43</v>
      </c>
      <c r="PT37" s="484">
        <v>54</v>
      </c>
      <c r="PU37" s="452">
        <v>67</v>
      </c>
      <c r="PV37" s="588">
        <v>66</v>
      </c>
      <c r="PW37" s="1587">
        <f t="shared" ref="PW37" si="82">QA37+QC37+QE37+QG37+QI37+QK37+QM37</f>
        <v>131</v>
      </c>
      <c r="PX37" s="587">
        <v>92</v>
      </c>
      <c r="PY37" s="491">
        <f>QB37+QD37+QF37+QH37+QJ37+QL37+QN37</f>
        <v>92</v>
      </c>
      <c r="PZ37" s="588">
        <v>123</v>
      </c>
      <c r="QA37" s="1630">
        <v>0</v>
      </c>
      <c r="QB37" s="945"/>
      <c r="QC37" s="1631">
        <v>0</v>
      </c>
      <c r="QD37" s="478"/>
      <c r="QE37" s="1630">
        <v>0</v>
      </c>
      <c r="QF37" s="947"/>
      <c r="QG37" s="1631">
        <v>0</v>
      </c>
      <c r="QH37" s="946"/>
      <c r="QI37" s="1630">
        <v>90</v>
      </c>
      <c r="QJ37" s="944">
        <v>37</v>
      </c>
      <c r="QK37" s="1631">
        <v>41</v>
      </c>
      <c r="QL37" s="478">
        <v>55</v>
      </c>
      <c r="QM37" s="1630">
        <v>0</v>
      </c>
      <c r="QN37" s="477"/>
      <c r="QO37" s="1586">
        <v>21</v>
      </c>
      <c r="QP37" s="1396">
        <v>17</v>
      </c>
      <c r="QQ37" s="491">
        <v>18</v>
      </c>
      <c r="QR37" s="492">
        <v>23</v>
      </c>
      <c r="QS37" s="1910">
        <v>0</v>
      </c>
      <c r="QT37" s="936">
        <v>0</v>
      </c>
      <c r="QU37" s="1911">
        <v>0</v>
      </c>
      <c r="QV37" s="1384"/>
      <c r="QW37" s="1913">
        <f t="shared" ref="QW37" si="83">PO37/PG37*100</f>
        <v>50.518134715025909</v>
      </c>
      <c r="QX37" s="1387">
        <v>45.786516853932582</v>
      </c>
      <c r="QY37" s="3698" t="s">
        <v>991</v>
      </c>
      <c r="QZ37" s="607"/>
      <c r="RA37" s="1594" t="s">
        <v>600</v>
      </c>
      <c r="RB37" s="1595"/>
      <c r="RC37" s="1596" t="s">
        <v>601</v>
      </c>
      <c r="RD37" s="862">
        <v>189</v>
      </c>
      <c r="RE37" s="1597">
        <v>5</v>
      </c>
      <c r="RF37" s="1598">
        <v>45</v>
      </c>
      <c r="RG37" s="1597">
        <v>28</v>
      </c>
      <c r="RH37" s="1599">
        <v>45</v>
      </c>
      <c r="RI37" s="862">
        <v>4</v>
      </c>
      <c r="RJ37" s="1600">
        <v>45</v>
      </c>
      <c r="RK37" s="1601">
        <v>23</v>
      </c>
      <c r="RL37" s="862">
        <v>45</v>
      </c>
      <c r="RM37" s="1602" t="s">
        <v>600</v>
      </c>
      <c r="RN37" s="1601"/>
      <c r="RO37" s="1603"/>
      <c r="RP37" s="1604"/>
      <c r="RQ37" s="1456"/>
      <c r="RR37" s="1349"/>
      <c r="RS37" s="1455" t="s">
        <v>705</v>
      </c>
      <c r="RT37" s="1934">
        <v>160800</v>
      </c>
      <c r="RU37" s="1935">
        <v>1381</v>
      </c>
      <c r="RV37" s="1457" t="s">
        <v>705</v>
      </c>
      <c r="RW37" s="1456">
        <v>125100</v>
      </c>
      <c r="RX37" s="1458">
        <v>1301</v>
      </c>
      <c r="RY37" s="1605"/>
      <c r="RZ37" s="1606"/>
      <c r="SA37" s="1607"/>
      <c r="SB37" s="935"/>
      <c r="SC37" s="1608"/>
      <c r="SD37" s="1529"/>
      <c r="SE37" s="1609" t="s">
        <v>214</v>
      </c>
      <c r="SF37" s="1349"/>
      <c r="SG37" s="1610"/>
      <c r="SH37" s="1609" t="s">
        <v>214</v>
      </c>
      <c r="SI37" s="1349"/>
      <c r="SJ37" s="1611"/>
      <c r="SK37" s="1611"/>
      <c r="SL37" s="1612"/>
      <c r="SM37" s="1607"/>
      <c r="SN37" s="833"/>
      <c r="SO37" s="1529"/>
      <c r="SP37" s="1609" t="s">
        <v>214</v>
      </c>
      <c r="SQ37" s="1349"/>
      <c r="SR37" s="1610"/>
      <c r="SS37" s="1609" t="s">
        <v>214</v>
      </c>
      <c r="ST37" s="1349"/>
      <c r="SU37" s="1611"/>
      <c r="SV37" s="1611"/>
      <c r="SW37" s="1594"/>
      <c r="SX37" s="1606"/>
      <c r="SY37" s="1608"/>
      <c r="SZ37" s="288"/>
      <c r="TA37" s="1538"/>
      <c r="TB37" s="1349"/>
      <c r="TC37" s="1609" t="s">
        <v>214</v>
      </c>
      <c r="TD37" s="1349"/>
      <c r="TE37" s="1613"/>
      <c r="TF37" s="1609" t="s">
        <v>214</v>
      </c>
      <c r="TG37" s="1349"/>
      <c r="TH37" s="1611"/>
      <c r="TI37" s="1614"/>
      <c r="TJ37" s="1608"/>
      <c r="TK37" s="1615"/>
      <c r="TL37" s="251"/>
      <c r="TM37" s="833"/>
      <c r="TN37" s="195"/>
      <c r="TO37" s="1349" t="s">
        <v>389</v>
      </c>
      <c r="TP37" s="1613"/>
      <c r="TQ37" s="1609"/>
      <c r="TR37" s="141" t="s">
        <v>389</v>
      </c>
      <c r="TS37" s="1616"/>
      <c r="TT37" s="1611"/>
      <c r="TU37" s="1611"/>
      <c r="TV37" s="4608"/>
      <c r="TW37" s="1617" t="s">
        <v>606</v>
      </c>
      <c r="TX37" s="1618" t="s">
        <v>706</v>
      </c>
      <c r="TY37" s="1619" t="s">
        <v>606</v>
      </c>
      <c r="TZ37" s="1620" t="s">
        <v>707</v>
      </c>
      <c r="UA37" s="1621" t="s">
        <v>603</v>
      </c>
      <c r="UB37" s="1622" t="s">
        <v>708</v>
      </c>
      <c r="UC37" s="427"/>
      <c r="UD37" s="427"/>
      <c r="UE37" s="427"/>
      <c r="UF37" s="427"/>
      <c r="UG37" s="427"/>
      <c r="UH37" s="427"/>
      <c r="UI37" s="427"/>
      <c r="UJ37" s="427"/>
      <c r="UK37" s="427"/>
      <c r="UL37" s="427"/>
      <c r="UM37" s="427"/>
      <c r="UN37" s="427"/>
      <c r="UO37" s="427"/>
      <c r="UP37" s="427"/>
      <c r="UQ37" s="427"/>
      <c r="UR37" s="427"/>
      <c r="US37" s="427"/>
      <c r="UT37" s="427"/>
      <c r="UU37" s="427"/>
      <c r="UV37" s="427"/>
      <c r="UW37" s="427"/>
      <c r="UX37" s="427"/>
      <c r="UY37" s="427"/>
      <c r="UZ37" s="427"/>
      <c r="VA37" s="427"/>
      <c r="VB37" s="427"/>
      <c r="VC37" s="427"/>
      <c r="VD37" s="427"/>
      <c r="VE37" s="427"/>
      <c r="VF37" s="427"/>
      <c r="VG37" s="427"/>
      <c r="VH37" s="427"/>
      <c r="VI37" s="427"/>
      <c r="VJ37" s="427"/>
      <c r="VK37" s="427"/>
      <c r="VL37" s="427"/>
      <c r="VM37" s="427"/>
      <c r="VN37" s="427"/>
      <c r="VO37" s="427"/>
      <c r="VP37" s="427"/>
      <c r="VQ37" s="427"/>
      <c r="VR37" s="427"/>
      <c r="VS37" s="427"/>
      <c r="VT37" s="427"/>
      <c r="VU37" s="427"/>
      <c r="VV37" s="427"/>
      <c r="VW37" s="427"/>
      <c r="VX37" s="427"/>
      <c r="VY37" s="427"/>
      <c r="VZ37" s="427"/>
      <c r="WA37" s="427"/>
      <c r="WB37" s="427"/>
      <c r="WC37" s="427"/>
      <c r="WD37" s="427"/>
      <c r="WE37" s="427"/>
      <c r="WF37" s="427"/>
      <c r="WG37" s="427"/>
      <c r="WH37" s="427"/>
      <c r="WI37" s="427"/>
      <c r="WJ37" s="427"/>
      <c r="WK37" s="427"/>
      <c r="WL37" s="427"/>
      <c r="WM37" s="427"/>
      <c r="WN37" s="5"/>
      <c r="WO37" s="5"/>
      <c r="WP37" s="5"/>
      <c r="WQ37" s="5"/>
      <c r="WR37" s="5"/>
      <c r="WS37" s="5"/>
      <c r="WT37" s="5"/>
      <c r="WU37" s="5"/>
      <c r="WV37" s="5"/>
      <c r="WW37" s="5"/>
      <c r="WX37" s="5"/>
      <c r="WY37" s="5"/>
      <c r="WZ37" s="5"/>
      <c r="XA37" s="5"/>
      <c r="XB37" s="5"/>
      <c r="XC37" s="5"/>
      <c r="XD37" s="5"/>
      <c r="XE37" s="5"/>
      <c r="XF37" s="5"/>
      <c r="XG37" s="5"/>
      <c r="XH37" s="5"/>
      <c r="XI37" s="5"/>
      <c r="XJ37" s="5"/>
      <c r="XK37" s="5"/>
      <c r="XL37" s="5"/>
      <c r="XM37" s="5"/>
      <c r="XN37" s="5"/>
      <c r="XO37" s="5"/>
      <c r="XP37" s="5"/>
      <c r="XQ37" s="5"/>
      <c r="XR37" s="5"/>
      <c r="XS37" s="5"/>
      <c r="XT37" s="5"/>
      <c r="XU37" s="5"/>
      <c r="XV37" s="5"/>
      <c r="XW37" s="5"/>
      <c r="XX37" s="5"/>
      <c r="XY37" s="5"/>
      <c r="XZ37" s="5"/>
      <c r="YA37" s="5"/>
      <c r="YB37" s="5"/>
      <c r="YC37" s="5"/>
      <c r="YD37" s="5"/>
      <c r="YE37" s="5"/>
      <c r="YF37" s="5"/>
      <c r="YG37" s="5"/>
      <c r="YH37" s="5"/>
      <c r="YI37" s="5"/>
      <c r="YJ37" s="5"/>
      <c r="YK37" s="5"/>
      <c r="YL37" s="5"/>
      <c r="YM37" s="5"/>
      <c r="YN37" s="5"/>
      <c r="YO37" s="5"/>
      <c r="YP37" s="5"/>
      <c r="YQ37" s="5"/>
      <c r="YR37" s="5"/>
      <c r="YS37" s="5"/>
      <c r="YT37" s="5"/>
      <c r="YU37" s="5"/>
      <c r="YV37" s="5"/>
      <c r="YW37" s="5"/>
      <c r="YX37" s="5"/>
      <c r="YY37" s="5"/>
      <c r="YZ37" s="5"/>
      <c r="ZA37" s="5"/>
      <c r="ZB37" s="5"/>
      <c r="ZC37" s="5"/>
      <c r="ZD37" s="5"/>
      <c r="ZE37" s="5"/>
      <c r="ZF37" s="5"/>
      <c r="ZG37" s="5"/>
      <c r="ZH37" s="5"/>
      <c r="ZI37" s="5"/>
      <c r="ZJ37" s="5"/>
      <c r="ZK37" s="5"/>
      <c r="ZL37" s="5"/>
      <c r="ZM37" s="5"/>
      <c r="ZN37" s="5"/>
      <c r="ZO37" s="5"/>
      <c r="ZP37" s="5"/>
      <c r="ZQ37" s="5"/>
      <c r="ZR37" s="5"/>
      <c r="ZS37" s="5"/>
      <c r="ZT37" s="5"/>
      <c r="ZU37" s="5"/>
      <c r="ZV37" s="5"/>
      <c r="ZW37" s="5"/>
      <c r="ZX37" s="5"/>
      <c r="ZY37" s="5"/>
      <c r="ZZ37" s="5"/>
      <c r="AAA37" s="5"/>
      <c r="AAB37" s="5"/>
      <c r="AAC37" s="5"/>
      <c r="AAD37" s="5"/>
      <c r="AAE37" s="5"/>
      <c r="AAF37" s="5"/>
      <c r="AAG37" s="5"/>
      <c r="AAH37" s="5"/>
      <c r="AAI37" s="5"/>
      <c r="AAJ37" s="5"/>
      <c r="AAK37" s="5"/>
      <c r="AAL37" s="5"/>
      <c r="AAM37" s="5"/>
      <c r="AAN37" s="5"/>
      <c r="AAO37" s="5"/>
      <c r="AAP37" s="5"/>
      <c r="AAQ37" s="5"/>
      <c r="AAR37" s="5"/>
      <c r="AAS37" s="5"/>
      <c r="AAT37" s="5"/>
      <c r="AAU37" s="5"/>
      <c r="AAV37" s="5"/>
      <c r="AAW37" s="5"/>
      <c r="AAX37" s="5"/>
      <c r="AAY37" s="5"/>
      <c r="AAZ37" s="5"/>
      <c r="ABA37" s="5"/>
      <c r="ABB37" s="5"/>
      <c r="ABC37" s="5"/>
      <c r="ABD37" s="5"/>
      <c r="ABE37" s="5"/>
      <c r="ABF37" s="5"/>
      <c r="ABG37" s="5"/>
      <c r="ABH37" s="5"/>
      <c r="ABI37" s="5"/>
      <c r="ABJ37" s="5"/>
      <c r="ABK37" s="5"/>
      <c r="ABL37" s="5"/>
      <c r="ABM37" s="5"/>
      <c r="ABN37" s="5"/>
      <c r="ABO37" s="5"/>
      <c r="ABP37" s="5"/>
      <c r="ABQ37" s="5"/>
      <c r="ABR37" s="5"/>
      <c r="ABS37" s="5"/>
      <c r="ABT37" s="5"/>
      <c r="ABU37" s="5"/>
      <c r="ABV37" s="5"/>
      <c r="ABW37" s="5"/>
      <c r="ABX37" s="5"/>
      <c r="ABY37" s="5"/>
      <c r="ABZ37" s="5"/>
      <c r="ACA37" s="5"/>
      <c r="ACB37" s="5"/>
      <c r="ACC37" s="5"/>
      <c r="ACD37" s="5"/>
      <c r="ACE37" s="5"/>
      <c r="ACF37" s="5"/>
      <c r="ACG37" s="5"/>
      <c r="ACH37" s="5"/>
      <c r="ACI37" s="5"/>
      <c r="ACJ37" s="5"/>
      <c r="ACK37" s="5"/>
      <c r="ACL37" s="5"/>
      <c r="ACM37" s="5"/>
      <c r="ACN37" s="5"/>
      <c r="ACO37" s="5"/>
      <c r="ACP37" s="5"/>
      <c r="ACQ37" s="5"/>
      <c r="ACR37" s="5"/>
      <c r="ACS37" s="5"/>
      <c r="ACT37" s="5"/>
      <c r="ACU37" s="5"/>
      <c r="ACV37" s="5"/>
      <c r="ACW37" s="5"/>
      <c r="ACX37" s="5"/>
      <c r="ACY37" s="5"/>
      <c r="ACZ37" s="5"/>
      <c r="ADA37" s="5"/>
      <c r="ADB37" s="5"/>
      <c r="ADC37" s="5"/>
      <c r="ADD37" s="5"/>
      <c r="ADE37" s="5"/>
      <c r="ADF37" s="5"/>
      <c r="ADG37" s="5"/>
      <c r="ADH37" s="5"/>
      <c r="ADI37" s="5"/>
      <c r="ADJ37" s="5"/>
      <c r="ADK37" s="5"/>
      <c r="ADL37" s="5"/>
      <c r="ADM37" s="5"/>
      <c r="ADN37" s="5"/>
      <c r="ADO37" s="5"/>
      <c r="ADP37" s="5"/>
      <c r="ADQ37" s="5"/>
      <c r="ADR37" s="5"/>
      <c r="ADS37" s="5"/>
      <c r="ADT37" s="5"/>
      <c r="ADU37" s="5"/>
      <c r="ADV37" s="5"/>
      <c r="ADW37" s="5"/>
      <c r="ADX37" s="5"/>
      <c r="ADY37" s="5"/>
      <c r="ADZ37" s="5"/>
      <c r="AEA37" s="5"/>
      <c r="AEB37" s="5"/>
      <c r="AEC37" s="5"/>
      <c r="AED37" s="5"/>
      <c r="AEE37" s="5"/>
      <c r="AEF37" s="5"/>
      <c r="AEG37" s="5"/>
      <c r="AEH37" s="5"/>
      <c r="AEI37" s="5"/>
      <c r="AEJ37" s="5"/>
      <c r="AEK37" s="5"/>
      <c r="AEL37" s="5"/>
      <c r="AEM37" s="5"/>
      <c r="AEN37" s="5"/>
      <c r="AEO37" s="5"/>
      <c r="AEP37" s="5"/>
      <c r="AEQ37" s="5"/>
      <c r="AER37" s="5"/>
      <c r="AES37" s="5"/>
      <c r="AET37" s="5"/>
      <c r="AEU37" s="5"/>
      <c r="AEV37" s="5"/>
      <c r="AEW37" s="5"/>
      <c r="AEX37" s="5"/>
      <c r="AEY37" s="5"/>
      <c r="AEZ37" s="5"/>
      <c r="AFA37" s="5"/>
      <c r="AFB37" s="5"/>
      <c r="AFC37" s="5"/>
      <c r="AFD37" s="5"/>
      <c r="AFE37" s="5"/>
      <c r="AFF37" s="5"/>
      <c r="AFG37" s="5"/>
      <c r="AFH37" s="5"/>
      <c r="AFI37" s="5"/>
      <c r="AFJ37" s="5"/>
      <c r="AFK37" s="5"/>
      <c r="AFL37" s="5"/>
      <c r="AFM37" s="5"/>
      <c r="AFN37" s="5"/>
      <c r="AFO37" s="5"/>
      <c r="AFP37" s="5"/>
      <c r="AFQ37" s="5"/>
      <c r="AFR37" s="5"/>
      <c r="AFS37" s="5"/>
      <c r="AFT37" s="5"/>
      <c r="AFU37" s="5"/>
      <c r="AFV37" s="5"/>
      <c r="AFW37" s="5"/>
      <c r="AFX37" s="5"/>
      <c r="AFY37" s="5"/>
      <c r="AFZ37" s="5"/>
      <c r="AGA37" s="5"/>
      <c r="AGB37" s="5"/>
      <c r="AGC37" s="5"/>
      <c r="AGD37" s="5"/>
      <c r="AGE37" s="5"/>
      <c r="AGF37" s="5"/>
      <c r="AGG37" s="5"/>
      <c r="AGH37" s="5"/>
      <c r="AGI37" s="5"/>
      <c r="AGJ37" s="5"/>
      <c r="AGK37" s="5"/>
      <c r="AGL37" s="5"/>
      <c r="AGM37" s="5"/>
      <c r="AGN37" s="5"/>
      <c r="AGO37" s="5"/>
      <c r="AGP37" s="5"/>
      <c r="AGQ37" s="5"/>
      <c r="AGR37" s="5"/>
      <c r="AGS37" s="5"/>
      <c r="AGT37" s="5"/>
      <c r="AGU37" s="5"/>
      <c r="AGV37" s="5"/>
      <c r="AGW37" s="5"/>
      <c r="AGX37" s="5"/>
      <c r="AGY37" s="5"/>
      <c r="AGZ37" s="5"/>
      <c r="AHA37" s="5"/>
      <c r="AHB37" s="5"/>
      <c r="AHC37" s="5"/>
      <c r="AHD37" s="5"/>
      <c r="AHE37" s="5"/>
      <c r="AHF37" s="5"/>
      <c r="AHG37" s="5"/>
      <c r="AHH37" s="5"/>
      <c r="AHI37" s="5"/>
      <c r="AHJ37" s="5"/>
      <c r="AHK37" s="5"/>
      <c r="AHL37" s="5"/>
      <c r="AHM37" s="5"/>
      <c r="AHN37" s="5"/>
      <c r="AHO37" s="5"/>
      <c r="AHP37" s="5"/>
      <c r="AHQ37" s="5"/>
      <c r="AHR37" s="5"/>
      <c r="AHS37" s="5"/>
      <c r="AHT37" s="5"/>
      <c r="AHU37" s="5"/>
      <c r="AHV37" s="5"/>
      <c r="AHW37" s="5"/>
      <c r="AHX37" s="5"/>
      <c r="AHY37" s="5"/>
      <c r="AHZ37" s="5"/>
      <c r="AIA37" s="5"/>
      <c r="AIB37" s="5"/>
      <c r="AIC37" s="5"/>
      <c r="AID37" s="5"/>
      <c r="AIE37" s="5"/>
      <c r="AIF37" s="5"/>
      <c r="AIG37" s="5"/>
      <c r="AIH37" s="5"/>
      <c r="AII37" s="5"/>
      <c r="AIJ37" s="5"/>
      <c r="AIK37" s="5"/>
      <c r="AIL37" s="5"/>
      <c r="AIM37" s="5"/>
      <c r="AIN37" s="5"/>
      <c r="AIO37" s="5"/>
      <c r="AIP37" s="5"/>
      <c r="AIQ37" s="5"/>
      <c r="AIR37" s="5"/>
      <c r="AIS37" s="5"/>
      <c r="AIT37" s="5"/>
      <c r="AIU37" s="5"/>
      <c r="AIV37" s="5"/>
      <c r="AIW37" s="5"/>
      <c r="AIX37" s="5"/>
      <c r="AIY37" s="5"/>
      <c r="AIZ37" s="5"/>
      <c r="AJA37" s="5"/>
      <c r="AJB37" s="5"/>
      <c r="AJC37" s="5"/>
      <c r="AJD37" s="5"/>
      <c r="AJE37" s="5"/>
      <c r="AJF37" s="5"/>
      <c r="AJG37" s="5"/>
      <c r="AJH37" s="5"/>
      <c r="AJI37" s="5"/>
      <c r="AJJ37" s="5"/>
      <c r="AJK37" s="5"/>
      <c r="AJL37" s="5"/>
      <c r="AJM37" s="5"/>
      <c r="AJN37" s="5"/>
      <c r="AJO37" s="5"/>
      <c r="AJP37" s="5"/>
      <c r="AJQ37" s="5"/>
      <c r="AJR37" s="5"/>
      <c r="AJS37" s="5"/>
      <c r="AJT37" s="5"/>
      <c r="AJU37" s="5"/>
      <c r="AJV37" s="5"/>
      <c r="AJW37" s="5"/>
      <c r="AJX37" s="5"/>
      <c r="AJY37" s="5"/>
      <c r="AJZ37" s="5"/>
      <c r="AKA37" s="5"/>
      <c r="AKB37" s="5"/>
      <c r="AKC37" s="5"/>
      <c r="AKD37" s="5"/>
      <c r="AKE37" s="5"/>
      <c r="AKF37" s="5"/>
      <c r="AKG37" s="5"/>
      <c r="AKH37" s="5"/>
      <c r="AKI37" s="5"/>
      <c r="AKJ37" s="5"/>
      <c r="AKK37" s="5"/>
      <c r="AKL37" s="5"/>
      <c r="AKM37" s="5"/>
      <c r="AKN37" s="5"/>
      <c r="AKO37" s="5"/>
      <c r="AKP37" s="5"/>
      <c r="AKQ37" s="5"/>
      <c r="AKR37" s="5"/>
      <c r="AKS37" s="5"/>
      <c r="AKT37" s="5"/>
      <c r="AKU37" s="5"/>
      <c r="AKV37" s="5"/>
      <c r="AKW37" s="5"/>
      <c r="AKX37" s="5"/>
      <c r="AKY37" s="5"/>
      <c r="AKZ37" s="5"/>
      <c r="ALA37" s="5"/>
      <c r="ALB37" s="5"/>
      <c r="ALC37" s="5"/>
      <c r="ALD37" s="5"/>
      <c r="ALE37" s="5"/>
      <c r="ALF37" s="5"/>
      <c r="ALG37" s="5"/>
      <c r="ALH37" s="5"/>
      <c r="ALI37" s="5"/>
      <c r="ALJ37" s="5"/>
      <c r="ALK37" s="5"/>
      <c r="ALL37" s="5"/>
      <c r="ALM37" s="5"/>
      <c r="ALN37" s="5"/>
      <c r="ALO37" s="5"/>
      <c r="ALP37" s="5"/>
      <c r="ALQ37" s="5"/>
      <c r="ALR37" s="5"/>
      <c r="ALS37" s="5"/>
      <c r="ALT37" s="5"/>
      <c r="ALU37" s="5"/>
      <c r="ALV37" s="5"/>
      <c r="ALW37" s="5"/>
      <c r="ALX37" s="5"/>
      <c r="ALY37" s="5"/>
      <c r="ALZ37" s="5"/>
      <c r="AMA37" s="5"/>
      <c r="AMB37" s="5"/>
      <c r="AMC37" s="5"/>
      <c r="AMD37" s="5"/>
      <c r="AME37" s="5"/>
      <c r="AMF37" s="5"/>
      <c r="AMG37" s="5"/>
      <c r="AMH37" s="5"/>
      <c r="AMI37" s="5"/>
      <c r="AMJ37" s="5"/>
      <c r="AMK37" s="5"/>
      <c r="AML37" s="5"/>
      <c r="AMM37" s="5"/>
      <c r="AMN37" s="5"/>
      <c r="AMO37" s="5"/>
      <c r="AMP37" s="5"/>
      <c r="AMQ37" s="5"/>
      <c r="AMR37" s="5"/>
      <c r="AMS37" s="5"/>
      <c r="AMT37" s="5"/>
      <c r="AMU37" s="5"/>
      <c r="AMV37" s="5"/>
      <c r="AMW37" s="5"/>
      <c r="AMX37" s="5"/>
      <c r="AMY37" s="5"/>
      <c r="AMZ37" s="5"/>
      <c r="ANA37" s="5"/>
      <c r="ANB37" s="5"/>
      <c r="ANC37" s="5"/>
      <c r="AND37" s="5"/>
      <c r="ANE37" s="5"/>
      <c r="ANF37" s="5"/>
      <c r="ANG37" s="5"/>
      <c r="ANH37" s="5"/>
      <c r="ANI37" s="5"/>
      <c r="ANJ37" s="5"/>
      <c r="ANK37" s="5"/>
      <c r="ANL37" s="5"/>
      <c r="ANM37" s="5"/>
      <c r="ANN37" s="5"/>
      <c r="ANO37" s="5"/>
      <c r="ANP37" s="5"/>
      <c r="ANQ37" s="5"/>
      <c r="ANR37" s="5"/>
      <c r="ANS37" s="5"/>
      <c r="ANT37" s="5"/>
      <c r="ANU37" s="5"/>
      <c r="ANV37" s="5"/>
      <c r="ANW37" s="5"/>
      <c r="ANX37" s="5"/>
      <c r="ANY37" s="5"/>
      <c r="ANZ37" s="5"/>
      <c r="AOA37" s="5"/>
      <c r="AOB37" s="5"/>
      <c r="AOC37" s="5"/>
      <c r="AOD37" s="5"/>
      <c r="AOE37" s="5"/>
      <c r="AOF37" s="5"/>
      <c r="AOG37" s="5"/>
      <c r="AOH37" s="5"/>
      <c r="AOI37" s="5"/>
      <c r="AOJ37" s="5"/>
      <c r="AOK37" s="5"/>
      <c r="AOL37" s="5"/>
      <c r="AOM37" s="5"/>
      <c r="AON37" s="5"/>
      <c r="AOO37" s="5"/>
      <c r="AOP37" s="5"/>
      <c r="AOQ37" s="5"/>
      <c r="AOR37" s="5"/>
      <c r="AOS37" s="5"/>
      <c r="AOT37" s="5"/>
      <c r="AOU37" s="5"/>
      <c r="AOV37" s="5"/>
      <c r="AOW37" s="5"/>
      <c r="AOX37" s="5"/>
      <c r="AOY37" s="5"/>
      <c r="AOZ37" s="5"/>
      <c r="APA37" s="5"/>
      <c r="APB37" s="5"/>
      <c r="APC37" s="5"/>
      <c r="APD37" s="5"/>
      <c r="APE37" s="5"/>
      <c r="APF37" s="5"/>
      <c r="APG37" s="5"/>
      <c r="APH37" s="5"/>
      <c r="API37" s="5"/>
      <c r="APJ37" s="5"/>
      <c r="APK37" s="5"/>
      <c r="APL37" s="5"/>
      <c r="APM37" s="5"/>
      <c r="APN37" s="5"/>
      <c r="APO37" s="5"/>
      <c r="APP37" s="5"/>
      <c r="APQ37" s="5"/>
      <c r="APR37" s="5"/>
      <c r="APS37" s="5"/>
      <c r="APT37" s="5"/>
      <c r="APU37" s="5"/>
      <c r="APV37" s="5"/>
      <c r="APW37" s="5"/>
      <c r="APX37" s="5"/>
      <c r="APY37" s="5"/>
      <c r="APZ37" s="5"/>
      <c r="AQA37" s="5"/>
      <c r="AQB37" s="5"/>
      <c r="AQC37" s="5"/>
      <c r="AQD37" s="5"/>
      <c r="AQE37" s="5"/>
      <c r="AQF37" s="5"/>
      <c r="AQG37" s="5"/>
      <c r="AQH37" s="5"/>
      <c r="AQI37" s="5"/>
      <c r="AQJ37" s="5"/>
      <c r="AQK37" s="5"/>
      <c r="AQL37" s="5"/>
      <c r="AQM37" s="5"/>
      <c r="AQN37" s="5"/>
      <c r="AQO37" s="5"/>
      <c r="AQP37" s="5"/>
      <c r="AQQ37" s="5"/>
      <c r="AQR37" s="5"/>
      <c r="AQS37" s="5"/>
      <c r="AQT37" s="5"/>
      <c r="AQU37" s="5"/>
      <c r="AQV37" s="5"/>
      <c r="AQW37" s="5"/>
      <c r="AQX37" s="5"/>
      <c r="AQY37" s="5"/>
      <c r="AQZ37" s="5"/>
      <c r="ARA37" s="5"/>
      <c r="ARB37" s="5"/>
      <c r="ARC37" s="5"/>
      <c r="ARD37" s="5"/>
      <c r="ARE37" s="5"/>
      <c r="ARF37" s="5"/>
      <c r="ARG37" s="5"/>
      <c r="ARH37" s="5"/>
      <c r="ARI37" s="5"/>
      <c r="ARJ37" s="5"/>
      <c r="ARK37" s="5"/>
      <c r="ARL37" s="5"/>
      <c r="ARM37" s="5"/>
      <c r="ARN37" s="5"/>
      <c r="ARO37" s="5"/>
      <c r="ARP37" s="5"/>
      <c r="ARQ37" s="5"/>
      <c r="ARR37" s="5"/>
      <c r="ARS37" s="5"/>
      <c r="ART37" s="5"/>
      <c r="ARU37" s="5"/>
      <c r="ARV37" s="5"/>
      <c r="ARW37" s="5"/>
      <c r="ARX37" s="5"/>
      <c r="ARY37" s="5"/>
      <c r="ARZ37" s="5"/>
      <c r="ASA37" s="5"/>
      <c r="ASB37" s="5"/>
      <c r="ASC37" s="5"/>
      <c r="ASD37" s="5"/>
      <c r="ASE37" s="5"/>
      <c r="ASF37" s="5"/>
      <c r="ASG37" s="5"/>
      <c r="ASH37" s="5"/>
      <c r="ASI37" s="5"/>
      <c r="ASJ37" s="5"/>
      <c r="ASK37" s="5"/>
      <c r="ASL37" s="5"/>
      <c r="ASM37" s="5"/>
      <c r="ASN37" s="5"/>
      <c r="ASO37" s="5"/>
      <c r="ASP37" s="5"/>
      <c r="ASQ37" s="5"/>
      <c r="ASR37" s="5"/>
      <c r="ASS37" s="5"/>
      <c r="AST37" s="5"/>
      <c r="ASU37" s="5"/>
      <c r="ASV37" s="5"/>
      <c r="ASW37" s="5"/>
      <c r="ASX37" s="5"/>
      <c r="ASY37" s="5"/>
      <c r="ASZ37" s="5"/>
      <c r="ATA37" s="5"/>
      <c r="ATB37" s="5"/>
      <c r="ATC37" s="5"/>
      <c r="ATD37" s="5"/>
      <c r="ATE37" s="5"/>
      <c r="ATF37" s="5"/>
      <c r="ATG37" s="5"/>
      <c r="ATH37" s="5"/>
      <c r="ATI37" s="5"/>
      <c r="ATJ37" s="5"/>
      <c r="ATK37" s="5"/>
      <c r="ATL37" s="5"/>
      <c r="ATM37" s="5"/>
      <c r="ATN37" s="5"/>
      <c r="ATO37" s="5"/>
      <c r="ATP37" s="5"/>
      <c r="ATQ37" s="5"/>
      <c r="ATR37" s="5"/>
      <c r="ATS37" s="5"/>
      <c r="ATT37" s="5"/>
      <c r="ATU37" s="5"/>
      <c r="ATV37" s="5"/>
      <c r="ATW37" s="5"/>
      <c r="ATX37" s="5"/>
      <c r="ATY37" s="5"/>
      <c r="ATZ37" s="5"/>
      <c r="AUA37" s="5"/>
      <c r="AUB37" s="5"/>
      <c r="AUC37" s="5"/>
      <c r="AUD37" s="5"/>
      <c r="AUE37" s="5"/>
      <c r="AUF37" s="5"/>
      <c r="AUG37" s="5"/>
      <c r="AUH37" s="5"/>
      <c r="AUI37" s="5"/>
      <c r="AUJ37" s="5"/>
      <c r="AUK37" s="5"/>
      <c r="AUL37" s="5"/>
      <c r="AUM37" s="5"/>
      <c r="AUN37" s="5"/>
      <c r="AUO37" s="5"/>
      <c r="AUP37" s="5"/>
      <c r="AUQ37" s="5"/>
      <c r="AUR37" s="5"/>
      <c r="AUS37" s="5"/>
      <c r="AUT37" s="5"/>
      <c r="AUU37" s="5"/>
      <c r="AUV37" s="5"/>
      <c r="AUW37" s="5"/>
      <c r="AUX37" s="5"/>
      <c r="AUY37" s="5"/>
      <c r="AUZ37" s="5"/>
      <c r="AVA37" s="5"/>
      <c r="AVB37" s="5"/>
      <c r="AVC37" s="5"/>
      <c r="AVD37" s="5"/>
      <c r="AVE37" s="5"/>
      <c r="AVF37" s="5"/>
      <c r="AVG37" s="5"/>
      <c r="AVH37" s="5"/>
      <c r="AVI37" s="5"/>
      <c r="AVJ37" s="5"/>
      <c r="AVK37" s="5"/>
      <c r="AVL37" s="5"/>
      <c r="AVM37" s="5"/>
      <c r="AVN37" s="5"/>
      <c r="AVO37" s="5"/>
      <c r="AVP37" s="5"/>
      <c r="AVQ37" s="5"/>
      <c r="AVR37" s="5"/>
      <c r="AVS37" s="5"/>
      <c r="AVT37" s="5"/>
      <c r="AVU37" s="5"/>
      <c r="AVV37" s="5"/>
      <c r="AVW37" s="5"/>
      <c r="AVX37" s="5"/>
      <c r="AVY37" s="5"/>
      <c r="AVZ37" s="5"/>
      <c r="AWA37" s="5"/>
      <c r="AWB37" s="5"/>
      <c r="AWC37" s="5"/>
      <c r="AWD37" s="5"/>
      <c r="AWE37" s="5"/>
      <c r="AWF37" s="5"/>
      <c r="AWG37" s="5"/>
      <c r="AWH37" s="5"/>
      <c r="AWI37" s="5"/>
      <c r="AWJ37" s="5"/>
      <c r="AWK37" s="5"/>
      <c r="AWL37" s="5"/>
      <c r="AWM37" s="5"/>
      <c r="AWN37" s="5"/>
      <c r="AWO37" s="5"/>
      <c r="AWP37" s="5"/>
      <c r="AWQ37" s="5"/>
      <c r="AWR37" s="5"/>
      <c r="AWS37" s="5"/>
      <c r="AWT37" s="5"/>
      <c r="AWU37" s="5"/>
      <c r="AWV37" s="5"/>
      <c r="AWW37" s="5"/>
      <c r="AWX37" s="5"/>
      <c r="AWY37" s="5"/>
      <c r="AWZ37" s="5"/>
      <c r="AXA37" s="5"/>
      <c r="AXB37" s="5"/>
      <c r="AXC37" s="5"/>
      <c r="AXD37" s="5"/>
      <c r="AXE37" s="5"/>
      <c r="AXF37" s="5"/>
      <c r="AXG37" s="5"/>
      <c r="AXH37" s="5"/>
      <c r="AXI37" s="5"/>
      <c r="AXJ37" s="5"/>
      <c r="AXK37" s="5"/>
      <c r="AXL37" s="5"/>
      <c r="AXM37" s="5"/>
      <c r="AXN37" s="5"/>
      <c r="AXO37" s="5"/>
      <c r="AXP37" s="5"/>
      <c r="AXQ37" s="5"/>
      <c r="AXR37" s="5"/>
      <c r="AXS37" s="5"/>
      <c r="AXT37" s="5"/>
      <c r="AXU37" s="5"/>
      <c r="AXV37" s="5"/>
      <c r="AXW37" s="5"/>
      <c r="AXX37" s="5"/>
      <c r="AXY37" s="5"/>
      <c r="AXZ37" s="5"/>
      <c r="AYA37" s="5"/>
      <c r="AYB37" s="5"/>
      <c r="AYC37" s="5"/>
      <c r="AYD37" s="5"/>
      <c r="AYE37" s="5"/>
      <c r="AYF37" s="5"/>
      <c r="AYG37" s="5"/>
      <c r="AYH37" s="5"/>
      <c r="AYI37" s="5"/>
      <c r="AYJ37" s="5"/>
      <c r="AYK37" s="5"/>
      <c r="AYL37" s="5"/>
      <c r="AYM37" s="5"/>
      <c r="AYN37" s="5"/>
      <c r="AYO37" s="5"/>
      <c r="AYP37" s="5"/>
      <c r="AYQ37" s="5"/>
      <c r="AYR37" s="5"/>
      <c r="AYS37" s="5"/>
      <c r="AYT37" s="5"/>
      <c r="AYU37" s="5"/>
      <c r="AYV37" s="5"/>
      <c r="AYW37" s="5"/>
      <c r="AYX37" s="5"/>
      <c r="AYY37" s="5"/>
      <c r="AYZ37" s="5"/>
      <c r="AZA37" s="5"/>
      <c r="AZB37" s="5"/>
      <c r="AZC37" s="5"/>
      <c r="AZD37" s="5"/>
      <c r="AZE37" s="5"/>
      <c r="AZF37" s="5"/>
      <c r="AZG37" s="5"/>
      <c r="AZH37" s="5"/>
      <c r="AZI37" s="5"/>
      <c r="AZJ37" s="5"/>
      <c r="AZK37" s="5"/>
      <c r="AZL37" s="5"/>
      <c r="AZM37" s="5"/>
      <c r="AZN37" s="5"/>
      <c r="AZO37" s="5"/>
      <c r="AZP37" s="5"/>
      <c r="AZQ37" s="5"/>
      <c r="AZR37" s="5"/>
      <c r="AZS37" s="5"/>
      <c r="AZT37" s="5"/>
      <c r="AZU37" s="5"/>
      <c r="AZV37" s="5"/>
      <c r="AZW37" s="5"/>
      <c r="AZX37" s="5"/>
      <c r="AZY37" s="5"/>
      <c r="AZZ37" s="5"/>
      <c r="BAA37" s="5"/>
      <c r="BAB37" s="5"/>
      <c r="BAC37" s="5"/>
      <c r="BAD37" s="5"/>
      <c r="BAE37" s="5"/>
      <c r="BAF37" s="5"/>
      <c r="BAG37" s="5"/>
      <c r="BAH37" s="5"/>
      <c r="BAI37" s="5"/>
      <c r="BAJ37" s="5"/>
      <c r="BAK37" s="5"/>
      <c r="BAL37" s="5"/>
      <c r="BAM37" s="5"/>
      <c r="BAN37" s="5"/>
      <c r="BAO37" s="5"/>
      <c r="BAP37" s="5"/>
      <c r="BAQ37" s="5"/>
      <c r="BAR37" s="5"/>
      <c r="BAS37" s="5"/>
      <c r="BAT37" s="5"/>
      <c r="BAU37" s="5"/>
      <c r="BAV37" s="5"/>
      <c r="BAW37" s="5"/>
      <c r="BAX37" s="5"/>
      <c r="BAY37" s="5"/>
      <c r="BAZ37" s="5"/>
      <c r="BBA37" s="5"/>
      <c r="BBB37" s="5"/>
      <c r="BBC37" s="5"/>
      <c r="BBD37" s="5"/>
      <c r="BBE37" s="5"/>
      <c r="BBF37" s="5"/>
      <c r="BBG37" s="5"/>
      <c r="BBH37" s="5"/>
      <c r="BBI37" s="5"/>
      <c r="BBJ37" s="5"/>
      <c r="BBK37" s="5"/>
      <c r="BBL37" s="5"/>
      <c r="BBM37" s="5"/>
      <c r="BBN37" s="5"/>
      <c r="BBO37" s="5"/>
      <c r="BBP37" s="5"/>
      <c r="BBQ37" s="5"/>
      <c r="BBR37" s="5"/>
      <c r="BBS37" s="5"/>
      <c r="BBT37" s="5"/>
      <c r="BBU37" s="5"/>
      <c r="BBV37" s="5"/>
      <c r="BBW37" s="5"/>
      <c r="BBX37" s="5"/>
      <c r="BBY37" s="5"/>
      <c r="BBZ37" s="5"/>
      <c r="BCA37" s="5"/>
      <c r="BCB37" s="5"/>
      <c r="BCC37" s="5"/>
      <c r="BCD37" s="5"/>
      <c r="BCE37" s="5"/>
      <c r="BCF37" s="5"/>
      <c r="BCG37" s="5"/>
      <c r="BCH37" s="5"/>
      <c r="BCI37" s="5"/>
      <c r="BCJ37" s="5"/>
      <c r="BCK37" s="5"/>
      <c r="BCL37" s="5"/>
      <c r="BCM37" s="5"/>
      <c r="BCN37" s="5"/>
      <c r="BCO37" s="5"/>
      <c r="BCP37" s="5"/>
      <c r="BCQ37" s="5"/>
      <c r="BCR37" s="5"/>
      <c r="BCS37" s="5"/>
      <c r="BCT37" s="5"/>
    </row>
    <row r="38" spans="1:1450" s="99" customFormat="1" ht="9" customHeight="1">
      <c r="A38" s="4126"/>
      <c r="B38" s="729"/>
      <c r="C38" s="4164" t="s">
        <v>303</v>
      </c>
      <c r="D38" s="730"/>
      <c r="E38" s="1478"/>
      <c r="F38" s="725"/>
      <c r="G38" s="725"/>
      <c r="H38" s="725"/>
      <c r="I38" s="726"/>
      <c r="J38" s="4118"/>
      <c r="K38" s="410"/>
      <c r="L38" s="52"/>
      <c r="M38" s="1492"/>
      <c r="N38" s="53"/>
      <c r="O38" s="54"/>
      <c r="P38" s="2886"/>
      <c r="Q38" s="2887"/>
      <c r="R38" s="2888"/>
      <c r="S38" s="756"/>
      <c r="T38" s="757"/>
      <c r="U38" s="758"/>
      <c r="V38" s="762"/>
      <c r="W38" s="763"/>
      <c r="X38" s="591"/>
      <c r="Y38" s="55"/>
      <c r="Z38" s="56"/>
      <c r="AA38" s="57"/>
      <c r="AB38" s="58"/>
      <c r="AC38" s="2239"/>
      <c r="AD38" s="2240"/>
      <c r="AE38" s="2241"/>
      <c r="AF38" s="2242"/>
      <c r="AG38" s="2243"/>
      <c r="AH38" s="2244"/>
      <c r="AI38" s="2243"/>
      <c r="AJ38" s="2245"/>
      <c r="AK38" s="673"/>
      <c r="AL38" s="649"/>
      <c r="AM38" s="649"/>
      <c r="AN38" s="652"/>
      <c r="AO38" s="2563"/>
      <c r="AP38" s="649"/>
      <c r="AQ38" s="649"/>
      <c r="AR38" s="2246"/>
      <c r="AS38" s="2247"/>
      <c r="AT38" s="2248"/>
      <c r="AU38" s="3318"/>
      <c r="AV38" s="297"/>
      <c r="AW38" s="809"/>
      <c r="AX38" s="2249"/>
      <c r="AY38" s="809"/>
      <c r="AZ38" s="2249"/>
      <c r="BA38" s="809"/>
      <c r="BB38" s="2250"/>
      <c r="BC38" s="809"/>
      <c r="BD38" s="2249"/>
      <c r="BE38" s="809"/>
      <c r="BF38" s="2250"/>
      <c r="BG38" s="809"/>
      <c r="BH38" s="2249"/>
      <c r="BI38" s="809"/>
      <c r="BJ38" s="2250"/>
      <c r="BK38" s="95"/>
      <c r="BL38" s="3337"/>
      <c r="BM38" s="2251"/>
      <c r="BN38" s="2252"/>
      <c r="BO38" s="2519"/>
      <c r="BP38" s="2360"/>
      <c r="BQ38" s="92"/>
      <c r="BR38" s="2253"/>
      <c r="BS38" s="2254"/>
      <c r="BT38" s="2255"/>
      <c r="BU38" s="2254"/>
      <c r="BV38" s="2255"/>
      <c r="BW38" s="2256"/>
      <c r="BX38" s="2241"/>
      <c r="BY38" s="2257"/>
      <c r="BZ38" s="2258"/>
      <c r="CA38" s="92"/>
      <c r="CB38" s="297"/>
      <c r="CC38" s="2259"/>
      <c r="CD38" s="2259"/>
      <c r="CE38" s="2260"/>
      <c r="CF38" s="3390"/>
      <c r="CG38" s="3391"/>
      <c r="CH38" s="2263"/>
      <c r="CI38" s="2358"/>
      <c r="CJ38" s="2262"/>
      <c r="CK38" s="2358"/>
      <c r="CL38" s="3358"/>
      <c r="CM38" s="2358"/>
      <c r="CN38" s="3365"/>
      <c r="CO38" s="2358"/>
      <c r="CP38" s="3365"/>
      <c r="CQ38" s="2358"/>
      <c r="CR38" s="2262"/>
      <c r="CS38" s="2358"/>
      <c r="CT38" s="2262"/>
      <c r="CU38" s="2358"/>
      <c r="CV38" s="2262"/>
      <c r="CW38" s="2591"/>
      <c r="CX38" s="2241"/>
      <c r="CY38" s="2263"/>
      <c r="CZ38" s="2264"/>
      <c r="DA38" s="93"/>
      <c r="DB38" s="91"/>
      <c r="DC38" s="92"/>
      <c r="DD38" s="2265"/>
      <c r="DE38" s="2254"/>
      <c r="DF38" s="2255"/>
      <c r="DG38" s="2243"/>
      <c r="DH38" s="2266"/>
      <c r="DI38" s="2267"/>
      <c r="DJ38" s="2898"/>
      <c r="DK38" s="2899"/>
      <c r="DL38" s="2900"/>
      <c r="DM38" s="2898"/>
      <c r="DN38" s="2520"/>
      <c r="DO38" s="2936"/>
      <c r="DP38" s="3098"/>
      <c r="DQ38" s="3098"/>
      <c r="DR38" s="3099"/>
      <c r="DS38" s="3096"/>
      <c r="DT38" s="948"/>
      <c r="DU38" s="2268"/>
      <c r="DV38" s="2921"/>
      <c r="DW38" s="2922"/>
      <c r="DX38" s="2922"/>
      <c r="DY38" s="2923"/>
      <c r="DZ38" s="2924"/>
      <c r="EA38" s="817"/>
      <c r="EB38" s="2269"/>
      <c r="EC38" s="2936"/>
      <c r="ED38" s="2272"/>
      <c r="EE38" s="2272"/>
      <c r="EF38" s="2937"/>
      <c r="EG38" s="2938"/>
      <c r="EH38" s="948"/>
      <c r="EI38" s="2270"/>
      <c r="EJ38" s="2922"/>
      <c r="EK38" s="2922"/>
      <c r="EL38" s="2946"/>
      <c r="EM38" s="2947"/>
      <c r="EN38" s="821"/>
      <c r="EO38" s="2271"/>
      <c r="EP38" s="2922"/>
      <c r="EQ38" s="2922"/>
      <c r="ER38" s="2923"/>
      <c r="ES38" s="2947"/>
      <c r="ET38" s="823"/>
      <c r="EU38" s="2924"/>
      <c r="EV38" s="828"/>
      <c r="EW38" s="2272"/>
      <c r="EX38" s="2272"/>
      <c r="EY38" s="692"/>
      <c r="EZ38" s="600"/>
      <c r="FA38" s="672"/>
      <c r="FB38" s="828"/>
      <c r="FC38" s="682"/>
      <c r="FD38" s="2273"/>
      <c r="FE38" s="692"/>
      <c r="FF38" s="600"/>
      <c r="FG38" s="672"/>
      <c r="FH38" s="2363"/>
      <c r="FI38" s="2364"/>
      <c r="FJ38" s="2365"/>
      <c r="FK38" s="2366"/>
      <c r="FL38" s="2365"/>
      <c r="FM38" s="2366"/>
      <c r="FN38" s="2367"/>
      <c r="FO38" s="2368"/>
      <c r="FP38" s="2274"/>
      <c r="FQ38" s="2275"/>
      <c r="FR38" s="2958"/>
      <c r="FS38" s="2959"/>
      <c r="FT38" s="2276"/>
      <c r="FU38" s="2277"/>
      <c r="FV38" s="848"/>
      <c r="FW38" s="849"/>
      <c r="FX38" s="850"/>
      <c r="FY38" s="296"/>
      <c r="FZ38" s="129"/>
      <c r="GA38" s="851"/>
      <c r="GB38" s="187"/>
      <c r="GC38" s="294"/>
      <c r="GD38" s="2327"/>
      <c r="GE38" s="2327"/>
      <c r="GF38" s="2327"/>
      <c r="GG38" s="2327"/>
      <c r="GH38" s="2327"/>
      <c r="GI38" s="294"/>
      <c r="GJ38" s="294"/>
      <c r="GK38" s="294"/>
      <c r="GL38" s="294"/>
      <c r="GM38" s="294"/>
      <c r="GN38" s="294"/>
      <c r="GO38" s="294"/>
      <c r="GP38" s="3208"/>
      <c r="GQ38" s="2328"/>
      <c r="GR38" s="2332"/>
      <c r="GS38" s="2332"/>
      <c r="GT38" s="294"/>
      <c r="GU38" s="294"/>
      <c r="GV38" s="2332"/>
      <c r="GW38" s="3976"/>
      <c r="GX38" s="2369"/>
      <c r="GY38" s="2332"/>
      <c r="GZ38" s="2332"/>
      <c r="HA38" s="2332"/>
      <c r="HB38" s="2370"/>
      <c r="HC38" s="2330"/>
      <c r="HD38" s="2331"/>
      <c r="HE38" s="2331"/>
      <c r="HF38" s="2331"/>
      <c r="HG38" s="2331"/>
      <c r="HH38" s="294"/>
      <c r="HI38" s="2332"/>
      <c r="HJ38" s="2333"/>
      <c r="HK38" s="2332"/>
      <c r="HL38" s="2332"/>
      <c r="HM38" s="2332"/>
      <c r="HN38" s="2332"/>
      <c r="HO38" s="189"/>
      <c r="HP38" s="3416"/>
      <c r="HQ38" s="2335"/>
      <c r="HR38" s="2329"/>
      <c r="HS38" s="294"/>
      <c r="HT38" s="2336"/>
      <c r="HU38" s="2371"/>
      <c r="HV38" s="2281"/>
      <c r="HW38" s="2282"/>
      <c r="HX38" s="348"/>
      <c r="HY38" s="349"/>
      <c r="HZ38" s="296"/>
      <c r="IA38" s="348"/>
      <c r="IB38" s="296"/>
      <c r="IC38" s="2282"/>
      <c r="ID38" s="348"/>
      <c r="IE38" s="349"/>
      <c r="IF38" s="296"/>
      <c r="IG38" s="348"/>
      <c r="IH38" s="296"/>
      <c r="II38" s="2283"/>
      <c r="IJ38" s="350"/>
      <c r="IK38" s="351"/>
      <c r="IL38" s="2284"/>
      <c r="IM38" s="352"/>
      <c r="IN38" s="353"/>
      <c r="IO38" s="296"/>
      <c r="IP38" s="350"/>
      <c r="IQ38" s="354"/>
      <c r="IR38" s="2284"/>
      <c r="IS38" s="355"/>
      <c r="IT38" s="356"/>
      <c r="IU38" s="2285"/>
      <c r="IV38" s="350"/>
      <c r="IW38" s="354"/>
      <c r="IX38" s="351"/>
      <c r="IY38" s="350"/>
      <c r="IZ38" s="351"/>
      <c r="JA38" s="2286"/>
      <c r="JB38" s="357"/>
      <c r="JC38" s="358"/>
      <c r="JD38" s="359"/>
      <c r="JE38" s="357"/>
      <c r="JF38" s="359"/>
      <c r="JG38" s="2287"/>
      <c r="JH38" s="1497"/>
      <c r="JI38" s="1498"/>
      <c r="JJ38" s="1499"/>
      <c r="JK38" s="1500"/>
      <c r="JL38" s="2372"/>
      <c r="JM38" s="2373"/>
      <c r="JN38" s="3116"/>
      <c r="JO38" s="2241"/>
      <c r="JP38" s="2288"/>
      <c r="JQ38" s="2289"/>
      <c r="JR38" s="2290"/>
      <c r="JS38" s="2374"/>
      <c r="JT38" s="2375"/>
      <c r="JU38" s="2376"/>
      <c r="JV38" s="2499"/>
      <c r="JW38" s="2291"/>
      <c r="JX38" s="383"/>
      <c r="JY38" s="384"/>
      <c r="JZ38" s="2292"/>
      <c r="KA38" s="856"/>
      <c r="KB38" s="744"/>
      <c r="KC38" s="857"/>
      <c r="KD38" s="924"/>
      <c r="KE38" s="744"/>
      <c r="KF38" s="926"/>
      <c r="KG38" s="744"/>
      <c r="KH38" s="864"/>
      <c r="KI38" s="410"/>
      <c r="KJ38" s="904"/>
      <c r="KK38" s="3159"/>
      <c r="KL38" s="865"/>
      <c r="KM38" s="865"/>
      <c r="KN38" s="863"/>
      <c r="KO38" s="866"/>
      <c r="KP38" s="863"/>
      <c r="KQ38" s="926"/>
      <c r="KR38" s="863"/>
      <c r="KS38" s="866"/>
      <c r="KT38" s="867"/>
      <c r="KU38" s="863"/>
      <c r="KV38" s="868"/>
      <c r="KW38" s="422"/>
      <c r="KX38" s="422"/>
      <c r="KY38" s="745"/>
      <c r="KZ38" s="745"/>
      <c r="LA38" s="422"/>
      <c r="LB38" s="422"/>
      <c r="LC38" s="430"/>
      <c r="LD38" s="422"/>
      <c r="LE38" s="422"/>
      <c r="LF38" s="745"/>
      <c r="LG38" s="422"/>
      <c r="LH38" s="431"/>
      <c r="LI38" s="422"/>
      <c r="LJ38" s="422"/>
      <c r="LK38" s="422"/>
      <c r="LL38" s="745"/>
      <c r="LM38" s="422"/>
      <c r="LN38" s="422"/>
      <c r="LO38" s="430"/>
      <c r="LP38" s="422"/>
      <c r="LQ38" s="746"/>
      <c r="LR38" s="745"/>
      <c r="LS38" s="422"/>
      <c r="LT38" s="426"/>
      <c r="LU38" s="421"/>
      <c r="LV38" s="428"/>
      <c r="LW38" s="422"/>
      <c r="LX38" s="422"/>
      <c r="LY38" s="422"/>
      <c r="LZ38" s="745"/>
      <c r="MA38" s="745"/>
      <c r="MB38" s="422"/>
      <c r="MC38" s="422"/>
      <c r="MD38" s="430"/>
      <c r="ME38" s="422"/>
      <c r="MF38" s="422"/>
      <c r="MG38" s="745"/>
      <c r="MH38" s="422"/>
      <c r="MI38" s="431"/>
      <c r="MJ38" s="422"/>
      <c r="MK38" s="422"/>
      <c r="ML38" s="422"/>
      <c r="MM38" s="745"/>
      <c r="MN38" s="422"/>
      <c r="MO38" s="422"/>
      <c r="MP38" s="430"/>
      <c r="MQ38" s="422"/>
      <c r="MR38" s="746"/>
      <c r="MS38" s="745"/>
      <c r="MT38" s="422"/>
      <c r="MU38" s="426"/>
      <c r="MV38" s="422"/>
      <c r="MW38" s="430"/>
      <c r="MX38" s="422"/>
      <c r="MY38" s="423"/>
      <c r="MZ38" s="422"/>
      <c r="NA38" s="426"/>
      <c r="NB38" s="3157"/>
      <c r="NC38" s="1372"/>
      <c r="ND38" s="3157"/>
      <c r="NE38" s="428"/>
      <c r="NF38" s="3138"/>
      <c r="NG38" s="422"/>
      <c r="NH38" s="3135"/>
      <c r="NI38" s="422"/>
      <c r="NJ38" s="3135"/>
      <c r="NK38" s="422"/>
      <c r="NL38" s="3138"/>
      <c r="NM38" s="422"/>
      <c r="NN38" s="3135"/>
      <c r="NO38" s="422"/>
      <c r="NP38" s="3135"/>
      <c r="NQ38" s="426"/>
      <c r="NR38" s="3138"/>
      <c r="NS38" s="422"/>
      <c r="NT38" s="3135"/>
      <c r="NU38" s="422"/>
      <c r="NV38" s="3135"/>
      <c r="NW38" s="422"/>
      <c r="NX38" s="421"/>
      <c r="NY38" s="3142"/>
      <c r="NZ38" s="422"/>
      <c r="OA38" s="428"/>
      <c r="OB38" s="3138"/>
      <c r="OC38" s="422"/>
      <c r="OD38" s="3135"/>
      <c r="OE38" s="422"/>
      <c r="OF38" s="3135"/>
      <c r="OG38" s="3225"/>
      <c r="OH38" s="3066"/>
      <c r="OI38" s="1245"/>
      <c r="OJ38" s="2377"/>
      <c r="OK38" s="2378"/>
      <c r="OL38" s="734"/>
      <c r="OM38" s="1246"/>
      <c r="ON38" s="2465"/>
      <c r="OO38" s="2466"/>
      <c r="OP38" s="2411"/>
      <c r="OQ38" s="2467"/>
      <c r="OR38" s="2467"/>
      <c r="OS38" s="2467"/>
      <c r="OT38" s="2468"/>
      <c r="OU38" s="2384"/>
      <c r="OV38" s="1454"/>
      <c r="OW38" s="2309"/>
      <c r="OX38" s="2309"/>
      <c r="OY38" s="2469"/>
      <c r="OZ38" s="2470"/>
      <c r="PA38" s="2468"/>
      <c r="PB38" s="2467"/>
      <c r="PC38" s="2468"/>
      <c r="PD38" s="2471"/>
      <c r="PE38" s="2471"/>
      <c r="PF38" s="2472"/>
      <c r="PG38" s="2310"/>
      <c r="PH38" s="591"/>
      <c r="PI38" s="2311"/>
      <c r="PJ38" s="2259"/>
      <c r="PK38" s="2389"/>
      <c r="PL38" s="2312"/>
      <c r="PM38" s="2313"/>
      <c r="PN38" s="894"/>
      <c r="PO38" s="3589"/>
      <c r="PP38" s="3587"/>
      <c r="PQ38" s="3588"/>
      <c r="PR38" s="1431"/>
      <c r="PS38" s="2473"/>
      <c r="PT38" s="2315"/>
      <c r="PU38" s="2313"/>
      <c r="PV38" s="1385"/>
      <c r="PW38" s="2316"/>
      <c r="PX38" s="2317"/>
      <c r="PY38" s="1385"/>
      <c r="PZ38" s="1385"/>
      <c r="QA38" s="2424"/>
      <c r="QB38" s="2318"/>
      <c r="QC38" s="808"/>
      <c r="QD38" s="2319"/>
      <c r="QE38" s="598"/>
      <c r="QF38" s="2320"/>
      <c r="QG38" s="808"/>
      <c r="QH38" s="2319"/>
      <c r="QI38" s="598"/>
      <c r="QJ38" s="2320"/>
      <c r="QK38" s="808"/>
      <c r="QL38" s="2319"/>
      <c r="QM38" s="598"/>
      <c r="QN38" s="2243"/>
      <c r="QO38" s="2390"/>
      <c r="QP38" s="2321"/>
      <c r="QQ38" s="2322"/>
      <c r="QR38" s="2323"/>
      <c r="QS38" s="599"/>
      <c r="QT38" s="1385"/>
      <c r="QU38" s="1386"/>
      <c r="QV38" s="648"/>
      <c r="QW38" s="2324"/>
      <c r="QX38" s="3687"/>
      <c r="QY38" s="3694"/>
      <c r="QZ38" s="607"/>
      <c r="RA38" s="877"/>
      <c r="RB38" s="878"/>
      <c r="RC38" s="879"/>
      <c r="RD38" s="880"/>
      <c r="RE38" s="881"/>
      <c r="RF38" s="882"/>
      <c r="RG38" s="881"/>
      <c r="RH38" s="883"/>
      <c r="RI38" s="880"/>
      <c r="RJ38" s="884"/>
      <c r="RK38" s="885"/>
      <c r="RL38" s="880"/>
      <c r="RM38" s="886"/>
      <c r="RN38" s="885"/>
      <c r="RO38" s="887"/>
      <c r="RP38" s="2392"/>
      <c r="RQ38" s="2393"/>
      <c r="RR38" s="796"/>
      <c r="RS38" s="2392"/>
      <c r="RT38" s="2393"/>
      <c r="RU38" s="796"/>
      <c r="RV38" s="2394"/>
      <c r="RW38" s="2393"/>
      <c r="RX38" s="2395"/>
      <c r="RY38" s="2408"/>
      <c r="RZ38" s="2417"/>
      <c r="SA38" s="2521"/>
      <c r="SB38" s="2411"/>
      <c r="SC38" s="2522"/>
      <c r="SD38" s="2523"/>
      <c r="SE38" s="2524"/>
      <c r="SF38" s="2525"/>
      <c r="SG38" s="2526"/>
      <c r="SH38" s="2524"/>
      <c r="SI38" s="2525"/>
      <c r="SJ38" s="2414"/>
      <c r="SK38" s="2414"/>
      <c r="SL38" s="2527"/>
      <c r="SM38" s="2415"/>
      <c r="SN38" s="3082"/>
      <c r="SO38" s="2523"/>
      <c r="SP38" s="2524"/>
      <c r="SQ38" s="2525"/>
      <c r="SR38" s="2526"/>
      <c r="SS38" s="2524"/>
      <c r="ST38" s="2525"/>
      <c r="SU38" s="2414"/>
      <c r="SV38" s="2414"/>
      <c r="SW38" s="2408"/>
      <c r="SX38" s="2417"/>
      <c r="SY38" s="2522"/>
      <c r="SZ38" s="2411"/>
      <c r="TA38" s="2522"/>
      <c r="TB38" s="2523"/>
      <c r="TC38" s="2524"/>
      <c r="TD38" s="2525"/>
      <c r="TE38" s="2526"/>
      <c r="TF38" s="2524"/>
      <c r="TG38" s="2525"/>
      <c r="TH38" s="2414"/>
      <c r="TI38" s="2446"/>
      <c r="TJ38" s="2522"/>
      <c r="TK38" s="2415"/>
      <c r="TL38" s="2528"/>
      <c r="TM38" s="2525"/>
      <c r="TN38" s="3088"/>
      <c r="TO38" s="2525"/>
      <c r="TP38" s="2526"/>
      <c r="TQ38" s="2524"/>
      <c r="TR38" s="2525"/>
      <c r="TS38" s="2414"/>
      <c r="TT38" s="2414"/>
      <c r="TU38" s="2414"/>
      <c r="TV38" s="4608"/>
      <c r="TW38" s="427"/>
      <c r="TX38" s="427"/>
      <c r="TY38" s="890"/>
      <c r="TZ38" s="427"/>
      <c r="UA38" s="891"/>
      <c r="UB38" s="891"/>
      <c r="UC38" s="427"/>
      <c r="UD38" s="427"/>
      <c r="UE38" s="427"/>
      <c r="UF38" s="427"/>
      <c r="UG38" s="427"/>
      <c r="UH38" s="427"/>
      <c r="UI38" s="427"/>
      <c r="UJ38" s="427"/>
      <c r="UK38" s="427"/>
      <c r="UL38" s="427"/>
      <c r="UM38" s="427"/>
      <c r="UN38" s="427"/>
      <c r="UO38" s="427"/>
      <c r="UP38" s="427"/>
      <c r="UQ38" s="427"/>
      <c r="UR38" s="427"/>
      <c r="US38" s="427"/>
      <c r="UT38" s="427"/>
      <c r="UU38" s="427"/>
      <c r="UV38" s="427"/>
      <c r="UW38" s="427"/>
      <c r="UX38" s="427"/>
      <c r="UY38" s="427"/>
      <c r="UZ38" s="427"/>
      <c r="VA38" s="427"/>
      <c r="VB38" s="427"/>
      <c r="VC38" s="427"/>
      <c r="VD38" s="427"/>
      <c r="VE38" s="427"/>
      <c r="VF38" s="427"/>
      <c r="VG38" s="427"/>
      <c r="VH38" s="427"/>
      <c r="VI38" s="427"/>
      <c r="VJ38" s="427"/>
      <c r="VK38" s="427"/>
      <c r="VL38" s="427"/>
      <c r="VM38" s="427"/>
      <c r="VN38" s="427"/>
      <c r="VO38" s="427"/>
      <c r="VP38" s="427"/>
      <c r="VQ38" s="427"/>
      <c r="VR38" s="427"/>
      <c r="VS38" s="427"/>
      <c r="VT38" s="427"/>
      <c r="VU38" s="427"/>
      <c r="VV38" s="427"/>
      <c r="VW38" s="427"/>
      <c r="VX38" s="427"/>
      <c r="VY38" s="427"/>
      <c r="VZ38" s="427"/>
      <c r="WA38" s="427"/>
      <c r="WB38" s="427"/>
      <c r="WC38" s="427"/>
      <c r="WD38" s="427"/>
      <c r="WE38" s="427"/>
      <c r="WF38" s="427"/>
      <c r="WG38" s="427"/>
      <c r="WH38" s="427"/>
      <c r="WI38" s="427"/>
      <c r="WJ38" s="427"/>
      <c r="WK38" s="427"/>
      <c r="WL38" s="427"/>
      <c r="WM38" s="427"/>
      <c r="WN38" s="5"/>
      <c r="WO38" s="5"/>
      <c r="WP38" s="5"/>
      <c r="WQ38" s="5"/>
      <c r="WR38" s="5"/>
      <c r="WS38" s="5"/>
      <c r="WT38" s="5"/>
      <c r="WU38" s="5"/>
      <c r="WV38" s="5"/>
      <c r="WW38" s="5"/>
      <c r="WX38" s="5"/>
      <c r="WY38" s="5"/>
      <c r="WZ38" s="5"/>
      <c r="XA38" s="5"/>
      <c r="XB38" s="5"/>
      <c r="XC38" s="5"/>
      <c r="XD38" s="5"/>
      <c r="XE38" s="5"/>
      <c r="XF38" s="5"/>
      <c r="XG38" s="5"/>
      <c r="XH38" s="5"/>
      <c r="XI38" s="5"/>
      <c r="XJ38" s="5"/>
      <c r="XK38" s="5"/>
      <c r="XL38" s="5"/>
      <c r="XM38" s="5"/>
      <c r="XN38" s="5"/>
      <c r="XO38" s="5"/>
      <c r="XP38" s="5"/>
      <c r="XQ38" s="5"/>
      <c r="XR38" s="5"/>
      <c r="XS38" s="5"/>
      <c r="XT38" s="5"/>
      <c r="XU38" s="5"/>
      <c r="XV38" s="5"/>
      <c r="XW38" s="5"/>
      <c r="XX38" s="5"/>
      <c r="XY38" s="5"/>
      <c r="XZ38" s="5"/>
      <c r="YA38" s="5"/>
      <c r="YB38" s="5"/>
      <c r="YC38" s="5"/>
      <c r="YD38" s="5"/>
      <c r="YE38" s="5"/>
      <c r="YF38" s="5"/>
      <c r="YG38" s="5"/>
      <c r="YH38" s="5"/>
      <c r="YI38" s="5"/>
      <c r="YJ38" s="5"/>
      <c r="YK38" s="5"/>
      <c r="YL38" s="5"/>
      <c r="YM38" s="5"/>
      <c r="YN38" s="5"/>
      <c r="YO38" s="5"/>
      <c r="YP38" s="5"/>
      <c r="YQ38" s="5"/>
      <c r="YR38" s="5"/>
      <c r="YS38" s="5"/>
      <c r="YT38" s="5"/>
      <c r="YU38" s="5"/>
      <c r="YV38" s="5"/>
      <c r="YW38" s="5"/>
      <c r="YX38" s="5"/>
      <c r="YY38" s="5"/>
      <c r="YZ38" s="5"/>
      <c r="ZA38" s="5"/>
      <c r="ZB38" s="5"/>
      <c r="ZC38" s="5"/>
      <c r="ZD38" s="5"/>
      <c r="ZE38" s="5"/>
      <c r="ZF38" s="5"/>
      <c r="ZG38" s="5"/>
      <c r="ZH38" s="5"/>
      <c r="ZI38" s="5"/>
      <c r="ZJ38" s="5"/>
      <c r="ZK38" s="5"/>
      <c r="ZL38" s="5"/>
      <c r="ZM38" s="5"/>
      <c r="ZN38" s="5"/>
      <c r="ZO38" s="5"/>
      <c r="ZP38" s="5"/>
      <c r="ZQ38" s="5"/>
      <c r="ZR38" s="5"/>
      <c r="ZS38" s="5"/>
      <c r="ZT38" s="5"/>
      <c r="ZU38" s="5"/>
      <c r="ZV38" s="5"/>
      <c r="ZW38" s="5"/>
      <c r="ZX38" s="5"/>
      <c r="ZY38" s="5"/>
      <c r="ZZ38" s="5"/>
      <c r="AAA38" s="5"/>
      <c r="AAB38" s="5"/>
      <c r="AAC38" s="5"/>
      <c r="AAD38" s="5"/>
      <c r="AAE38" s="5"/>
      <c r="AAF38" s="5"/>
      <c r="AAG38" s="5"/>
      <c r="AAH38" s="5"/>
      <c r="AAI38" s="5"/>
      <c r="AAJ38" s="5"/>
      <c r="AAK38" s="5"/>
      <c r="AAL38" s="5"/>
      <c r="AAM38" s="5"/>
      <c r="AAN38" s="5"/>
      <c r="AAO38" s="5"/>
      <c r="AAP38" s="5"/>
      <c r="AAQ38" s="5"/>
      <c r="AAR38" s="5"/>
      <c r="AAS38" s="5"/>
      <c r="AAT38" s="5"/>
      <c r="AAU38" s="5"/>
      <c r="AAV38" s="5"/>
      <c r="AAW38" s="5"/>
      <c r="AAX38" s="5"/>
      <c r="AAY38" s="5"/>
      <c r="AAZ38" s="5"/>
      <c r="ABA38" s="5"/>
      <c r="ABB38" s="5"/>
      <c r="ABC38" s="5"/>
      <c r="ABD38" s="5"/>
      <c r="ABE38" s="5"/>
      <c r="ABF38" s="5"/>
      <c r="ABG38" s="5"/>
      <c r="ABH38" s="5"/>
      <c r="ABI38" s="5"/>
      <c r="ABJ38" s="5"/>
      <c r="ABK38" s="5"/>
      <c r="ABL38" s="5"/>
      <c r="ABM38" s="5"/>
      <c r="ABN38" s="5"/>
      <c r="ABO38" s="5"/>
      <c r="ABP38" s="5"/>
      <c r="ABQ38" s="5"/>
      <c r="ABR38" s="5"/>
      <c r="ABS38" s="5"/>
      <c r="ABT38" s="5"/>
      <c r="ABU38" s="5"/>
      <c r="ABV38" s="5"/>
      <c r="ABW38" s="5"/>
      <c r="ABX38" s="5"/>
      <c r="ABY38" s="5"/>
      <c r="ABZ38" s="5"/>
      <c r="ACA38" s="5"/>
      <c r="ACB38" s="5"/>
      <c r="ACC38" s="5"/>
      <c r="ACD38" s="5"/>
      <c r="ACE38" s="5"/>
      <c r="ACF38" s="5"/>
      <c r="ACG38" s="5"/>
      <c r="ACH38" s="5"/>
      <c r="ACI38" s="5"/>
      <c r="ACJ38" s="5"/>
      <c r="ACK38" s="5"/>
      <c r="ACL38" s="5"/>
      <c r="ACM38" s="5"/>
      <c r="ACN38" s="5"/>
      <c r="ACO38" s="5"/>
      <c r="ACP38" s="5"/>
      <c r="ACQ38" s="5"/>
      <c r="ACR38" s="5"/>
      <c r="ACS38" s="5"/>
      <c r="ACT38" s="5"/>
      <c r="ACU38" s="5"/>
      <c r="ACV38" s="5"/>
      <c r="ACW38" s="5"/>
      <c r="ACX38" s="5"/>
      <c r="ACY38" s="5"/>
      <c r="ACZ38" s="5"/>
      <c r="ADA38" s="5"/>
      <c r="ADB38" s="5"/>
      <c r="ADC38" s="5"/>
      <c r="ADD38" s="5"/>
      <c r="ADE38" s="5"/>
      <c r="ADF38" s="5"/>
      <c r="ADG38" s="5"/>
      <c r="ADH38" s="5"/>
      <c r="ADI38" s="5"/>
      <c r="ADJ38" s="5"/>
      <c r="ADK38" s="5"/>
      <c r="ADL38" s="5"/>
      <c r="ADM38" s="5"/>
      <c r="ADN38" s="5"/>
      <c r="ADO38" s="5"/>
      <c r="ADP38" s="5"/>
      <c r="ADQ38" s="5"/>
      <c r="ADR38" s="5"/>
      <c r="ADS38" s="5"/>
      <c r="ADT38" s="5"/>
      <c r="ADU38" s="5"/>
      <c r="ADV38" s="5"/>
      <c r="ADW38" s="5"/>
      <c r="ADX38" s="5"/>
      <c r="ADY38" s="5"/>
      <c r="ADZ38" s="5"/>
      <c r="AEA38" s="5"/>
      <c r="AEB38" s="5"/>
      <c r="AEC38" s="5"/>
      <c r="AED38" s="5"/>
      <c r="AEE38" s="5"/>
      <c r="AEF38" s="5"/>
      <c r="AEG38" s="5"/>
      <c r="AEH38" s="5"/>
      <c r="AEI38" s="5"/>
      <c r="AEJ38" s="5"/>
      <c r="AEK38" s="5"/>
      <c r="AEL38" s="5"/>
      <c r="AEM38" s="5"/>
      <c r="AEN38" s="5"/>
      <c r="AEO38" s="5"/>
      <c r="AEP38" s="5"/>
      <c r="AEQ38" s="5"/>
      <c r="AER38" s="5"/>
      <c r="AES38" s="5"/>
      <c r="AET38" s="5"/>
      <c r="AEU38" s="5"/>
      <c r="AEV38" s="5"/>
      <c r="AEW38" s="5"/>
      <c r="AEX38" s="5"/>
      <c r="AEY38" s="5"/>
      <c r="AEZ38" s="5"/>
      <c r="AFA38" s="5"/>
      <c r="AFB38" s="5"/>
      <c r="AFC38" s="5"/>
      <c r="AFD38" s="5"/>
      <c r="AFE38" s="5"/>
      <c r="AFF38" s="5"/>
      <c r="AFG38" s="5"/>
      <c r="AFH38" s="5"/>
      <c r="AFI38" s="5"/>
      <c r="AFJ38" s="5"/>
      <c r="AFK38" s="5"/>
      <c r="AFL38" s="5"/>
      <c r="AFM38" s="5"/>
      <c r="AFN38" s="5"/>
      <c r="AFO38" s="5"/>
      <c r="AFP38" s="5"/>
      <c r="AFQ38" s="5"/>
      <c r="AFR38" s="5"/>
      <c r="AFS38" s="5"/>
      <c r="AFT38" s="5"/>
      <c r="AFU38" s="5"/>
      <c r="AFV38" s="5"/>
      <c r="AFW38" s="5"/>
      <c r="AFX38" s="5"/>
      <c r="AFY38" s="5"/>
      <c r="AFZ38" s="5"/>
      <c r="AGA38" s="5"/>
      <c r="AGB38" s="5"/>
      <c r="AGC38" s="5"/>
      <c r="AGD38" s="5"/>
      <c r="AGE38" s="5"/>
      <c r="AGF38" s="5"/>
      <c r="AGG38" s="5"/>
      <c r="AGH38" s="5"/>
      <c r="AGI38" s="5"/>
      <c r="AGJ38" s="5"/>
      <c r="AGK38" s="5"/>
      <c r="AGL38" s="5"/>
      <c r="AGM38" s="5"/>
      <c r="AGN38" s="5"/>
      <c r="AGO38" s="5"/>
      <c r="AGP38" s="5"/>
      <c r="AGQ38" s="5"/>
      <c r="AGR38" s="5"/>
      <c r="AGS38" s="5"/>
      <c r="AGT38" s="5"/>
      <c r="AGU38" s="5"/>
      <c r="AGV38" s="5"/>
      <c r="AGW38" s="5"/>
      <c r="AGX38" s="5"/>
      <c r="AGY38" s="5"/>
      <c r="AGZ38" s="5"/>
      <c r="AHA38" s="5"/>
      <c r="AHB38" s="5"/>
      <c r="AHC38" s="5"/>
      <c r="AHD38" s="5"/>
      <c r="AHE38" s="5"/>
      <c r="AHF38" s="5"/>
      <c r="AHG38" s="5"/>
      <c r="AHH38" s="5"/>
      <c r="AHI38" s="5"/>
      <c r="AHJ38" s="5"/>
      <c r="AHK38" s="5"/>
      <c r="AHL38" s="5"/>
      <c r="AHM38" s="5"/>
      <c r="AHN38" s="5"/>
      <c r="AHO38" s="5"/>
      <c r="AHP38" s="5"/>
      <c r="AHQ38" s="5"/>
      <c r="AHR38" s="5"/>
      <c r="AHS38" s="5"/>
      <c r="AHT38" s="5"/>
      <c r="AHU38" s="5"/>
      <c r="AHV38" s="5"/>
      <c r="AHW38" s="5"/>
      <c r="AHX38" s="5"/>
      <c r="AHY38" s="5"/>
      <c r="AHZ38" s="5"/>
      <c r="AIA38" s="5"/>
      <c r="AIB38" s="5"/>
      <c r="AIC38" s="5"/>
      <c r="AID38" s="5"/>
      <c r="AIE38" s="5"/>
      <c r="AIF38" s="5"/>
      <c r="AIG38" s="5"/>
      <c r="AIH38" s="5"/>
      <c r="AII38" s="5"/>
      <c r="AIJ38" s="5"/>
      <c r="AIK38" s="5"/>
      <c r="AIL38" s="5"/>
      <c r="AIM38" s="5"/>
      <c r="AIN38" s="5"/>
      <c r="AIO38" s="5"/>
      <c r="AIP38" s="5"/>
      <c r="AIQ38" s="5"/>
      <c r="AIR38" s="5"/>
      <c r="AIS38" s="5"/>
      <c r="AIT38" s="5"/>
      <c r="AIU38" s="5"/>
      <c r="AIV38" s="5"/>
      <c r="AIW38" s="5"/>
      <c r="AIX38" s="5"/>
      <c r="AIY38" s="5"/>
      <c r="AIZ38" s="5"/>
      <c r="AJA38" s="5"/>
      <c r="AJB38" s="5"/>
      <c r="AJC38" s="5"/>
      <c r="AJD38" s="5"/>
      <c r="AJE38" s="5"/>
      <c r="AJF38" s="5"/>
      <c r="AJG38" s="5"/>
      <c r="AJH38" s="5"/>
      <c r="AJI38" s="5"/>
      <c r="AJJ38" s="5"/>
      <c r="AJK38" s="5"/>
      <c r="AJL38" s="5"/>
      <c r="AJM38" s="5"/>
      <c r="AJN38" s="5"/>
      <c r="AJO38" s="5"/>
      <c r="AJP38" s="5"/>
      <c r="AJQ38" s="5"/>
      <c r="AJR38" s="5"/>
      <c r="AJS38" s="5"/>
      <c r="AJT38" s="5"/>
      <c r="AJU38" s="5"/>
      <c r="AJV38" s="5"/>
      <c r="AJW38" s="5"/>
      <c r="AJX38" s="5"/>
      <c r="AJY38" s="5"/>
      <c r="AJZ38" s="5"/>
      <c r="AKA38" s="5"/>
      <c r="AKB38" s="5"/>
      <c r="AKC38" s="5"/>
      <c r="AKD38" s="5"/>
      <c r="AKE38" s="5"/>
      <c r="AKF38" s="5"/>
      <c r="AKG38" s="5"/>
      <c r="AKH38" s="5"/>
      <c r="AKI38" s="5"/>
      <c r="AKJ38" s="5"/>
      <c r="AKK38" s="5"/>
      <c r="AKL38" s="5"/>
      <c r="AKM38" s="5"/>
      <c r="AKN38" s="5"/>
      <c r="AKO38" s="5"/>
      <c r="AKP38" s="5"/>
      <c r="AKQ38" s="5"/>
      <c r="AKR38" s="5"/>
      <c r="AKS38" s="5"/>
      <c r="AKT38" s="5"/>
      <c r="AKU38" s="5"/>
      <c r="AKV38" s="5"/>
      <c r="AKW38" s="5"/>
      <c r="AKX38" s="5"/>
      <c r="AKY38" s="5"/>
      <c r="AKZ38" s="5"/>
      <c r="ALA38" s="5"/>
      <c r="ALB38" s="5"/>
      <c r="ALC38" s="5"/>
      <c r="ALD38" s="5"/>
      <c r="ALE38" s="5"/>
      <c r="ALF38" s="5"/>
      <c r="ALG38" s="5"/>
      <c r="ALH38" s="5"/>
      <c r="ALI38" s="5"/>
      <c r="ALJ38" s="5"/>
      <c r="ALK38" s="5"/>
      <c r="ALL38" s="5"/>
      <c r="ALM38" s="5"/>
      <c r="ALN38" s="5"/>
      <c r="ALO38" s="5"/>
      <c r="ALP38" s="5"/>
      <c r="ALQ38" s="5"/>
      <c r="ALR38" s="5"/>
      <c r="ALS38" s="5"/>
      <c r="ALT38" s="5"/>
      <c r="ALU38" s="5"/>
      <c r="ALV38" s="5"/>
      <c r="ALW38" s="5"/>
      <c r="ALX38" s="5"/>
      <c r="ALY38" s="5"/>
      <c r="ALZ38" s="5"/>
      <c r="AMA38" s="5"/>
      <c r="AMB38" s="5"/>
      <c r="AMC38" s="5"/>
      <c r="AMD38" s="5"/>
      <c r="AME38" s="5"/>
      <c r="AMF38" s="5"/>
      <c r="AMG38" s="5"/>
      <c r="AMH38" s="5"/>
      <c r="AMI38" s="5"/>
      <c r="AMJ38" s="5"/>
      <c r="AMK38" s="5"/>
      <c r="AML38" s="5"/>
      <c r="AMM38" s="5"/>
      <c r="AMN38" s="5"/>
      <c r="AMO38" s="5"/>
      <c r="AMP38" s="5"/>
      <c r="AMQ38" s="5"/>
      <c r="AMR38" s="5"/>
      <c r="AMS38" s="5"/>
      <c r="AMT38" s="5"/>
      <c r="AMU38" s="5"/>
      <c r="AMV38" s="5"/>
      <c r="AMW38" s="5"/>
      <c r="AMX38" s="5"/>
      <c r="AMY38" s="5"/>
      <c r="AMZ38" s="5"/>
      <c r="ANA38" s="5"/>
      <c r="ANB38" s="5"/>
      <c r="ANC38" s="5"/>
      <c r="AND38" s="5"/>
      <c r="ANE38" s="5"/>
      <c r="ANF38" s="5"/>
      <c r="ANG38" s="5"/>
      <c r="ANH38" s="5"/>
      <c r="ANI38" s="5"/>
      <c r="ANJ38" s="5"/>
      <c r="ANK38" s="5"/>
      <c r="ANL38" s="5"/>
      <c r="ANM38" s="5"/>
      <c r="ANN38" s="5"/>
      <c r="ANO38" s="5"/>
      <c r="ANP38" s="5"/>
      <c r="ANQ38" s="5"/>
      <c r="ANR38" s="5"/>
      <c r="ANS38" s="5"/>
      <c r="ANT38" s="5"/>
      <c r="ANU38" s="5"/>
      <c r="ANV38" s="5"/>
      <c r="ANW38" s="5"/>
      <c r="ANX38" s="5"/>
      <c r="ANY38" s="5"/>
      <c r="ANZ38" s="5"/>
      <c r="AOA38" s="5"/>
      <c r="AOB38" s="5"/>
      <c r="AOC38" s="5"/>
      <c r="AOD38" s="5"/>
      <c r="AOE38" s="5"/>
      <c r="AOF38" s="5"/>
      <c r="AOG38" s="5"/>
      <c r="AOH38" s="5"/>
      <c r="AOI38" s="5"/>
      <c r="AOJ38" s="5"/>
      <c r="AOK38" s="5"/>
      <c r="AOL38" s="5"/>
      <c r="AOM38" s="5"/>
      <c r="AON38" s="5"/>
      <c r="AOO38" s="5"/>
      <c r="AOP38" s="5"/>
      <c r="AOQ38" s="5"/>
      <c r="AOR38" s="5"/>
      <c r="AOS38" s="5"/>
      <c r="AOT38" s="5"/>
      <c r="AOU38" s="5"/>
      <c r="AOV38" s="5"/>
      <c r="AOW38" s="5"/>
      <c r="AOX38" s="5"/>
      <c r="AOY38" s="5"/>
      <c r="AOZ38" s="5"/>
      <c r="APA38" s="5"/>
      <c r="APB38" s="5"/>
      <c r="APC38" s="5"/>
      <c r="APD38" s="5"/>
      <c r="APE38" s="5"/>
      <c r="APF38" s="5"/>
      <c r="APG38" s="5"/>
      <c r="APH38" s="5"/>
      <c r="API38" s="5"/>
      <c r="APJ38" s="5"/>
      <c r="APK38" s="5"/>
      <c r="APL38" s="5"/>
      <c r="APM38" s="5"/>
      <c r="APN38" s="5"/>
      <c r="APO38" s="5"/>
      <c r="APP38" s="5"/>
      <c r="APQ38" s="5"/>
      <c r="APR38" s="5"/>
      <c r="APS38" s="5"/>
      <c r="APT38" s="5"/>
      <c r="APU38" s="5"/>
      <c r="APV38" s="5"/>
      <c r="APW38" s="5"/>
      <c r="APX38" s="5"/>
      <c r="APY38" s="5"/>
      <c r="APZ38" s="5"/>
      <c r="AQA38" s="5"/>
      <c r="AQB38" s="5"/>
      <c r="AQC38" s="5"/>
      <c r="AQD38" s="5"/>
      <c r="AQE38" s="5"/>
      <c r="AQF38" s="5"/>
      <c r="AQG38" s="5"/>
      <c r="AQH38" s="5"/>
      <c r="AQI38" s="5"/>
      <c r="AQJ38" s="5"/>
      <c r="AQK38" s="5"/>
      <c r="AQL38" s="5"/>
      <c r="AQM38" s="5"/>
      <c r="AQN38" s="5"/>
      <c r="AQO38" s="5"/>
      <c r="AQP38" s="5"/>
      <c r="AQQ38" s="5"/>
      <c r="AQR38" s="5"/>
      <c r="AQS38" s="5"/>
      <c r="AQT38" s="5"/>
      <c r="AQU38" s="5"/>
      <c r="AQV38" s="5"/>
      <c r="AQW38" s="5"/>
      <c r="AQX38" s="5"/>
      <c r="AQY38" s="5"/>
      <c r="AQZ38" s="5"/>
      <c r="ARA38" s="5"/>
      <c r="ARB38" s="5"/>
      <c r="ARC38" s="5"/>
      <c r="ARD38" s="5"/>
      <c r="ARE38" s="5"/>
      <c r="ARF38" s="5"/>
      <c r="ARG38" s="5"/>
      <c r="ARH38" s="5"/>
      <c r="ARI38" s="5"/>
      <c r="ARJ38" s="5"/>
      <c r="ARK38" s="5"/>
      <c r="ARL38" s="5"/>
      <c r="ARM38" s="5"/>
      <c r="ARN38" s="5"/>
      <c r="ARO38" s="5"/>
      <c r="ARP38" s="5"/>
      <c r="ARQ38" s="5"/>
      <c r="ARR38" s="5"/>
      <c r="ARS38" s="5"/>
      <c r="ART38" s="5"/>
      <c r="ARU38" s="5"/>
      <c r="ARV38" s="5"/>
      <c r="ARW38" s="5"/>
      <c r="ARX38" s="5"/>
      <c r="ARY38" s="5"/>
      <c r="ARZ38" s="5"/>
      <c r="ASA38" s="5"/>
      <c r="ASB38" s="5"/>
      <c r="ASC38" s="5"/>
      <c r="ASD38" s="5"/>
      <c r="ASE38" s="5"/>
      <c r="ASF38" s="5"/>
      <c r="ASG38" s="5"/>
      <c r="ASH38" s="5"/>
      <c r="ASI38" s="5"/>
      <c r="ASJ38" s="5"/>
      <c r="ASK38" s="5"/>
      <c r="ASL38" s="5"/>
      <c r="ASM38" s="5"/>
      <c r="ASN38" s="5"/>
      <c r="ASO38" s="5"/>
      <c r="ASP38" s="5"/>
      <c r="ASQ38" s="5"/>
      <c r="ASR38" s="5"/>
      <c r="ASS38" s="5"/>
      <c r="AST38" s="5"/>
      <c r="ASU38" s="5"/>
      <c r="ASV38" s="5"/>
      <c r="ASW38" s="5"/>
      <c r="ASX38" s="5"/>
      <c r="ASY38" s="5"/>
      <c r="ASZ38" s="5"/>
      <c r="ATA38" s="5"/>
      <c r="ATB38" s="5"/>
      <c r="ATC38" s="5"/>
      <c r="ATD38" s="5"/>
      <c r="ATE38" s="5"/>
      <c r="ATF38" s="5"/>
      <c r="ATG38" s="5"/>
      <c r="ATH38" s="5"/>
      <c r="ATI38" s="5"/>
      <c r="ATJ38" s="5"/>
      <c r="ATK38" s="5"/>
      <c r="ATL38" s="5"/>
      <c r="ATM38" s="5"/>
      <c r="ATN38" s="5"/>
      <c r="ATO38" s="5"/>
      <c r="ATP38" s="5"/>
      <c r="ATQ38" s="5"/>
      <c r="ATR38" s="5"/>
      <c r="ATS38" s="5"/>
      <c r="ATT38" s="5"/>
      <c r="ATU38" s="5"/>
      <c r="ATV38" s="5"/>
      <c r="ATW38" s="5"/>
      <c r="ATX38" s="5"/>
      <c r="ATY38" s="5"/>
      <c r="ATZ38" s="5"/>
      <c r="AUA38" s="5"/>
      <c r="AUB38" s="5"/>
      <c r="AUC38" s="5"/>
      <c r="AUD38" s="5"/>
      <c r="AUE38" s="5"/>
      <c r="AUF38" s="5"/>
      <c r="AUG38" s="5"/>
      <c r="AUH38" s="5"/>
      <c r="AUI38" s="5"/>
      <c r="AUJ38" s="5"/>
      <c r="AUK38" s="5"/>
      <c r="AUL38" s="5"/>
      <c r="AUM38" s="5"/>
      <c r="AUN38" s="5"/>
      <c r="AUO38" s="5"/>
      <c r="AUP38" s="5"/>
      <c r="AUQ38" s="5"/>
      <c r="AUR38" s="5"/>
      <c r="AUS38" s="5"/>
      <c r="AUT38" s="5"/>
      <c r="AUU38" s="5"/>
      <c r="AUV38" s="5"/>
      <c r="AUW38" s="5"/>
      <c r="AUX38" s="5"/>
      <c r="AUY38" s="5"/>
      <c r="AUZ38" s="5"/>
      <c r="AVA38" s="5"/>
      <c r="AVB38" s="5"/>
      <c r="AVC38" s="5"/>
      <c r="AVD38" s="5"/>
      <c r="AVE38" s="5"/>
      <c r="AVF38" s="5"/>
      <c r="AVG38" s="5"/>
      <c r="AVH38" s="5"/>
      <c r="AVI38" s="5"/>
      <c r="AVJ38" s="5"/>
      <c r="AVK38" s="5"/>
      <c r="AVL38" s="5"/>
      <c r="AVM38" s="5"/>
      <c r="AVN38" s="5"/>
      <c r="AVO38" s="5"/>
      <c r="AVP38" s="5"/>
      <c r="AVQ38" s="5"/>
      <c r="AVR38" s="5"/>
      <c r="AVS38" s="5"/>
      <c r="AVT38" s="5"/>
      <c r="AVU38" s="5"/>
      <c r="AVV38" s="5"/>
      <c r="AVW38" s="5"/>
      <c r="AVX38" s="5"/>
      <c r="AVY38" s="5"/>
      <c r="AVZ38" s="5"/>
      <c r="AWA38" s="5"/>
      <c r="AWB38" s="5"/>
      <c r="AWC38" s="5"/>
      <c r="AWD38" s="5"/>
      <c r="AWE38" s="5"/>
      <c r="AWF38" s="5"/>
      <c r="AWG38" s="5"/>
      <c r="AWH38" s="5"/>
      <c r="AWI38" s="5"/>
      <c r="AWJ38" s="5"/>
      <c r="AWK38" s="5"/>
      <c r="AWL38" s="5"/>
      <c r="AWM38" s="5"/>
      <c r="AWN38" s="5"/>
      <c r="AWO38" s="5"/>
      <c r="AWP38" s="5"/>
      <c r="AWQ38" s="5"/>
      <c r="AWR38" s="5"/>
      <c r="AWS38" s="5"/>
      <c r="AWT38" s="5"/>
      <c r="AWU38" s="5"/>
      <c r="AWV38" s="5"/>
      <c r="AWW38" s="5"/>
      <c r="AWX38" s="5"/>
      <c r="AWY38" s="5"/>
      <c r="AWZ38" s="5"/>
      <c r="AXA38" s="5"/>
      <c r="AXB38" s="5"/>
      <c r="AXC38" s="5"/>
      <c r="AXD38" s="5"/>
      <c r="AXE38" s="5"/>
      <c r="AXF38" s="5"/>
      <c r="AXG38" s="5"/>
      <c r="AXH38" s="5"/>
      <c r="AXI38" s="5"/>
      <c r="AXJ38" s="5"/>
      <c r="AXK38" s="5"/>
      <c r="AXL38" s="5"/>
      <c r="AXM38" s="5"/>
      <c r="AXN38" s="5"/>
      <c r="AXO38" s="5"/>
      <c r="AXP38" s="5"/>
      <c r="AXQ38" s="5"/>
      <c r="AXR38" s="5"/>
      <c r="AXS38" s="5"/>
      <c r="AXT38" s="5"/>
      <c r="AXU38" s="5"/>
      <c r="AXV38" s="5"/>
      <c r="AXW38" s="5"/>
      <c r="AXX38" s="5"/>
      <c r="AXY38" s="5"/>
      <c r="AXZ38" s="5"/>
      <c r="AYA38" s="5"/>
      <c r="AYB38" s="5"/>
      <c r="AYC38" s="5"/>
      <c r="AYD38" s="5"/>
      <c r="AYE38" s="5"/>
      <c r="AYF38" s="5"/>
      <c r="AYG38" s="5"/>
      <c r="AYH38" s="5"/>
      <c r="AYI38" s="5"/>
      <c r="AYJ38" s="5"/>
      <c r="AYK38" s="5"/>
      <c r="AYL38" s="5"/>
      <c r="AYM38" s="5"/>
      <c r="AYN38" s="5"/>
      <c r="AYO38" s="5"/>
      <c r="AYP38" s="5"/>
      <c r="AYQ38" s="5"/>
      <c r="AYR38" s="5"/>
      <c r="AYS38" s="5"/>
      <c r="AYT38" s="5"/>
      <c r="AYU38" s="5"/>
      <c r="AYV38" s="5"/>
      <c r="AYW38" s="5"/>
      <c r="AYX38" s="5"/>
      <c r="AYY38" s="5"/>
      <c r="AYZ38" s="5"/>
      <c r="AZA38" s="5"/>
      <c r="AZB38" s="5"/>
      <c r="AZC38" s="5"/>
      <c r="AZD38" s="5"/>
      <c r="AZE38" s="5"/>
      <c r="AZF38" s="5"/>
      <c r="AZG38" s="5"/>
      <c r="AZH38" s="5"/>
      <c r="AZI38" s="5"/>
      <c r="AZJ38" s="5"/>
      <c r="AZK38" s="5"/>
      <c r="AZL38" s="5"/>
      <c r="AZM38" s="5"/>
      <c r="AZN38" s="5"/>
      <c r="AZO38" s="5"/>
      <c r="AZP38" s="5"/>
      <c r="AZQ38" s="5"/>
      <c r="AZR38" s="5"/>
      <c r="AZS38" s="5"/>
      <c r="AZT38" s="5"/>
      <c r="AZU38" s="5"/>
      <c r="AZV38" s="5"/>
      <c r="AZW38" s="5"/>
      <c r="AZX38" s="5"/>
      <c r="AZY38" s="5"/>
      <c r="AZZ38" s="5"/>
      <c r="BAA38" s="5"/>
      <c r="BAB38" s="5"/>
      <c r="BAC38" s="5"/>
      <c r="BAD38" s="5"/>
      <c r="BAE38" s="5"/>
      <c r="BAF38" s="5"/>
      <c r="BAG38" s="5"/>
      <c r="BAH38" s="5"/>
      <c r="BAI38" s="5"/>
      <c r="BAJ38" s="5"/>
      <c r="BAK38" s="5"/>
      <c r="BAL38" s="5"/>
      <c r="BAM38" s="5"/>
      <c r="BAN38" s="5"/>
      <c r="BAO38" s="5"/>
      <c r="BAP38" s="5"/>
      <c r="BAQ38" s="5"/>
      <c r="BAR38" s="5"/>
      <c r="BAS38" s="5"/>
      <c r="BAT38" s="5"/>
      <c r="BAU38" s="5"/>
      <c r="BAV38" s="5"/>
      <c r="BAW38" s="5"/>
      <c r="BAX38" s="5"/>
      <c r="BAY38" s="5"/>
      <c r="BAZ38" s="5"/>
      <c r="BBA38" s="5"/>
      <c r="BBB38" s="5"/>
      <c r="BBC38" s="5"/>
      <c r="BBD38" s="5"/>
      <c r="BBE38" s="5"/>
      <c r="BBF38" s="5"/>
      <c r="BBG38" s="5"/>
      <c r="BBH38" s="5"/>
      <c r="BBI38" s="5"/>
      <c r="BBJ38" s="5"/>
      <c r="BBK38" s="5"/>
      <c r="BBL38" s="5"/>
      <c r="BBM38" s="5"/>
      <c r="BBN38" s="5"/>
      <c r="BBO38" s="5"/>
      <c r="BBP38" s="5"/>
      <c r="BBQ38" s="5"/>
      <c r="BBR38" s="5"/>
      <c r="BBS38" s="5"/>
      <c r="BBT38" s="5"/>
      <c r="BBU38" s="5"/>
      <c r="BBV38" s="5"/>
      <c r="BBW38" s="5"/>
      <c r="BBX38" s="5"/>
      <c r="BBY38" s="5"/>
      <c r="BBZ38" s="5"/>
      <c r="BCA38" s="5"/>
      <c r="BCB38" s="5"/>
      <c r="BCC38" s="5"/>
      <c r="BCD38" s="5"/>
      <c r="BCE38" s="5"/>
      <c r="BCF38" s="5"/>
      <c r="BCG38" s="5"/>
      <c r="BCH38" s="5"/>
      <c r="BCI38" s="5"/>
      <c r="BCJ38" s="5"/>
      <c r="BCK38" s="5"/>
      <c r="BCL38" s="5"/>
      <c r="BCM38" s="5"/>
      <c r="BCN38" s="5"/>
      <c r="BCO38" s="5"/>
      <c r="BCP38" s="5"/>
      <c r="BCQ38" s="5"/>
      <c r="BCR38" s="5"/>
      <c r="BCS38" s="5"/>
      <c r="BCT38" s="5"/>
    </row>
    <row r="39" spans="1:1450" s="90" customFormat="1" ht="9" customHeight="1" thickBot="1">
      <c r="A39" s="4126"/>
      <c r="B39" s="731" t="s">
        <v>304</v>
      </c>
      <c r="C39" s="4128"/>
      <c r="D39" s="722" t="s">
        <v>305</v>
      </c>
      <c r="E39" s="1632" t="s">
        <v>709</v>
      </c>
      <c r="F39" s="723" t="s">
        <v>394</v>
      </c>
      <c r="G39" s="723" t="s">
        <v>710</v>
      </c>
      <c r="H39" s="723" t="s">
        <v>711</v>
      </c>
      <c r="I39" s="1510" t="s">
        <v>712</v>
      </c>
      <c r="J39" s="70"/>
      <c r="K39" s="102"/>
      <c r="L39" s="1512">
        <v>980</v>
      </c>
      <c r="M39" s="1513">
        <v>925</v>
      </c>
      <c r="N39" s="1514">
        <v>43</v>
      </c>
      <c r="O39" s="1515">
        <v>4</v>
      </c>
      <c r="P39" s="1402">
        <v>915</v>
      </c>
      <c r="Q39" s="755">
        <v>904</v>
      </c>
      <c r="R39" s="1403">
        <v>900</v>
      </c>
      <c r="S39" s="759"/>
      <c r="T39" s="760"/>
      <c r="U39" s="761"/>
      <c r="V39" s="117"/>
      <c r="W39" s="47"/>
      <c r="X39" s="765"/>
      <c r="Y39" s="1936">
        <v>20</v>
      </c>
      <c r="Z39" s="1530">
        <v>0</v>
      </c>
      <c r="AA39" s="1349">
        <v>0</v>
      </c>
      <c r="AB39" s="1624">
        <v>0</v>
      </c>
      <c r="AC39" s="779">
        <v>17</v>
      </c>
      <c r="AD39" s="781"/>
      <c r="AE39" s="780">
        <v>0</v>
      </c>
      <c r="AF39" s="782"/>
      <c r="AG39" s="284">
        <v>16</v>
      </c>
      <c r="AH39" s="783"/>
      <c r="AI39" s="190">
        <v>0</v>
      </c>
      <c r="AJ39" s="784"/>
      <c r="AK39" s="1529">
        <f>AO39+AS39+BK39+BO39+BP39</f>
        <v>796</v>
      </c>
      <c r="AL39" s="3276">
        <v>747</v>
      </c>
      <c r="AM39" s="3276">
        <v>750</v>
      </c>
      <c r="AN39" s="3250">
        <v>660</v>
      </c>
      <c r="AO39" s="862">
        <v>26</v>
      </c>
      <c r="AP39" s="3288">
        <v>27</v>
      </c>
      <c r="AQ39" s="3276">
        <v>30</v>
      </c>
      <c r="AR39" s="795">
        <v>29</v>
      </c>
      <c r="AS39" s="1522">
        <f>AW39+AY39+BA39+BC39+BE39+BG39+BI39</f>
        <v>560</v>
      </c>
      <c r="AT39" s="3175">
        <v>555</v>
      </c>
      <c r="AU39" s="3288">
        <v>541</v>
      </c>
      <c r="AV39" s="136">
        <v>507</v>
      </c>
      <c r="AW39" s="1523">
        <v>0</v>
      </c>
      <c r="AX39" s="199">
        <v>0</v>
      </c>
      <c r="AY39" s="1523">
        <v>94</v>
      </c>
      <c r="AZ39" s="199">
        <v>96</v>
      </c>
      <c r="BA39" s="1523">
        <v>85</v>
      </c>
      <c r="BB39" s="198">
        <v>88</v>
      </c>
      <c r="BC39" s="1523">
        <v>129</v>
      </c>
      <c r="BD39" s="199">
        <v>136</v>
      </c>
      <c r="BE39" s="1523">
        <v>205</v>
      </c>
      <c r="BF39" s="198">
        <v>191</v>
      </c>
      <c r="BG39" s="1523">
        <v>47</v>
      </c>
      <c r="BH39" s="199">
        <v>44</v>
      </c>
      <c r="BI39" s="1523">
        <v>0</v>
      </c>
      <c r="BJ39" s="198">
        <v>0</v>
      </c>
      <c r="BK39" s="1933">
        <v>210</v>
      </c>
      <c r="BL39" s="3338">
        <v>165</v>
      </c>
      <c r="BM39" s="190">
        <v>179</v>
      </c>
      <c r="BN39" s="186">
        <v>124</v>
      </c>
      <c r="BO39" s="1525">
        <v>0</v>
      </c>
      <c r="BP39" s="2083">
        <v>0</v>
      </c>
      <c r="BQ39" s="1349">
        <f>AK39+Y39+AA39</f>
        <v>816</v>
      </c>
      <c r="BR39" s="1526">
        <f>(BQ39)/(BQ39+M39)*100</f>
        <v>46.869615163699024</v>
      </c>
      <c r="BS39" s="1373">
        <v>764</v>
      </c>
      <c r="BT39" s="1404">
        <f>(BS39/(BS39+P39))*100</f>
        <v>45.503275759380585</v>
      </c>
      <c r="BU39" s="1373">
        <v>766</v>
      </c>
      <c r="BV39" s="1404">
        <v>45.868263473053894</v>
      </c>
      <c r="BW39" s="3439">
        <f>CA39+CE39+CW39+DA39+DB39</f>
        <v>0</v>
      </c>
      <c r="BX39" s="3440">
        <v>0</v>
      </c>
      <c r="BY39" s="3441"/>
      <c r="BZ39" s="3442"/>
      <c r="CA39" s="3443"/>
      <c r="CB39" s="3444"/>
      <c r="CC39" s="3445"/>
      <c r="CD39" s="3445"/>
      <c r="CE39" s="3446">
        <f t="shared" ref="CE39" si="84">CI39+CK39+CM39+CO39+CQ39+CS39+CU39</f>
        <v>0</v>
      </c>
      <c r="CF39" s="3447">
        <v>0</v>
      </c>
      <c r="CG39" s="3448">
        <v>0</v>
      </c>
      <c r="CH39" s="3449"/>
      <c r="CI39" s="3450"/>
      <c r="CJ39" s="3451"/>
      <c r="CK39" s="3450"/>
      <c r="CL39" s="3463"/>
      <c r="CM39" s="3450"/>
      <c r="CN39" s="3464"/>
      <c r="CO39" s="3450"/>
      <c r="CP39" s="3464"/>
      <c r="CQ39" s="3450"/>
      <c r="CR39" s="3451"/>
      <c r="CS39" s="3450"/>
      <c r="CT39" s="3451"/>
      <c r="CU39" s="3450"/>
      <c r="CV39" s="3451"/>
      <c r="CW39" s="3454"/>
      <c r="CX39" s="3440"/>
      <c r="CY39" s="3455"/>
      <c r="CZ39" s="3449"/>
      <c r="DA39" s="3456"/>
      <c r="DB39" s="3457"/>
      <c r="DC39" s="3443">
        <f>BW39+Z39+AB39</f>
        <v>0</v>
      </c>
      <c r="DD39" s="3458" t="e">
        <f>(DC39)/(DC39+S39)*100</f>
        <v>#DIV/0!</v>
      </c>
      <c r="DE39" s="3459"/>
      <c r="DF39" s="3460"/>
      <c r="DG39" s="3461"/>
      <c r="DH39" s="3462"/>
      <c r="DI39" s="819">
        <v>8</v>
      </c>
      <c r="DJ39" s="1406">
        <v>8.4</v>
      </c>
      <c r="DK39" s="1407">
        <v>9.5</v>
      </c>
      <c r="DL39" s="1408">
        <v>11</v>
      </c>
      <c r="DM39" s="1406">
        <v>11.5</v>
      </c>
      <c r="DN39" s="1532">
        <v>11.1</v>
      </c>
      <c r="DO39" s="1409">
        <v>4</v>
      </c>
      <c r="DP39" s="1410">
        <v>4</v>
      </c>
      <c r="DQ39" s="1410">
        <v>3</v>
      </c>
      <c r="DR39" s="1411">
        <v>5</v>
      </c>
      <c r="DS39" s="1412">
        <v>6</v>
      </c>
      <c r="DT39" s="1533">
        <v>10</v>
      </c>
      <c r="DU39" s="1534">
        <f>DT39/P39*100</f>
        <v>1.0928961748633881</v>
      </c>
      <c r="DV39" s="1413">
        <v>3</v>
      </c>
      <c r="DW39" s="1410">
        <v>2</v>
      </c>
      <c r="DX39" s="1410">
        <v>3</v>
      </c>
      <c r="DY39" s="1437">
        <v>3</v>
      </c>
      <c r="DZ39" s="1414">
        <v>5</v>
      </c>
      <c r="EA39" s="234">
        <v>7</v>
      </c>
      <c r="EB39" s="1535">
        <f>EA39/P39*100</f>
        <v>0.76502732240437155</v>
      </c>
      <c r="EC39" s="1415">
        <v>0</v>
      </c>
      <c r="ED39" s="1416">
        <v>0</v>
      </c>
      <c r="EE39" s="1416">
        <v>1</v>
      </c>
      <c r="EF39" s="1417">
        <v>0</v>
      </c>
      <c r="EG39" s="1418">
        <v>0</v>
      </c>
      <c r="EH39" s="1533">
        <v>1</v>
      </c>
      <c r="EI39" s="242"/>
      <c r="EJ39" s="1410"/>
      <c r="EK39" s="1410">
        <v>1</v>
      </c>
      <c r="EL39" s="1438"/>
      <c r="EM39" s="1414">
        <v>0</v>
      </c>
      <c r="EN39" s="234">
        <v>0</v>
      </c>
      <c r="EO39" s="832"/>
      <c r="EP39" s="1410"/>
      <c r="EQ39" s="1410">
        <v>0</v>
      </c>
      <c r="ER39" s="1437"/>
      <c r="ES39" s="1414">
        <v>0</v>
      </c>
      <c r="ET39" s="1536">
        <v>0</v>
      </c>
      <c r="EU39" s="1414">
        <v>0</v>
      </c>
      <c r="EV39" s="250">
        <v>4</v>
      </c>
      <c r="EW39" s="833">
        <v>4</v>
      </c>
      <c r="EX39" s="290">
        <v>4.4000000000000003E-3</v>
      </c>
      <c r="EY39" s="288">
        <v>5</v>
      </c>
      <c r="EZ39" s="251">
        <v>6</v>
      </c>
      <c r="FA39" s="252">
        <v>6.4999999999999997E-3</v>
      </c>
      <c r="FB39" s="250">
        <v>9</v>
      </c>
      <c r="FC39" s="1538">
        <v>9</v>
      </c>
      <c r="FD39" s="1539">
        <f>FB39/P39</f>
        <v>9.8360655737704927E-3</v>
      </c>
      <c r="FE39" s="288">
        <v>3</v>
      </c>
      <c r="FF39" s="251">
        <v>3</v>
      </c>
      <c r="FG39" s="252">
        <f>FE39/BS39</f>
        <v>3.9267015706806281E-3</v>
      </c>
      <c r="FH39" s="250" t="s">
        <v>612</v>
      </c>
      <c r="FI39" s="1540"/>
      <c r="FJ39" s="1541" t="s">
        <v>613</v>
      </c>
      <c r="FK39" s="3413" t="s">
        <v>1165</v>
      </c>
      <c r="FL39" s="1541" t="s">
        <v>584</v>
      </c>
      <c r="FM39" s="1542"/>
      <c r="FN39" s="1875">
        <v>6</v>
      </c>
      <c r="FO39" s="1876">
        <v>0</v>
      </c>
      <c r="FP39" s="819"/>
      <c r="FQ39" s="899"/>
      <c r="FR39" s="1419">
        <v>0</v>
      </c>
      <c r="FS39" s="1420">
        <v>100</v>
      </c>
      <c r="FT39" s="283">
        <v>5.3</v>
      </c>
      <c r="FU39" s="284">
        <v>100</v>
      </c>
      <c r="FV39" s="1545">
        <v>33.299999999999997</v>
      </c>
      <c r="FW39" s="1494">
        <v>100</v>
      </c>
      <c r="FX39" s="2969">
        <v>1</v>
      </c>
      <c r="FY39" s="1546"/>
      <c r="FZ39" s="862"/>
      <c r="GA39" s="2975"/>
      <c r="GB39" s="2976">
        <v>1</v>
      </c>
      <c r="GC39" s="906">
        <v>1</v>
      </c>
      <c r="GD39" s="1609"/>
      <c r="GE39" s="1609"/>
      <c r="GF39" s="1609"/>
      <c r="GG39" s="1609"/>
      <c r="GH39" s="1609"/>
      <c r="GI39" s="1547"/>
      <c r="GJ39" s="1547"/>
      <c r="GK39" s="1547"/>
      <c r="GL39" s="1547"/>
      <c r="GM39" s="1547"/>
      <c r="GN39" s="1547"/>
      <c r="GO39" s="1460"/>
      <c r="GP39" s="3192"/>
      <c r="GQ39" s="2969">
        <v>1</v>
      </c>
      <c r="GR39" s="1481"/>
      <c r="GS39" s="1481">
        <v>1</v>
      </c>
      <c r="GT39" s="1460"/>
      <c r="GU39" s="1460"/>
      <c r="GV39" s="1481"/>
      <c r="GW39" s="3973"/>
      <c r="GX39" s="2183"/>
      <c r="GY39" s="1481"/>
      <c r="GZ39" s="1481">
        <v>1</v>
      </c>
      <c r="HA39" s="1481"/>
      <c r="HB39" s="3023" t="s">
        <v>585</v>
      </c>
      <c r="HC39" s="1495" t="s">
        <v>633</v>
      </c>
      <c r="HD39" s="1460" t="s">
        <v>586</v>
      </c>
      <c r="HE39" s="1488">
        <v>5</v>
      </c>
      <c r="HF39" s="1546">
        <v>34</v>
      </c>
      <c r="HG39" s="1547">
        <v>107</v>
      </c>
      <c r="HH39" s="1460" t="s">
        <v>588</v>
      </c>
      <c r="HI39" s="1548"/>
      <c r="HJ39" s="1460" t="s">
        <v>586</v>
      </c>
      <c r="HK39" s="1488">
        <v>5</v>
      </c>
      <c r="HL39" s="1481" t="s">
        <v>587</v>
      </c>
      <c r="HM39" s="1877">
        <v>2</v>
      </c>
      <c r="HN39" s="1877">
        <v>4</v>
      </c>
      <c r="HO39" s="188" t="s">
        <v>588</v>
      </c>
      <c r="HP39" s="2182" t="s">
        <v>1167</v>
      </c>
      <c r="HQ39" s="195" t="s">
        <v>618</v>
      </c>
      <c r="HR39" s="1459"/>
      <c r="HS39" s="1460" t="s">
        <v>713</v>
      </c>
      <c r="HT39" s="1461" t="s">
        <v>532</v>
      </c>
      <c r="HU39" s="1462" t="s">
        <v>714</v>
      </c>
      <c r="HV39" s="1463">
        <f>HW39+HZ39+IC39+IF39+II39+IL39+IO39+IR39+IU39+IX39+JA39+JD39</f>
        <v>909</v>
      </c>
      <c r="HW39" s="1464">
        <f>SUM(HX39:HY39)</f>
        <v>139</v>
      </c>
      <c r="HX39" s="810">
        <v>61</v>
      </c>
      <c r="HY39" s="1465">
        <v>78</v>
      </c>
      <c r="HZ39" s="1460">
        <f>SUM(IA39:IB39)</f>
        <v>179</v>
      </c>
      <c r="IA39" s="810">
        <v>105</v>
      </c>
      <c r="IB39" s="1465">
        <v>74</v>
      </c>
      <c r="IC39" s="1464">
        <f>SUM(ID39:IE39)</f>
        <v>124</v>
      </c>
      <c r="ID39" s="810">
        <v>93</v>
      </c>
      <c r="IE39" s="1465">
        <v>31</v>
      </c>
      <c r="IF39" s="1460">
        <f>SUM(IG39:IH39)</f>
        <v>181</v>
      </c>
      <c r="IG39" s="810">
        <v>116</v>
      </c>
      <c r="IH39" s="1465">
        <v>65</v>
      </c>
      <c r="II39" s="1466">
        <f>SUM(IJ39:IK39)</f>
        <v>0</v>
      </c>
      <c r="IJ39" s="3421"/>
      <c r="IK39" s="3422"/>
      <c r="IL39" s="1469">
        <f>SUM(IM39:IN39)</f>
        <v>141</v>
      </c>
      <c r="IM39" s="810">
        <v>105</v>
      </c>
      <c r="IN39" s="1465">
        <v>36</v>
      </c>
      <c r="IO39" s="1470">
        <f>SUM(IP39:IQ39)</f>
        <v>0</v>
      </c>
      <c r="IP39" s="3421"/>
      <c r="IQ39" s="3422"/>
      <c r="IR39" s="1469">
        <f>SUM(IS39:IT39)</f>
        <v>0</v>
      </c>
      <c r="IS39" s="3421"/>
      <c r="IT39" s="3422"/>
      <c r="IU39" s="1471">
        <f>SUM(IV39:IW39)</f>
        <v>67</v>
      </c>
      <c r="IV39" s="1467">
        <v>54</v>
      </c>
      <c r="IW39" s="1468">
        <v>13</v>
      </c>
      <c r="IX39" s="1470">
        <f>SUM(IY39:IZ39)</f>
        <v>63</v>
      </c>
      <c r="IY39" s="1467">
        <v>58</v>
      </c>
      <c r="IZ39" s="1468">
        <v>5</v>
      </c>
      <c r="JA39" s="1472">
        <f>SUM(JB39:JC39)</f>
        <v>15</v>
      </c>
      <c r="JB39" s="1467">
        <v>14</v>
      </c>
      <c r="JC39" s="1468">
        <v>1</v>
      </c>
      <c r="JD39" s="1470">
        <f>SUM(JE39:JF39)</f>
        <v>0</v>
      </c>
      <c r="JE39" s="1467"/>
      <c r="JF39" s="1470"/>
      <c r="JG39" s="1473">
        <f>(IK39+IQ39+IW39+IZ39+JC39+JF39)/(II39+IO39+IU39+IX39+JA39+JD39)*100</f>
        <v>13.103448275862069</v>
      </c>
      <c r="JH39" s="1502" t="s">
        <v>924</v>
      </c>
      <c r="JI39" s="170">
        <v>15.277777777777779</v>
      </c>
      <c r="JJ39" s="1496" t="s">
        <v>963</v>
      </c>
      <c r="JK39" s="1501">
        <v>15.172413793103448</v>
      </c>
      <c r="JL39" s="1349">
        <v>10</v>
      </c>
      <c r="JM39" s="1456">
        <v>23</v>
      </c>
      <c r="JN39" s="3117">
        <v>2.74</v>
      </c>
      <c r="JO39" s="1344">
        <v>2.73</v>
      </c>
      <c r="JP39" s="1348">
        <v>2.92</v>
      </c>
      <c r="JQ39" s="1346">
        <v>2.58</v>
      </c>
      <c r="JR39" s="1347">
        <v>2.62</v>
      </c>
      <c r="JS39" s="1349">
        <v>6144</v>
      </c>
      <c r="JT39" s="1350" t="s">
        <v>619</v>
      </c>
      <c r="JU39" s="1351">
        <v>709</v>
      </c>
      <c r="JV39" s="1350" t="s">
        <v>619</v>
      </c>
      <c r="JW39" s="1366">
        <f>JU39/JS39*100</f>
        <v>11.539713541666668</v>
      </c>
      <c r="JX39" s="1937">
        <v>101.9</v>
      </c>
      <c r="JY39" s="1350" t="s">
        <v>593</v>
      </c>
      <c r="JZ39" s="1366">
        <f>JX39/JS39*100</f>
        <v>1.6585286458333335</v>
      </c>
      <c r="KA39" s="1508"/>
      <c r="KB39" s="1929"/>
      <c r="KC39" s="1368"/>
      <c r="KD39" s="1507"/>
      <c r="KE39" s="1494" t="s">
        <v>275</v>
      </c>
      <c r="KF39" s="1938" t="s">
        <v>1168</v>
      </c>
      <c r="KG39" s="1367"/>
      <c r="KH39" s="1369"/>
      <c r="KI39" s="410"/>
      <c r="KJ39" s="1399" t="s">
        <v>594</v>
      </c>
      <c r="KK39" s="1882" t="s">
        <v>715</v>
      </c>
      <c r="KL39" s="3652" t="s">
        <v>1101</v>
      </c>
      <c r="KM39" s="1883">
        <v>0.85</v>
      </c>
      <c r="KN39" s="1884" t="s">
        <v>596</v>
      </c>
      <c r="KO39" s="1885">
        <v>0.85</v>
      </c>
      <c r="KP39" s="1883">
        <v>1.075</v>
      </c>
      <c r="KQ39" s="1886">
        <v>1.075</v>
      </c>
      <c r="KR39" s="1887">
        <v>1.2</v>
      </c>
      <c r="KS39" s="1888">
        <v>1.2</v>
      </c>
      <c r="KT39" s="1889">
        <v>1.2</v>
      </c>
      <c r="KU39" s="1890">
        <v>1.2</v>
      </c>
      <c r="KV39" s="1883">
        <v>0.85</v>
      </c>
      <c r="KW39" s="1883"/>
      <c r="KX39" s="1883"/>
      <c r="KY39" s="2099" t="s">
        <v>596</v>
      </c>
      <c r="KZ39" s="2100">
        <v>0.85</v>
      </c>
      <c r="LA39" s="1888"/>
      <c r="LB39" s="1888"/>
      <c r="LC39" s="2101">
        <v>1.075</v>
      </c>
      <c r="LD39" s="1883"/>
      <c r="LE39" s="1883"/>
      <c r="LF39" s="2102">
        <v>1.075</v>
      </c>
      <c r="LG39" s="1883"/>
      <c r="LH39" s="2103"/>
      <c r="LI39" s="1883">
        <v>1.2</v>
      </c>
      <c r="LJ39" s="1883"/>
      <c r="LK39" s="1883"/>
      <c r="LL39" s="2100">
        <v>1.2</v>
      </c>
      <c r="LM39" s="1888"/>
      <c r="LN39" s="1888"/>
      <c r="LO39" s="2101">
        <v>1.2</v>
      </c>
      <c r="LP39" s="1883"/>
      <c r="LQ39" s="1887"/>
      <c r="LR39" s="1883">
        <v>1.2</v>
      </c>
      <c r="LS39" s="1883"/>
      <c r="LT39" s="1890"/>
      <c r="LU39" s="2104"/>
      <c r="LV39" s="1893"/>
      <c r="LW39" s="1883"/>
      <c r="LX39" s="1883"/>
      <c r="LY39" s="1883"/>
      <c r="LZ39" s="2099"/>
      <c r="MA39" s="2100"/>
      <c r="MB39" s="1888"/>
      <c r="MC39" s="1888"/>
      <c r="MD39" s="2101"/>
      <c r="ME39" s="1883"/>
      <c r="MF39" s="1883"/>
      <c r="MG39" s="2102"/>
      <c r="MH39" s="1883"/>
      <c r="MI39" s="2103"/>
      <c r="MJ39" s="1883"/>
      <c r="MK39" s="1883"/>
      <c r="ML39" s="1883"/>
      <c r="MM39" s="2100"/>
      <c r="MN39" s="1888"/>
      <c r="MO39" s="1888"/>
      <c r="MP39" s="2101"/>
      <c r="MQ39" s="1883"/>
      <c r="MR39" s="1887"/>
      <c r="MS39" s="1883"/>
      <c r="MT39" s="1883"/>
      <c r="MU39" s="1890"/>
      <c r="MV39" s="1569"/>
      <c r="MW39" s="1401"/>
      <c r="MX39" s="1598"/>
      <c r="MY39" s="1597"/>
      <c r="MZ39" s="1400"/>
      <c r="NA39" s="2105"/>
      <c r="NB39" s="1891" t="s">
        <v>622</v>
      </c>
      <c r="NC39" s="1892" t="s">
        <v>1170</v>
      </c>
      <c r="ND39" s="1931" t="s">
        <v>55</v>
      </c>
      <c r="NE39" s="1893"/>
      <c r="NF39" s="3139"/>
      <c r="NG39" s="1400"/>
      <c r="NH39" s="3136"/>
      <c r="NI39" s="1400"/>
      <c r="NJ39" s="3136">
        <v>950</v>
      </c>
      <c r="NK39" s="1400"/>
      <c r="NL39" s="3139"/>
      <c r="NM39" s="1400"/>
      <c r="NN39" s="3136"/>
      <c r="NO39" s="1400"/>
      <c r="NP39" s="3136">
        <v>954</v>
      </c>
      <c r="NQ39" s="2105"/>
      <c r="NR39" s="3139"/>
      <c r="NS39" s="1400"/>
      <c r="NT39" s="3136"/>
      <c r="NU39" s="1400"/>
      <c r="NV39" s="3136">
        <v>1035</v>
      </c>
      <c r="NW39" s="1400"/>
      <c r="NX39" s="2104">
        <v>1252</v>
      </c>
      <c r="NY39" s="3143"/>
      <c r="NZ39" s="1400"/>
      <c r="OA39" s="1893"/>
      <c r="OB39" s="3139"/>
      <c r="OC39" s="1400"/>
      <c r="OD39" s="3136"/>
      <c r="OE39" s="1400"/>
      <c r="OF39" s="3136">
        <v>985</v>
      </c>
      <c r="OG39" s="1893"/>
      <c r="OH39" s="3127"/>
      <c r="OI39" s="1245"/>
      <c r="OJ39" s="2106" t="s">
        <v>647</v>
      </c>
      <c r="OK39" s="2107" t="s">
        <v>716</v>
      </c>
      <c r="OL39" s="1485" t="s">
        <v>689</v>
      </c>
      <c r="OM39" s="1246"/>
      <c r="ON39" s="1573">
        <v>5</v>
      </c>
      <c r="OO39" s="1574">
        <v>0</v>
      </c>
      <c r="OP39" s="935">
        <v>0</v>
      </c>
      <c r="OQ39" s="1575">
        <v>0</v>
      </c>
      <c r="OR39" s="1575">
        <v>0</v>
      </c>
      <c r="OS39" s="1575">
        <v>0</v>
      </c>
      <c r="OT39" s="1576">
        <v>0</v>
      </c>
      <c r="OU39" s="1577">
        <v>0</v>
      </c>
      <c r="OV39" s="1578">
        <f t="shared" ref="OV39" si="85">ON39+OP39+OU39</f>
        <v>5</v>
      </c>
      <c r="OW39" s="931">
        <v>5</v>
      </c>
      <c r="OX39" s="586">
        <f t="shared" ref="OX39" si="86">OV39</f>
        <v>5</v>
      </c>
      <c r="OY39" s="1574"/>
      <c r="OZ39" s="1579"/>
      <c r="PA39" s="1580"/>
      <c r="PB39" s="1581"/>
      <c r="PC39" s="1580"/>
      <c r="PD39" s="1582"/>
      <c r="PE39" s="1582"/>
      <c r="PF39" s="1583"/>
      <c r="PG39" s="1533">
        <f t="shared" ref="PG39" si="87">PK39+PO39</f>
        <v>161</v>
      </c>
      <c r="PH39" s="1373">
        <v>157</v>
      </c>
      <c r="PI39" s="491">
        <v>140</v>
      </c>
      <c r="PJ39" s="1375">
        <v>144</v>
      </c>
      <c r="PK39" s="1584">
        <v>68</v>
      </c>
      <c r="PL39" s="169">
        <v>66</v>
      </c>
      <c r="PM39" s="452">
        <v>60</v>
      </c>
      <c r="PN39" s="932">
        <v>58</v>
      </c>
      <c r="PO39" s="1533">
        <f t="shared" ref="PO39" si="88">PS39+PW39+QO39+QS39+QT39+QU39</f>
        <v>93</v>
      </c>
      <c r="PP39" s="169">
        <v>91</v>
      </c>
      <c r="PQ39" s="473">
        <v>80</v>
      </c>
      <c r="PR39" s="932">
        <v>86</v>
      </c>
      <c r="PS39" s="1586">
        <v>24</v>
      </c>
      <c r="PT39" s="484">
        <v>27</v>
      </c>
      <c r="PU39" s="452">
        <v>26</v>
      </c>
      <c r="PV39" s="588">
        <v>29</v>
      </c>
      <c r="PW39" s="1587">
        <f t="shared" ref="PW39" si="89">QA39+QC39+QE39+QG39+QI39+QK39+QM39</f>
        <v>55</v>
      </c>
      <c r="PX39" s="587">
        <v>54</v>
      </c>
      <c r="PY39" s="491">
        <f>QB39+QD39+QF39+QH39+QJ39+QL39+QN39</f>
        <v>54</v>
      </c>
      <c r="PZ39" s="588">
        <v>49</v>
      </c>
      <c r="QA39" s="1630">
        <v>0</v>
      </c>
      <c r="QB39" s="945">
        <v>0</v>
      </c>
      <c r="QC39" s="1631">
        <v>2</v>
      </c>
      <c r="QD39" s="478">
        <v>2</v>
      </c>
      <c r="QE39" s="1630">
        <v>0</v>
      </c>
      <c r="QF39" s="947">
        <v>0</v>
      </c>
      <c r="QG39" s="1631">
        <v>7</v>
      </c>
      <c r="QH39" s="946">
        <v>8</v>
      </c>
      <c r="QI39" s="1630">
        <v>28</v>
      </c>
      <c r="QJ39" s="944">
        <v>23</v>
      </c>
      <c r="QK39" s="1631">
        <v>18</v>
      </c>
      <c r="QL39" s="478">
        <v>21</v>
      </c>
      <c r="QM39" s="1630">
        <v>0</v>
      </c>
      <c r="QN39" s="477">
        <v>0</v>
      </c>
      <c r="QO39" s="1586">
        <v>9</v>
      </c>
      <c r="QP39" s="1396">
        <v>8</v>
      </c>
      <c r="QQ39" s="491">
        <v>3</v>
      </c>
      <c r="QR39" s="492">
        <v>3</v>
      </c>
      <c r="QS39" s="1910">
        <v>0</v>
      </c>
      <c r="QT39" s="936">
        <v>0</v>
      </c>
      <c r="QU39" s="1911">
        <v>5</v>
      </c>
      <c r="QV39" s="1384">
        <v>2</v>
      </c>
      <c r="QW39" s="1913">
        <f t="shared" ref="QW39" si="90">PO39/PG39*100</f>
        <v>57.763975155279503</v>
      </c>
      <c r="QX39" s="1387">
        <v>57.961783439490446</v>
      </c>
      <c r="QY39" s="3693" t="s">
        <v>1046</v>
      </c>
      <c r="QZ39" s="607"/>
      <c r="RA39" s="1594"/>
      <c r="RB39" s="1595"/>
      <c r="RC39" s="1596"/>
      <c r="RD39" s="862"/>
      <c r="RE39" s="1597"/>
      <c r="RF39" s="1598"/>
      <c r="RG39" s="1597"/>
      <c r="RH39" s="1599"/>
      <c r="RI39" s="862"/>
      <c r="RJ39" s="1600"/>
      <c r="RK39" s="1601"/>
      <c r="RL39" s="862"/>
      <c r="RM39" s="1602"/>
      <c r="RN39" s="1601"/>
      <c r="RO39" s="1603"/>
      <c r="RP39" s="1604"/>
      <c r="RQ39" s="1456"/>
      <c r="RR39" s="1349"/>
      <c r="RS39" s="1455"/>
      <c r="RT39" s="1456"/>
      <c r="RU39" s="1349"/>
      <c r="RV39" s="1457"/>
      <c r="RW39" s="1456"/>
      <c r="RX39" s="1458"/>
      <c r="RY39" s="1605" t="s">
        <v>625</v>
      </c>
      <c r="RZ39" s="1606"/>
      <c r="SA39" s="1607" t="s">
        <v>126</v>
      </c>
      <c r="SB39" s="935" t="s">
        <v>705</v>
      </c>
      <c r="SC39" s="1608" t="s">
        <v>692</v>
      </c>
      <c r="SD39" s="1529">
        <v>280000</v>
      </c>
      <c r="SE39" s="1609" t="s">
        <v>214</v>
      </c>
      <c r="SF39" s="1349">
        <v>180000</v>
      </c>
      <c r="SG39" s="1610">
        <v>1750</v>
      </c>
      <c r="SH39" s="1609" t="s">
        <v>214</v>
      </c>
      <c r="SI39" s="1349">
        <v>1125</v>
      </c>
      <c r="SJ39" s="1611" t="s">
        <v>717</v>
      </c>
      <c r="SK39" s="1611" t="s">
        <v>717</v>
      </c>
      <c r="SL39" s="1612" t="s">
        <v>718</v>
      </c>
      <c r="SM39" s="935" t="s">
        <v>602</v>
      </c>
      <c r="SN39" s="1608" t="s">
        <v>692</v>
      </c>
      <c r="SO39" s="1529"/>
      <c r="SP39" s="1609" t="s">
        <v>214</v>
      </c>
      <c r="SQ39" s="1349"/>
      <c r="SR39" s="1610">
        <v>1415</v>
      </c>
      <c r="SS39" s="1609" t="s">
        <v>214</v>
      </c>
      <c r="ST39" s="1349">
        <v>910</v>
      </c>
      <c r="SU39" s="1611" t="s">
        <v>717</v>
      </c>
      <c r="SV39" s="1611" t="s">
        <v>717</v>
      </c>
      <c r="SW39" s="1594"/>
      <c r="SX39" s="1606"/>
      <c r="SY39" s="1608"/>
      <c r="SZ39" s="288"/>
      <c r="TA39" s="1538"/>
      <c r="TB39" s="1349"/>
      <c r="TC39" s="1609" t="s">
        <v>214</v>
      </c>
      <c r="TD39" s="1349"/>
      <c r="TE39" s="1613"/>
      <c r="TF39" s="1609" t="s">
        <v>214</v>
      </c>
      <c r="TG39" s="1349"/>
      <c r="TH39" s="1611"/>
      <c r="TI39" s="1614"/>
      <c r="TJ39" s="1608"/>
      <c r="TK39" s="1615"/>
      <c r="TL39" s="251"/>
      <c r="TM39" s="833"/>
      <c r="TN39" s="195"/>
      <c r="TO39" s="1349" t="s">
        <v>389</v>
      </c>
      <c r="TP39" s="1613"/>
      <c r="TQ39" s="1609"/>
      <c r="TR39" s="141" t="s">
        <v>389</v>
      </c>
      <c r="TS39" s="1616"/>
      <c r="TT39" s="1611"/>
      <c r="TU39" s="1611"/>
      <c r="TV39" s="4608"/>
      <c r="TW39" s="1617" t="s">
        <v>606</v>
      </c>
      <c r="TX39" s="1618" t="s">
        <v>719</v>
      </c>
      <c r="TY39" s="1619" t="s">
        <v>604</v>
      </c>
      <c r="TZ39" s="1620" t="s">
        <v>720</v>
      </c>
      <c r="UA39" s="1621" t="s">
        <v>606</v>
      </c>
      <c r="UB39" s="1622" t="s">
        <v>721</v>
      </c>
      <c r="UC39" s="427"/>
      <c r="UD39" s="427"/>
      <c r="UE39" s="427"/>
      <c r="UF39" s="427"/>
      <c r="UG39" s="427"/>
      <c r="UH39" s="427"/>
      <c r="UI39" s="427"/>
      <c r="UJ39" s="427"/>
      <c r="UK39" s="427"/>
      <c r="UL39" s="427"/>
      <c r="UM39" s="427"/>
      <c r="UN39" s="427"/>
      <c r="UO39" s="427"/>
      <c r="UP39" s="427"/>
      <c r="UQ39" s="427"/>
      <c r="UR39" s="427"/>
      <c r="US39" s="427"/>
      <c r="UT39" s="427"/>
      <c r="UU39" s="427"/>
      <c r="UV39" s="427"/>
      <c r="UW39" s="427"/>
      <c r="UX39" s="427"/>
      <c r="UY39" s="427"/>
      <c r="UZ39" s="427"/>
      <c r="VA39" s="427"/>
      <c r="VB39" s="427"/>
      <c r="VC39" s="427"/>
      <c r="VD39" s="427"/>
      <c r="VE39" s="427"/>
      <c r="VF39" s="427"/>
      <c r="VG39" s="427"/>
      <c r="VH39" s="427"/>
      <c r="VI39" s="427"/>
      <c r="VJ39" s="427"/>
      <c r="VK39" s="427"/>
      <c r="VL39" s="427"/>
      <c r="VM39" s="427"/>
      <c r="VN39" s="427"/>
      <c r="VO39" s="427"/>
      <c r="VP39" s="427"/>
      <c r="VQ39" s="427"/>
      <c r="VR39" s="427"/>
      <c r="VS39" s="427"/>
      <c r="VT39" s="427"/>
      <c r="VU39" s="427"/>
      <c r="VV39" s="427"/>
      <c r="VW39" s="427"/>
      <c r="VX39" s="427"/>
      <c r="VY39" s="427"/>
      <c r="VZ39" s="427"/>
      <c r="WA39" s="427"/>
      <c r="WB39" s="427"/>
      <c r="WC39" s="427"/>
      <c r="WD39" s="427"/>
      <c r="WE39" s="427"/>
      <c r="WF39" s="427"/>
      <c r="WG39" s="427"/>
      <c r="WH39" s="427"/>
      <c r="WI39" s="427"/>
      <c r="WJ39" s="427"/>
      <c r="WK39" s="427"/>
      <c r="WL39" s="427"/>
      <c r="WM39" s="427"/>
      <c r="WN39" s="5"/>
      <c r="WO39" s="5"/>
      <c r="WP39" s="5"/>
      <c r="WQ39" s="5"/>
      <c r="WR39" s="5"/>
      <c r="WS39" s="5"/>
      <c r="WT39" s="5"/>
      <c r="WU39" s="5"/>
      <c r="WV39" s="5"/>
      <c r="WW39" s="5"/>
      <c r="WX39" s="5"/>
      <c r="WY39" s="5"/>
      <c r="WZ39" s="5"/>
      <c r="XA39" s="5"/>
      <c r="XB39" s="5"/>
      <c r="XC39" s="5"/>
      <c r="XD39" s="5"/>
      <c r="XE39" s="5"/>
      <c r="XF39" s="5"/>
      <c r="XG39" s="5"/>
      <c r="XH39" s="5"/>
      <c r="XI39" s="5"/>
      <c r="XJ39" s="5"/>
      <c r="XK39" s="5"/>
      <c r="XL39" s="5"/>
      <c r="XM39" s="5"/>
      <c r="XN39" s="5"/>
      <c r="XO39" s="5"/>
      <c r="XP39" s="5"/>
      <c r="XQ39" s="5"/>
      <c r="XR39" s="5"/>
      <c r="XS39" s="5"/>
      <c r="XT39" s="5"/>
      <c r="XU39" s="5"/>
      <c r="XV39" s="5"/>
      <c r="XW39" s="5"/>
      <c r="XX39" s="5"/>
      <c r="XY39" s="5"/>
      <c r="XZ39" s="5"/>
      <c r="YA39" s="5"/>
      <c r="YB39" s="5"/>
      <c r="YC39" s="5"/>
      <c r="YD39" s="5"/>
      <c r="YE39" s="5"/>
      <c r="YF39" s="5"/>
      <c r="YG39" s="5"/>
      <c r="YH39" s="5"/>
      <c r="YI39" s="5"/>
      <c r="YJ39" s="5"/>
      <c r="YK39" s="5"/>
      <c r="YL39" s="5"/>
      <c r="YM39" s="5"/>
      <c r="YN39" s="5"/>
      <c r="YO39" s="5"/>
      <c r="YP39" s="5"/>
      <c r="YQ39" s="5"/>
      <c r="YR39" s="5"/>
      <c r="YS39" s="5"/>
      <c r="YT39" s="5"/>
      <c r="YU39" s="5"/>
      <c r="YV39" s="5"/>
      <c r="YW39" s="5"/>
      <c r="YX39" s="5"/>
      <c r="YY39" s="5"/>
      <c r="YZ39" s="5"/>
      <c r="ZA39" s="5"/>
      <c r="ZB39" s="5"/>
      <c r="ZC39" s="5"/>
      <c r="ZD39" s="5"/>
      <c r="ZE39" s="5"/>
      <c r="ZF39" s="5"/>
      <c r="ZG39" s="5"/>
      <c r="ZH39" s="5"/>
      <c r="ZI39" s="5"/>
      <c r="ZJ39" s="5"/>
      <c r="ZK39" s="5"/>
      <c r="ZL39" s="5"/>
      <c r="ZM39" s="5"/>
      <c r="ZN39" s="5"/>
      <c r="ZO39" s="5"/>
      <c r="ZP39" s="5"/>
      <c r="ZQ39" s="5"/>
      <c r="ZR39" s="5"/>
      <c r="ZS39" s="5"/>
      <c r="ZT39" s="5"/>
      <c r="ZU39" s="5"/>
      <c r="ZV39" s="5"/>
      <c r="ZW39" s="5"/>
      <c r="ZX39" s="5"/>
      <c r="ZY39" s="5"/>
      <c r="ZZ39" s="5"/>
      <c r="AAA39" s="5"/>
      <c r="AAB39" s="5"/>
      <c r="AAC39" s="5"/>
      <c r="AAD39" s="5"/>
      <c r="AAE39" s="5"/>
      <c r="AAF39" s="5"/>
      <c r="AAG39" s="5"/>
      <c r="AAH39" s="5"/>
      <c r="AAI39" s="5"/>
      <c r="AAJ39" s="5"/>
      <c r="AAK39" s="5"/>
      <c r="AAL39" s="5"/>
      <c r="AAM39" s="5"/>
      <c r="AAN39" s="5"/>
      <c r="AAO39" s="5"/>
      <c r="AAP39" s="5"/>
      <c r="AAQ39" s="5"/>
      <c r="AAR39" s="5"/>
      <c r="AAS39" s="5"/>
      <c r="AAT39" s="5"/>
      <c r="AAU39" s="5"/>
      <c r="AAV39" s="5"/>
      <c r="AAW39" s="5"/>
      <c r="AAX39" s="5"/>
      <c r="AAY39" s="5"/>
      <c r="AAZ39" s="5"/>
      <c r="ABA39" s="5"/>
      <c r="ABB39" s="5"/>
      <c r="ABC39" s="5"/>
      <c r="ABD39" s="5"/>
      <c r="ABE39" s="5"/>
      <c r="ABF39" s="5"/>
      <c r="ABG39" s="5"/>
      <c r="ABH39" s="5"/>
      <c r="ABI39" s="5"/>
      <c r="ABJ39" s="5"/>
      <c r="ABK39" s="5"/>
      <c r="ABL39" s="5"/>
      <c r="ABM39" s="5"/>
      <c r="ABN39" s="5"/>
      <c r="ABO39" s="5"/>
      <c r="ABP39" s="5"/>
      <c r="ABQ39" s="5"/>
      <c r="ABR39" s="5"/>
      <c r="ABS39" s="5"/>
      <c r="ABT39" s="5"/>
      <c r="ABU39" s="5"/>
      <c r="ABV39" s="5"/>
      <c r="ABW39" s="5"/>
      <c r="ABX39" s="5"/>
      <c r="ABY39" s="5"/>
      <c r="ABZ39" s="5"/>
      <c r="ACA39" s="5"/>
      <c r="ACB39" s="5"/>
      <c r="ACC39" s="5"/>
      <c r="ACD39" s="5"/>
      <c r="ACE39" s="5"/>
      <c r="ACF39" s="5"/>
      <c r="ACG39" s="5"/>
      <c r="ACH39" s="5"/>
      <c r="ACI39" s="5"/>
      <c r="ACJ39" s="5"/>
      <c r="ACK39" s="5"/>
      <c r="ACL39" s="5"/>
      <c r="ACM39" s="5"/>
      <c r="ACN39" s="5"/>
      <c r="ACO39" s="5"/>
      <c r="ACP39" s="5"/>
      <c r="ACQ39" s="5"/>
      <c r="ACR39" s="5"/>
      <c r="ACS39" s="5"/>
      <c r="ACT39" s="5"/>
      <c r="ACU39" s="5"/>
      <c r="ACV39" s="5"/>
      <c r="ACW39" s="5"/>
      <c r="ACX39" s="5"/>
      <c r="ACY39" s="5"/>
      <c r="ACZ39" s="5"/>
      <c r="ADA39" s="5"/>
      <c r="ADB39" s="5"/>
      <c r="ADC39" s="5"/>
      <c r="ADD39" s="5"/>
      <c r="ADE39" s="5"/>
      <c r="ADF39" s="5"/>
      <c r="ADG39" s="5"/>
      <c r="ADH39" s="5"/>
      <c r="ADI39" s="5"/>
      <c r="ADJ39" s="5"/>
      <c r="ADK39" s="5"/>
      <c r="ADL39" s="5"/>
      <c r="ADM39" s="5"/>
      <c r="ADN39" s="5"/>
      <c r="ADO39" s="5"/>
      <c r="ADP39" s="5"/>
      <c r="ADQ39" s="5"/>
      <c r="ADR39" s="5"/>
      <c r="ADS39" s="5"/>
      <c r="ADT39" s="5"/>
      <c r="ADU39" s="5"/>
      <c r="ADV39" s="5"/>
      <c r="ADW39" s="5"/>
      <c r="ADX39" s="5"/>
      <c r="ADY39" s="5"/>
      <c r="ADZ39" s="5"/>
      <c r="AEA39" s="5"/>
      <c r="AEB39" s="5"/>
      <c r="AEC39" s="5"/>
      <c r="AED39" s="5"/>
      <c r="AEE39" s="5"/>
      <c r="AEF39" s="5"/>
      <c r="AEG39" s="5"/>
      <c r="AEH39" s="5"/>
      <c r="AEI39" s="5"/>
      <c r="AEJ39" s="5"/>
      <c r="AEK39" s="5"/>
      <c r="AEL39" s="5"/>
      <c r="AEM39" s="5"/>
      <c r="AEN39" s="5"/>
      <c r="AEO39" s="5"/>
      <c r="AEP39" s="5"/>
      <c r="AEQ39" s="5"/>
      <c r="AER39" s="5"/>
      <c r="AES39" s="5"/>
      <c r="AET39" s="5"/>
      <c r="AEU39" s="5"/>
      <c r="AEV39" s="5"/>
      <c r="AEW39" s="5"/>
      <c r="AEX39" s="5"/>
      <c r="AEY39" s="5"/>
      <c r="AEZ39" s="5"/>
      <c r="AFA39" s="5"/>
      <c r="AFB39" s="5"/>
      <c r="AFC39" s="5"/>
      <c r="AFD39" s="5"/>
      <c r="AFE39" s="5"/>
      <c r="AFF39" s="5"/>
      <c r="AFG39" s="5"/>
      <c r="AFH39" s="5"/>
      <c r="AFI39" s="5"/>
      <c r="AFJ39" s="5"/>
      <c r="AFK39" s="5"/>
      <c r="AFL39" s="5"/>
      <c r="AFM39" s="5"/>
      <c r="AFN39" s="5"/>
      <c r="AFO39" s="5"/>
      <c r="AFP39" s="5"/>
      <c r="AFQ39" s="5"/>
      <c r="AFR39" s="5"/>
      <c r="AFS39" s="5"/>
      <c r="AFT39" s="5"/>
      <c r="AFU39" s="5"/>
      <c r="AFV39" s="5"/>
      <c r="AFW39" s="5"/>
      <c r="AFX39" s="5"/>
      <c r="AFY39" s="5"/>
      <c r="AFZ39" s="5"/>
      <c r="AGA39" s="5"/>
      <c r="AGB39" s="5"/>
      <c r="AGC39" s="5"/>
      <c r="AGD39" s="5"/>
      <c r="AGE39" s="5"/>
      <c r="AGF39" s="5"/>
      <c r="AGG39" s="5"/>
      <c r="AGH39" s="5"/>
      <c r="AGI39" s="5"/>
      <c r="AGJ39" s="5"/>
      <c r="AGK39" s="5"/>
      <c r="AGL39" s="5"/>
      <c r="AGM39" s="5"/>
      <c r="AGN39" s="5"/>
      <c r="AGO39" s="5"/>
      <c r="AGP39" s="5"/>
      <c r="AGQ39" s="5"/>
      <c r="AGR39" s="5"/>
      <c r="AGS39" s="5"/>
      <c r="AGT39" s="5"/>
      <c r="AGU39" s="5"/>
      <c r="AGV39" s="5"/>
      <c r="AGW39" s="5"/>
      <c r="AGX39" s="5"/>
      <c r="AGY39" s="5"/>
      <c r="AGZ39" s="5"/>
      <c r="AHA39" s="5"/>
      <c r="AHB39" s="5"/>
      <c r="AHC39" s="5"/>
      <c r="AHD39" s="5"/>
      <c r="AHE39" s="5"/>
      <c r="AHF39" s="5"/>
      <c r="AHG39" s="5"/>
      <c r="AHH39" s="5"/>
      <c r="AHI39" s="5"/>
      <c r="AHJ39" s="5"/>
      <c r="AHK39" s="5"/>
      <c r="AHL39" s="5"/>
      <c r="AHM39" s="5"/>
      <c r="AHN39" s="5"/>
      <c r="AHO39" s="5"/>
      <c r="AHP39" s="5"/>
      <c r="AHQ39" s="5"/>
      <c r="AHR39" s="5"/>
      <c r="AHS39" s="5"/>
      <c r="AHT39" s="5"/>
      <c r="AHU39" s="5"/>
      <c r="AHV39" s="5"/>
      <c r="AHW39" s="5"/>
      <c r="AHX39" s="5"/>
      <c r="AHY39" s="5"/>
      <c r="AHZ39" s="5"/>
      <c r="AIA39" s="5"/>
      <c r="AIB39" s="5"/>
      <c r="AIC39" s="5"/>
      <c r="AID39" s="5"/>
      <c r="AIE39" s="5"/>
      <c r="AIF39" s="5"/>
      <c r="AIG39" s="5"/>
      <c r="AIH39" s="5"/>
      <c r="AII39" s="5"/>
      <c r="AIJ39" s="5"/>
      <c r="AIK39" s="5"/>
      <c r="AIL39" s="5"/>
      <c r="AIM39" s="5"/>
      <c r="AIN39" s="5"/>
      <c r="AIO39" s="5"/>
      <c r="AIP39" s="5"/>
      <c r="AIQ39" s="5"/>
      <c r="AIR39" s="5"/>
      <c r="AIS39" s="5"/>
      <c r="AIT39" s="5"/>
      <c r="AIU39" s="5"/>
      <c r="AIV39" s="5"/>
      <c r="AIW39" s="5"/>
      <c r="AIX39" s="5"/>
      <c r="AIY39" s="5"/>
      <c r="AIZ39" s="5"/>
      <c r="AJA39" s="5"/>
      <c r="AJB39" s="5"/>
      <c r="AJC39" s="5"/>
      <c r="AJD39" s="5"/>
      <c r="AJE39" s="5"/>
      <c r="AJF39" s="5"/>
      <c r="AJG39" s="5"/>
      <c r="AJH39" s="5"/>
      <c r="AJI39" s="5"/>
      <c r="AJJ39" s="5"/>
      <c r="AJK39" s="5"/>
      <c r="AJL39" s="5"/>
      <c r="AJM39" s="5"/>
      <c r="AJN39" s="5"/>
      <c r="AJO39" s="5"/>
      <c r="AJP39" s="5"/>
      <c r="AJQ39" s="5"/>
      <c r="AJR39" s="5"/>
      <c r="AJS39" s="5"/>
      <c r="AJT39" s="5"/>
      <c r="AJU39" s="5"/>
      <c r="AJV39" s="5"/>
      <c r="AJW39" s="5"/>
      <c r="AJX39" s="5"/>
      <c r="AJY39" s="5"/>
      <c r="AJZ39" s="5"/>
      <c r="AKA39" s="5"/>
      <c r="AKB39" s="5"/>
      <c r="AKC39" s="5"/>
      <c r="AKD39" s="5"/>
      <c r="AKE39" s="5"/>
      <c r="AKF39" s="5"/>
      <c r="AKG39" s="5"/>
      <c r="AKH39" s="5"/>
      <c r="AKI39" s="5"/>
      <c r="AKJ39" s="5"/>
      <c r="AKK39" s="5"/>
      <c r="AKL39" s="5"/>
      <c r="AKM39" s="5"/>
      <c r="AKN39" s="5"/>
      <c r="AKO39" s="5"/>
      <c r="AKP39" s="5"/>
      <c r="AKQ39" s="5"/>
      <c r="AKR39" s="5"/>
      <c r="AKS39" s="5"/>
      <c r="AKT39" s="5"/>
      <c r="AKU39" s="5"/>
      <c r="AKV39" s="5"/>
      <c r="AKW39" s="5"/>
      <c r="AKX39" s="5"/>
      <c r="AKY39" s="5"/>
      <c r="AKZ39" s="5"/>
      <c r="ALA39" s="5"/>
      <c r="ALB39" s="5"/>
      <c r="ALC39" s="5"/>
      <c r="ALD39" s="5"/>
      <c r="ALE39" s="5"/>
      <c r="ALF39" s="5"/>
      <c r="ALG39" s="5"/>
      <c r="ALH39" s="5"/>
      <c r="ALI39" s="5"/>
      <c r="ALJ39" s="5"/>
      <c r="ALK39" s="5"/>
      <c r="ALL39" s="5"/>
      <c r="ALM39" s="5"/>
      <c r="ALN39" s="5"/>
      <c r="ALO39" s="5"/>
      <c r="ALP39" s="5"/>
      <c r="ALQ39" s="5"/>
      <c r="ALR39" s="5"/>
      <c r="ALS39" s="5"/>
      <c r="ALT39" s="5"/>
      <c r="ALU39" s="5"/>
      <c r="ALV39" s="5"/>
      <c r="ALW39" s="5"/>
      <c r="ALX39" s="5"/>
      <c r="ALY39" s="5"/>
      <c r="ALZ39" s="5"/>
      <c r="AMA39" s="5"/>
      <c r="AMB39" s="5"/>
      <c r="AMC39" s="5"/>
      <c r="AMD39" s="5"/>
      <c r="AME39" s="5"/>
      <c r="AMF39" s="5"/>
      <c r="AMG39" s="5"/>
      <c r="AMH39" s="5"/>
      <c r="AMI39" s="5"/>
      <c r="AMJ39" s="5"/>
      <c r="AMK39" s="5"/>
      <c r="AML39" s="5"/>
      <c r="AMM39" s="5"/>
      <c r="AMN39" s="5"/>
      <c r="AMO39" s="5"/>
      <c r="AMP39" s="5"/>
      <c r="AMQ39" s="5"/>
      <c r="AMR39" s="5"/>
      <c r="AMS39" s="5"/>
      <c r="AMT39" s="5"/>
      <c r="AMU39" s="5"/>
      <c r="AMV39" s="5"/>
      <c r="AMW39" s="5"/>
      <c r="AMX39" s="5"/>
      <c r="AMY39" s="5"/>
      <c r="AMZ39" s="5"/>
      <c r="ANA39" s="5"/>
      <c r="ANB39" s="5"/>
      <c r="ANC39" s="5"/>
      <c r="AND39" s="5"/>
      <c r="ANE39" s="5"/>
      <c r="ANF39" s="5"/>
      <c r="ANG39" s="5"/>
      <c r="ANH39" s="5"/>
      <c r="ANI39" s="5"/>
      <c r="ANJ39" s="5"/>
      <c r="ANK39" s="5"/>
      <c r="ANL39" s="5"/>
      <c r="ANM39" s="5"/>
      <c r="ANN39" s="5"/>
      <c r="ANO39" s="5"/>
      <c r="ANP39" s="5"/>
      <c r="ANQ39" s="5"/>
      <c r="ANR39" s="5"/>
      <c r="ANS39" s="5"/>
      <c r="ANT39" s="5"/>
      <c r="ANU39" s="5"/>
      <c r="ANV39" s="5"/>
      <c r="ANW39" s="5"/>
      <c r="ANX39" s="5"/>
      <c r="ANY39" s="5"/>
      <c r="ANZ39" s="5"/>
      <c r="AOA39" s="5"/>
      <c r="AOB39" s="5"/>
      <c r="AOC39" s="5"/>
      <c r="AOD39" s="5"/>
      <c r="AOE39" s="5"/>
      <c r="AOF39" s="5"/>
      <c r="AOG39" s="5"/>
      <c r="AOH39" s="5"/>
      <c r="AOI39" s="5"/>
      <c r="AOJ39" s="5"/>
      <c r="AOK39" s="5"/>
      <c r="AOL39" s="5"/>
      <c r="AOM39" s="5"/>
      <c r="AON39" s="5"/>
      <c r="AOO39" s="5"/>
      <c r="AOP39" s="5"/>
      <c r="AOQ39" s="5"/>
      <c r="AOR39" s="5"/>
      <c r="AOS39" s="5"/>
      <c r="AOT39" s="5"/>
      <c r="AOU39" s="5"/>
      <c r="AOV39" s="5"/>
      <c r="AOW39" s="5"/>
      <c r="AOX39" s="5"/>
      <c r="AOY39" s="5"/>
      <c r="AOZ39" s="5"/>
      <c r="APA39" s="5"/>
      <c r="APB39" s="5"/>
      <c r="APC39" s="5"/>
      <c r="APD39" s="5"/>
      <c r="APE39" s="5"/>
      <c r="APF39" s="5"/>
      <c r="APG39" s="5"/>
      <c r="APH39" s="5"/>
      <c r="API39" s="5"/>
      <c r="APJ39" s="5"/>
      <c r="APK39" s="5"/>
      <c r="APL39" s="5"/>
      <c r="APM39" s="5"/>
      <c r="APN39" s="5"/>
      <c r="APO39" s="5"/>
      <c r="APP39" s="5"/>
      <c r="APQ39" s="5"/>
      <c r="APR39" s="5"/>
      <c r="APS39" s="5"/>
      <c r="APT39" s="5"/>
      <c r="APU39" s="5"/>
      <c r="APV39" s="5"/>
      <c r="APW39" s="5"/>
      <c r="APX39" s="5"/>
      <c r="APY39" s="5"/>
      <c r="APZ39" s="5"/>
      <c r="AQA39" s="5"/>
      <c r="AQB39" s="5"/>
      <c r="AQC39" s="5"/>
      <c r="AQD39" s="5"/>
      <c r="AQE39" s="5"/>
      <c r="AQF39" s="5"/>
      <c r="AQG39" s="5"/>
      <c r="AQH39" s="5"/>
      <c r="AQI39" s="5"/>
      <c r="AQJ39" s="5"/>
      <c r="AQK39" s="5"/>
      <c r="AQL39" s="5"/>
      <c r="AQM39" s="5"/>
      <c r="AQN39" s="5"/>
      <c r="AQO39" s="5"/>
      <c r="AQP39" s="5"/>
      <c r="AQQ39" s="5"/>
      <c r="AQR39" s="5"/>
      <c r="AQS39" s="5"/>
      <c r="AQT39" s="5"/>
      <c r="AQU39" s="5"/>
      <c r="AQV39" s="5"/>
      <c r="AQW39" s="5"/>
      <c r="AQX39" s="5"/>
      <c r="AQY39" s="5"/>
      <c r="AQZ39" s="5"/>
      <c r="ARA39" s="5"/>
      <c r="ARB39" s="5"/>
      <c r="ARC39" s="5"/>
      <c r="ARD39" s="5"/>
      <c r="ARE39" s="5"/>
      <c r="ARF39" s="5"/>
      <c r="ARG39" s="5"/>
      <c r="ARH39" s="5"/>
      <c r="ARI39" s="5"/>
      <c r="ARJ39" s="5"/>
      <c r="ARK39" s="5"/>
      <c r="ARL39" s="5"/>
      <c r="ARM39" s="5"/>
      <c r="ARN39" s="5"/>
      <c r="ARO39" s="5"/>
      <c r="ARP39" s="5"/>
      <c r="ARQ39" s="5"/>
      <c r="ARR39" s="5"/>
      <c r="ARS39" s="5"/>
      <c r="ART39" s="5"/>
      <c r="ARU39" s="5"/>
      <c r="ARV39" s="5"/>
      <c r="ARW39" s="5"/>
      <c r="ARX39" s="5"/>
      <c r="ARY39" s="5"/>
      <c r="ARZ39" s="5"/>
      <c r="ASA39" s="5"/>
      <c r="ASB39" s="5"/>
      <c r="ASC39" s="5"/>
      <c r="ASD39" s="5"/>
      <c r="ASE39" s="5"/>
      <c r="ASF39" s="5"/>
      <c r="ASG39" s="5"/>
      <c r="ASH39" s="5"/>
      <c r="ASI39" s="5"/>
      <c r="ASJ39" s="5"/>
      <c r="ASK39" s="5"/>
      <c r="ASL39" s="5"/>
      <c r="ASM39" s="5"/>
      <c r="ASN39" s="5"/>
      <c r="ASO39" s="5"/>
      <c r="ASP39" s="5"/>
      <c r="ASQ39" s="5"/>
      <c r="ASR39" s="5"/>
      <c r="ASS39" s="5"/>
      <c r="AST39" s="5"/>
      <c r="ASU39" s="5"/>
      <c r="ASV39" s="5"/>
      <c r="ASW39" s="5"/>
      <c r="ASX39" s="5"/>
      <c r="ASY39" s="5"/>
      <c r="ASZ39" s="5"/>
      <c r="ATA39" s="5"/>
      <c r="ATB39" s="5"/>
      <c r="ATC39" s="5"/>
      <c r="ATD39" s="5"/>
      <c r="ATE39" s="5"/>
      <c r="ATF39" s="5"/>
      <c r="ATG39" s="5"/>
      <c r="ATH39" s="5"/>
      <c r="ATI39" s="5"/>
      <c r="ATJ39" s="5"/>
      <c r="ATK39" s="5"/>
      <c r="ATL39" s="5"/>
      <c r="ATM39" s="5"/>
      <c r="ATN39" s="5"/>
      <c r="ATO39" s="5"/>
      <c r="ATP39" s="5"/>
      <c r="ATQ39" s="5"/>
      <c r="ATR39" s="5"/>
      <c r="ATS39" s="5"/>
      <c r="ATT39" s="5"/>
      <c r="ATU39" s="5"/>
      <c r="ATV39" s="5"/>
      <c r="ATW39" s="5"/>
      <c r="ATX39" s="5"/>
      <c r="ATY39" s="5"/>
      <c r="ATZ39" s="5"/>
      <c r="AUA39" s="5"/>
      <c r="AUB39" s="5"/>
      <c r="AUC39" s="5"/>
      <c r="AUD39" s="5"/>
      <c r="AUE39" s="5"/>
      <c r="AUF39" s="5"/>
      <c r="AUG39" s="5"/>
      <c r="AUH39" s="5"/>
      <c r="AUI39" s="5"/>
      <c r="AUJ39" s="5"/>
      <c r="AUK39" s="5"/>
      <c r="AUL39" s="5"/>
      <c r="AUM39" s="5"/>
      <c r="AUN39" s="5"/>
      <c r="AUO39" s="5"/>
      <c r="AUP39" s="5"/>
      <c r="AUQ39" s="5"/>
      <c r="AUR39" s="5"/>
      <c r="AUS39" s="5"/>
      <c r="AUT39" s="5"/>
      <c r="AUU39" s="5"/>
      <c r="AUV39" s="5"/>
      <c r="AUW39" s="5"/>
      <c r="AUX39" s="5"/>
      <c r="AUY39" s="5"/>
      <c r="AUZ39" s="5"/>
      <c r="AVA39" s="5"/>
      <c r="AVB39" s="5"/>
      <c r="AVC39" s="5"/>
      <c r="AVD39" s="5"/>
      <c r="AVE39" s="5"/>
      <c r="AVF39" s="5"/>
      <c r="AVG39" s="5"/>
      <c r="AVH39" s="5"/>
      <c r="AVI39" s="5"/>
      <c r="AVJ39" s="5"/>
      <c r="AVK39" s="5"/>
      <c r="AVL39" s="5"/>
      <c r="AVM39" s="5"/>
      <c r="AVN39" s="5"/>
      <c r="AVO39" s="5"/>
      <c r="AVP39" s="5"/>
      <c r="AVQ39" s="5"/>
      <c r="AVR39" s="5"/>
      <c r="AVS39" s="5"/>
      <c r="AVT39" s="5"/>
      <c r="AVU39" s="5"/>
      <c r="AVV39" s="5"/>
      <c r="AVW39" s="5"/>
      <c r="AVX39" s="5"/>
      <c r="AVY39" s="5"/>
      <c r="AVZ39" s="5"/>
      <c r="AWA39" s="5"/>
      <c r="AWB39" s="5"/>
      <c r="AWC39" s="5"/>
      <c r="AWD39" s="5"/>
      <c r="AWE39" s="5"/>
      <c r="AWF39" s="5"/>
      <c r="AWG39" s="5"/>
      <c r="AWH39" s="5"/>
      <c r="AWI39" s="5"/>
      <c r="AWJ39" s="5"/>
      <c r="AWK39" s="5"/>
      <c r="AWL39" s="5"/>
      <c r="AWM39" s="5"/>
      <c r="AWN39" s="5"/>
      <c r="AWO39" s="5"/>
      <c r="AWP39" s="5"/>
      <c r="AWQ39" s="5"/>
      <c r="AWR39" s="5"/>
      <c r="AWS39" s="5"/>
      <c r="AWT39" s="5"/>
      <c r="AWU39" s="5"/>
      <c r="AWV39" s="5"/>
      <c r="AWW39" s="5"/>
      <c r="AWX39" s="5"/>
      <c r="AWY39" s="5"/>
      <c r="AWZ39" s="5"/>
      <c r="AXA39" s="5"/>
      <c r="AXB39" s="5"/>
      <c r="AXC39" s="5"/>
      <c r="AXD39" s="5"/>
      <c r="AXE39" s="5"/>
      <c r="AXF39" s="5"/>
      <c r="AXG39" s="5"/>
      <c r="AXH39" s="5"/>
      <c r="AXI39" s="5"/>
      <c r="AXJ39" s="5"/>
      <c r="AXK39" s="5"/>
      <c r="AXL39" s="5"/>
      <c r="AXM39" s="5"/>
      <c r="AXN39" s="5"/>
      <c r="AXO39" s="5"/>
      <c r="AXP39" s="5"/>
      <c r="AXQ39" s="5"/>
      <c r="AXR39" s="5"/>
      <c r="AXS39" s="5"/>
      <c r="AXT39" s="5"/>
      <c r="AXU39" s="5"/>
      <c r="AXV39" s="5"/>
      <c r="AXW39" s="5"/>
      <c r="AXX39" s="5"/>
      <c r="AXY39" s="5"/>
      <c r="AXZ39" s="5"/>
      <c r="AYA39" s="5"/>
      <c r="AYB39" s="5"/>
      <c r="AYC39" s="5"/>
      <c r="AYD39" s="5"/>
      <c r="AYE39" s="5"/>
      <c r="AYF39" s="5"/>
      <c r="AYG39" s="5"/>
      <c r="AYH39" s="5"/>
      <c r="AYI39" s="5"/>
      <c r="AYJ39" s="5"/>
      <c r="AYK39" s="5"/>
      <c r="AYL39" s="5"/>
      <c r="AYM39" s="5"/>
      <c r="AYN39" s="5"/>
      <c r="AYO39" s="5"/>
      <c r="AYP39" s="5"/>
      <c r="AYQ39" s="5"/>
      <c r="AYR39" s="5"/>
      <c r="AYS39" s="5"/>
      <c r="AYT39" s="5"/>
      <c r="AYU39" s="5"/>
      <c r="AYV39" s="5"/>
      <c r="AYW39" s="5"/>
      <c r="AYX39" s="5"/>
      <c r="AYY39" s="5"/>
      <c r="AYZ39" s="5"/>
      <c r="AZA39" s="5"/>
      <c r="AZB39" s="5"/>
      <c r="AZC39" s="5"/>
      <c r="AZD39" s="5"/>
      <c r="AZE39" s="5"/>
      <c r="AZF39" s="5"/>
      <c r="AZG39" s="5"/>
      <c r="AZH39" s="5"/>
      <c r="AZI39" s="5"/>
      <c r="AZJ39" s="5"/>
      <c r="AZK39" s="5"/>
      <c r="AZL39" s="5"/>
      <c r="AZM39" s="5"/>
      <c r="AZN39" s="5"/>
      <c r="AZO39" s="5"/>
      <c r="AZP39" s="5"/>
      <c r="AZQ39" s="5"/>
      <c r="AZR39" s="5"/>
      <c r="AZS39" s="5"/>
      <c r="AZT39" s="5"/>
      <c r="AZU39" s="5"/>
      <c r="AZV39" s="5"/>
      <c r="AZW39" s="5"/>
      <c r="AZX39" s="5"/>
      <c r="AZY39" s="5"/>
      <c r="AZZ39" s="5"/>
      <c r="BAA39" s="5"/>
      <c r="BAB39" s="5"/>
      <c r="BAC39" s="5"/>
      <c r="BAD39" s="5"/>
      <c r="BAE39" s="5"/>
      <c r="BAF39" s="5"/>
      <c r="BAG39" s="5"/>
      <c r="BAH39" s="5"/>
      <c r="BAI39" s="5"/>
      <c r="BAJ39" s="5"/>
      <c r="BAK39" s="5"/>
      <c r="BAL39" s="5"/>
      <c r="BAM39" s="5"/>
      <c r="BAN39" s="5"/>
      <c r="BAO39" s="5"/>
      <c r="BAP39" s="5"/>
      <c r="BAQ39" s="5"/>
      <c r="BAR39" s="5"/>
      <c r="BAS39" s="5"/>
      <c r="BAT39" s="5"/>
      <c r="BAU39" s="5"/>
      <c r="BAV39" s="5"/>
      <c r="BAW39" s="5"/>
      <c r="BAX39" s="5"/>
      <c r="BAY39" s="5"/>
      <c r="BAZ39" s="5"/>
      <c r="BBA39" s="5"/>
      <c r="BBB39" s="5"/>
      <c r="BBC39" s="5"/>
      <c r="BBD39" s="5"/>
      <c r="BBE39" s="5"/>
      <c r="BBF39" s="5"/>
      <c r="BBG39" s="5"/>
      <c r="BBH39" s="5"/>
      <c r="BBI39" s="5"/>
      <c r="BBJ39" s="5"/>
      <c r="BBK39" s="5"/>
      <c r="BBL39" s="5"/>
      <c r="BBM39" s="5"/>
      <c r="BBN39" s="5"/>
      <c r="BBO39" s="5"/>
      <c r="BBP39" s="5"/>
      <c r="BBQ39" s="5"/>
      <c r="BBR39" s="5"/>
      <c r="BBS39" s="5"/>
      <c r="BBT39" s="5"/>
      <c r="BBU39" s="5"/>
      <c r="BBV39" s="5"/>
      <c r="BBW39" s="5"/>
      <c r="BBX39" s="5"/>
      <c r="BBY39" s="5"/>
      <c r="BBZ39" s="5"/>
      <c r="BCA39" s="5"/>
      <c r="BCB39" s="5"/>
      <c r="BCC39" s="5"/>
      <c r="BCD39" s="5"/>
      <c r="BCE39" s="5"/>
      <c r="BCF39" s="5"/>
      <c r="BCG39" s="5"/>
      <c r="BCH39" s="5"/>
      <c r="BCI39" s="5"/>
      <c r="BCJ39" s="5"/>
      <c r="BCK39" s="5"/>
      <c r="BCL39" s="5"/>
      <c r="BCM39" s="5"/>
      <c r="BCN39" s="5"/>
      <c r="BCO39" s="5"/>
      <c r="BCP39" s="5"/>
      <c r="BCQ39" s="5"/>
      <c r="BCR39" s="5"/>
      <c r="BCS39" s="5"/>
      <c r="BCT39" s="5"/>
    </row>
    <row r="40" spans="1:1450" s="99" customFormat="1" ht="9" customHeight="1">
      <c r="A40" s="4126"/>
      <c r="B40" s="729"/>
      <c r="C40" s="4128"/>
      <c r="D40" s="730"/>
      <c r="E40" s="1477"/>
      <c r="F40" s="727"/>
      <c r="G40" s="727"/>
      <c r="H40" s="727"/>
      <c r="I40" s="2236"/>
      <c r="J40" s="70"/>
      <c r="K40" s="102"/>
      <c r="L40" s="52"/>
      <c r="M40" s="1492"/>
      <c r="N40" s="53"/>
      <c r="O40" s="54"/>
      <c r="P40" s="2886"/>
      <c r="Q40" s="2887"/>
      <c r="R40" s="2888"/>
      <c r="S40" s="2496"/>
      <c r="T40" s="2529"/>
      <c r="U40" s="2530"/>
      <c r="V40" s="2497"/>
      <c r="W40" s="2455"/>
      <c r="X40" s="2498"/>
      <c r="Y40" s="778"/>
      <c r="Z40" s="2531"/>
      <c r="AA40" s="176"/>
      <c r="AB40" s="2532"/>
      <c r="AC40" s="2239"/>
      <c r="AD40" s="2240"/>
      <c r="AE40" s="2241"/>
      <c r="AF40" s="2242"/>
      <c r="AG40" s="2243"/>
      <c r="AH40" s="2244"/>
      <c r="AI40" s="2243"/>
      <c r="AJ40" s="2245"/>
      <c r="AK40" s="673"/>
      <c r="AL40" s="649"/>
      <c r="AM40" s="649"/>
      <c r="AN40" s="652"/>
      <c r="AO40" s="2476"/>
      <c r="AP40" s="649"/>
      <c r="AQ40" s="649"/>
      <c r="AR40" s="2246"/>
      <c r="AS40" s="2247"/>
      <c r="AT40" s="2248"/>
      <c r="AU40" s="3318"/>
      <c r="AV40" s="297"/>
      <c r="AW40" s="2400"/>
      <c r="AX40" s="2249"/>
      <c r="AY40" s="2400"/>
      <c r="AZ40" s="2249"/>
      <c r="BA40" s="2400"/>
      <c r="BB40" s="2250"/>
      <c r="BC40" s="2400"/>
      <c r="BD40" s="2249"/>
      <c r="BE40" s="2400"/>
      <c r="BF40" s="2250"/>
      <c r="BG40" s="2400"/>
      <c r="BH40" s="2249"/>
      <c r="BI40" s="2400"/>
      <c r="BJ40" s="2250"/>
      <c r="BK40" s="95"/>
      <c r="BL40" s="3337"/>
      <c r="BM40" s="2251"/>
      <c r="BN40" s="2252"/>
      <c r="BO40" s="2359"/>
      <c r="BP40" s="2427"/>
      <c r="BQ40" s="92"/>
      <c r="BR40" s="2253"/>
      <c r="BS40" s="2254"/>
      <c r="BT40" s="2255"/>
      <c r="BU40" s="2254"/>
      <c r="BV40" s="2255"/>
      <c r="BW40" s="2256"/>
      <c r="BX40" s="2241"/>
      <c r="BY40" s="2257"/>
      <c r="BZ40" s="2258"/>
      <c r="CA40" s="92"/>
      <c r="CB40" s="297"/>
      <c r="CC40" s="2259"/>
      <c r="CD40" s="2259"/>
      <c r="CE40" s="2260"/>
      <c r="CF40" s="3390"/>
      <c r="CG40" s="3391"/>
      <c r="CH40" s="2263"/>
      <c r="CI40" s="2428"/>
      <c r="CJ40" s="2262"/>
      <c r="CK40" s="2428"/>
      <c r="CL40" s="3358"/>
      <c r="CM40" s="2428"/>
      <c r="CN40" s="3365"/>
      <c r="CO40" s="2428"/>
      <c r="CP40" s="3365"/>
      <c r="CQ40" s="2428"/>
      <c r="CR40" s="2262"/>
      <c r="CS40" s="2428"/>
      <c r="CT40" s="2262"/>
      <c r="CU40" s="2428"/>
      <c r="CV40" s="2262"/>
      <c r="CW40" s="2591"/>
      <c r="CX40" s="2241"/>
      <c r="CY40" s="2263"/>
      <c r="CZ40" s="2264"/>
      <c r="DA40" s="93"/>
      <c r="DB40" s="91"/>
      <c r="DC40" s="92"/>
      <c r="DD40" s="2265"/>
      <c r="DE40" s="2254"/>
      <c r="DF40" s="2255"/>
      <c r="DG40" s="2243"/>
      <c r="DH40" s="2266"/>
      <c r="DI40" s="2267"/>
      <c r="DJ40" s="2898"/>
      <c r="DK40" s="2899"/>
      <c r="DL40" s="2900"/>
      <c r="DM40" s="2898"/>
      <c r="DN40" s="2362"/>
      <c r="DO40" s="2936"/>
      <c r="DP40" s="3098"/>
      <c r="DQ40" s="3098"/>
      <c r="DR40" s="3099"/>
      <c r="DS40" s="3096"/>
      <c r="DT40" s="3411"/>
      <c r="DU40" s="2268"/>
      <c r="DV40" s="2921"/>
      <c r="DW40" s="2922"/>
      <c r="DX40" s="2922"/>
      <c r="DY40" s="2923"/>
      <c r="DZ40" s="2924"/>
      <c r="EA40" s="3412" t="s">
        <v>1163</v>
      </c>
      <c r="EB40" s="2269"/>
      <c r="EC40" s="2936"/>
      <c r="ED40" s="2272"/>
      <c r="EE40" s="2272"/>
      <c r="EF40" s="2937"/>
      <c r="EG40" s="2938"/>
      <c r="EH40" s="948"/>
      <c r="EI40" s="2270"/>
      <c r="EJ40" s="2922"/>
      <c r="EK40" s="2922"/>
      <c r="EL40" s="2946"/>
      <c r="EM40" s="2947"/>
      <c r="EN40" s="821"/>
      <c r="EO40" s="2271"/>
      <c r="EP40" s="2922"/>
      <c r="EQ40" s="2922"/>
      <c r="ER40" s="2923"/>
      <c r="ES40" s="2947"/>
      <c r="ET40" s="823"/>
      <c r="EU40" s="2924"/>
      <c r="EV40" s="828"/>
      <c r="EW40" s="2272"/>
      <c r="EX40" s="2272"/>
      <c r="EY40" s="692"/>
      <c r="EZ40" s="600"/>
      <c r="FA40" s="672"/>
      <c r="FB40" s="828"/>
      <c r="FC40" s="682"/>
      <c r="FD40" s="2273"/>
      <c r="FE40" s="692"/>
      <c r="FF40" s="600"/>
      <c r="FG40" s="672"/>
      <c r="FH40" s="2363"/>
      <c r="FI40" s="2364"/>
      <c r="FJ40" s="2365"/>
      <c r="FK40" s="2366"/>
      <c r="FL40" s="2365"/>
      <c r="FM40" s="2366"/>
      <c r="FN40" s="2367"/>
      <c r="FO40" s="2368"/>
      <c r="FP40" s="2274"/>
      <c r="FQ40" s="2275"/>
      <c r="FR40" s="2958"/>
      <c r="FS40" s="2959"/>
      <c r="FT40" s="2276"/>
      <c r="FU40" s="2277"/>
      <c r="FV40" s="848"/>
      <c r="FW40" s="849"/>
      <c r="FX40" s="2973"/>
      <c r="FY40" s="2970"/>
      <c r="FZ40" s="129"/>
      <c r="GA40" s="2981"/>
      <c r="GB40" s="2982"/>
      <c r="GC40" s="2991"/>
      <c r="GD40" s="2992"/>
      <c r="GE40" s="2992"/>
      <c r="GF40" s="2992"/>
      <c r="GG40" s="2992"/>
      <c r="GH40" s="2992"/>
      <c r="GI40" s="2991"/>
      <c r="GJ40" s="2991"/>
      <c r="GK40" s="2991"/>
      <c r="GL40" s="2991"/>
      <c r="GM40" s="2991"/>
      <c r="GN40" s="2991"/>
      <c r="GO40" s="2991"/>
      <c r="GP40" s="3209"/>
      <c r="GQ40" s="2993"/>
      <c r="GR40" s="3036"/>
      <c r="GS40" s="3036"/>
      <c r="GT40" s="2991"/>
      <c r="GU40" s="294"/>
      <c r="GV40" s="3036"/>
      <c r="GW40" s="3977"/>
      <c r="GX40" s="3035"/>
      <c r="GY40" s="3036"/>
      <c r="GZ40" s="3036"/>
      <c r="HA40" s="3036"/>
      <c r="HB40" s="3023"/>
      <c r="HC40" s="903"/>
      <c r="HD40" s="294"/>
      <c r="HE40" s="294"/>
      <c r="HF40" s="294"/>
      <c r="HG40" s="294"/>
      <c r="HH40" s="294"/>
      <c r="HI40" s="2332"/>
      <c r="HJ40" s="2333"/>
      <c r="HK40" s="2332"/>
      <c r="HL40" s="2332"/>
      <c r="HM40" s="2332"/>
      <c r="HN40" s="2332"/>
      <c r="HO40" s="189"/>
      <c r="HP40" s="3416"/>
      <c r="HQ40" s="2335"/>
      <c r="HR40" s="2329"/>
      <c r="HS40" s="294"/>
      <c r="HT40" s="2336"/>
      <c r="HU40" s="2371"/>
      <c r="HV40" s="2281"/>
      <c r="HW40" s="2282"/>
      <c r="HX40" s="348"/>
      <c r="HY40" s="349"/>
      <c r="HZ40" s="296"/>
      <c r="IA40" s="348"/>
      <c r="IB40" s="296"/>
      <c r="IC40" s="2282"/>
      <c r="ID40" s="348"/>
      <c r="IE40" s="349"/>
      <c r="IF40" s="296"/>
      <c r="IG40" s="348"/>
      <c r="IH40" s="296"/>
      <c r="II40" s="2283"/>
      <c r="IJ40" s="350"/>
      <c r="IK40" s="351"/>
      <c r="IL40" s="2284"/>
      <c r="IM40" s="352"/>
      <c r="IN40" s="353"/>
      <c r="IO40" s="296"/>
      <c r="IP40" s="350"/>
      <c r="IQ40" s="354"/>
      <c r="IR40" s="2284"/>
      <c r="IS40" s="355"/>
      <c r="IT40" s="356"/>
      <c r="IU40" s="2285"/>
      <c r="IV40" s="350"/>
      <c r="IW40" s="354"/>
      <c r="IX40" s="351"/>
      <c r="IY40" s="350"/>
      <c r="IZ40" s="351"/>
      <c r="JA40" s="2286"/>
      <c r="JB40" s="357"/>
      <c r="JC40" s="358"/>
      <c r="JD40" s="359"/>
      <c r="JE40" s="357"/>
      <c r="JF40" s="359"/>
      <c r="JG40" s="2287"/>
      <c r="JH40" s="1497"/>
      <c r="JI40" s="1498"/>
      <c r="JJ40" s="1499"/>
      <c r="JK40" s="1500"/>
      <c r="JL40" s="2372"/>
      <c r="JM40" s="2373"/>
      <c r="JN40" s="3116"/>
      <c r="JO40" s="2241"/>
      <c r="JP40" s="2288"/>
      <c r="JQ40" s="2289"/>
      <c r="JR40" s="2290"/>
      <c r="JS40" s="2374"/>
      <c r="JT40" s="2375"/>
      <c r="JU40" s="2376"/>
      <c r="JV40" s="2499"/>
      <c r="JW40" s="2291"/>
      <c r="JX40" s="383"/>
      <c r="JY40" s="384"/>
      <c r="JZ40" s="2292"/>
      <c r="KA40" s="856"/>
      <c r="KB40" s="744"/>
      <c r="KC40" s="857"/>
      <c r="KD40" s="924"/>
      <c r="KE40" s="744"/>
      <c r="KF40" s="926"/>
      <c r="KG40" s="744"/>
      <c r="KH40" s="864"/>
      <c r="KI40" s="410"/>
      <c r="KJ40" s="904"/>
      <c r="KK40" s="3160"/>
      <c r="KL40" s="3243"/>
      <c r="KM40" s="865"/>
      <c r="KN40" s="863"/>
      <c r="KO40" s="866"/>
      <c r="KP40" s="863"/>
      <c r="KQ40" s="926"/>
      <c r="KR40" s="863"/>
      <c r="KS40" s="866"/>
      <c r="KT40" s="867"/>
      <c r="KU40" s="863"/>
      <c r="KV40" s="868"/>
      <c r="KW40" s="422"/>
      <c r="KX40" s="422"/>
      <c r="KY40" s="745"/>
      <c r="KZ40" s="745"/>
      <c r="LA40" s="422"/>
      <c r="LB40" s="422"/>
      <c r="LC40" s="430"/>
      <c r="LD40" s="422"/>
      <c r="LE40" s="422"/>
      <c r="LF40" s="745"/>
      <c r="LG40" s="422"/>
      <c r="LH40" s="431"/>
      <c r="LI40" s="422"/>
      <c r="LJ40" s="422"/>
      <c r="LK40" s="422"/>
      <c r="LL40" s="745"/>
      <c r="LM40" s="422"/>
      <c r="LN40" s="422"/>
      <c r="LO40" s="430"/>
      <c r="LP40" s="422"/>
      <c r="LQ40" s="746"/>
      <c r="LR40" s="745"/>
      <c r="LS40" s="422"/>
      <c r="LT40" s="426"/>
      <c r="LU40" s="421"/>
      <c r="LV40" s="428"/>
      <c r="LW40" s="422"/>
      <c r="LX40" s="422"/>
      <c r="LY40" s="422"/>
      <c r="LZ40" s="745"/>
      <c r="MA40" s="745"/>
      <c r="MB40" s="422"/>
      <c r="MC40" s="422"/>
      <c r="MD40" s="430"/>
      <c r="ME40" s="422"/>
      <c r="MF40" s="422"/>
      <c r="MG40" s="745"/>
      <c r="MH40" s="422"/>
      <c r="MI40" s="431"/>
      <c r="MJ40" s="422"/>
      <c r="MK40" s="422"/>
      <c r="ML40" s="422"/>
      <c r="MM40" s="745"/>
      <c r="MN40" s="422"/>
      <c r="MO40" s="422"/>
      <c r="MP40" s="430"/>
      <c r="MQ40" s="422"/>
      <c r="MR40" s="746"/>
      <c r="MS40" s="745"/>
      <c r="MT40" s="422"/>
      <c r="MU40" s="426"/>
      <c r="MV40" s="422"/>
      <c r="MW40" s="430"/>
      <c r="MX40" s="422"/>
      <c r="MY40" s="423"/>
      <c r="MZ40" s="422"/>
      <c r="NA40" s="426"/>
      <c r="NB40" s="422"/>
      <c r="NC40" s="1372"/>
      <c r="ND40" s="422"/>
      <c r="NE40" s="428"/>
      <c r="NF40" s="3138"/>
      <c r="NG40" s="422"/>
      <c r="NH40" s="3135"/>
      <c r="NI40" s="422"/>
      <c r="NJ40" s="3135"/>
      <c r="NK40" s="422"/>
      <c r="NL40" s="3138"/>
      <c r="NM40" s="422"/>
      <c r="NN40" s="3135"/>
      <c r="NO40" s="422"/>
      <c r="NP40" s="3135"/>
      <c r="NQ40" s="426"/>
      <c r="NR40" s="3138"/>
      <c r="NS40" s="422"/>
      <c r="NT40" s="3135"/>
      <c r="NU40" s="422"/>
      <c r="NV40" s="3135"/>
      <c r="NW40" s="422"/>
      <c r="NX40" s="421"/>
      <c r="NY40" s="3142"/>
      <c r="NZ40" s="422"/>
      <c r="OA40" s="428"/>
      <c r="OB40" s="3138"/>
      <c r="OC40" s="422"/>
      <c r="OD40" s="3135"/>
      <c r="OE40" s="422"/>
      <c r="OF40" s="3135"/>
      <c r="OG40" s="428"/>
      <c r="OH40" s="3125"/>
      <c r="OI40" s="1245"/>
      <c r="OJ40" s="2377"/>
      <c r="OK40" s="2533"/>
      <c r="OL40" s="2534"/>
      <c r="OM40" s="1246"/>
      <c r="ON40" s="2465"/>
      <c r="OO40" s="2466"/>
      <c r="OP40" s="2411"/>
      <c r="OQ40" s="2467"/>
      <c r="OR40" s="2467"/>
      <c r="OS40" s="2467"/>
      <c r="OT40" s="2468"/>
      <c r="OU40" s="2384"/>
      <c r="OV40" s="1454"/>
      <c r="OW40" s="2309"/>
      <c r="OX40" s="2309"/>
      <c r="OY40" s="2469"/>
      <c r="OZ40" s="2470"/>
      <c r="PA40" s="2468"/>
      <c r="PB40" s="2467"/>
      <c r="PC40" s="2468"/>
      <c r="PD40" s="2471"/>
      <c r="PE40" s="2471"/>
      <c r="PF40" s="2472"/>
      <c r="PG40" s="2310"/>
      <c r="PH40" s="591"/>
      <c r="PI40" s="2311"/>
      <c r="PJ40" s="2259"/>
      <c r="PK40" s="2389"/>
      <c r="PL40" s="2312"/>
      <c r="PM40" s="2313"/>
      <c r="PN40" s="934"/>
      <c r="PO40" s="2314"/>
      <c r="PP40" s="2312"/>
      <c r="PQ40" s="2313"/>
      <c r="PR40" s="1431"/>
      <c r="PS40" s="2473"/>
      <c r="PT40" s="2315"/>
      <c r="PU40" s="2313"/>
      <c r="PV40" s="1385"/>
      <c r="PW40" s="2316"/>
      <c r="PX40" s="2317"/>
      <c r="PY40" s="1385"/>
      <c r="PZ40" s="1385"/>
      <c r="QA40" s="2407"/>
      <c r="QB40" s="2318"/>
      <c r="QC40" s="808"/>
      <c r="QD40" s="2319"/>
      <c r="QE40" s="598"/>
      <c r="QF40" s="2320"/>
      <c r="QG40" s="808"/>
      <c r="QH40" s="2319"/>
      <c r="QI40" s="598"/>
      <c r="QJ40" s="2320"/>
      <c r="QK40" s="808"/>
      <c r="QL40" s="2319"/>
      <c r="QM40" s="598"/>
      <c r="QN40" s="2243"/>
      <c r="QO40" s="2390"/>
      <c r="QP40" s="2321"/>
      <c r="QQ40" s="2322"/>
      <c r="QR40" s="2323"/>
      <c r="QS40" s="599"/>
      <c r="QT40" s="1385"/>
      <c r="QU40" s="1386"/>
      <c r="QV40" s="648"/>
      <c r="QW40" s="2324"/>
      <c r="QX40" s="3687"/>
      <c r="QY40" s="3694"/>
      <c r="QZ40" s="607"/>
      <c r="RA40" s="877"/>
      <c r="RB40" s="878"/>
      <c r="RC40" s="879"/>
      <c r="RD40" s="880"/>
      <c r="RE40" s="881"/>
      <c r="RF40" s="882"/>
      <c r="RG40" s="881"/>
      <c r="RH40" s="883"/>
      <c r="RI40" s="880"/>
      <c r="RJ40" s="884"/>
      <c r="RK40" s="885"/>
      <c r="RL40" s="880"/>
      <c r="RM40" s="886"/>
      <c r="RN40" s="885"/>
      <c r="RO40" s="887"/>
      <c r="RP40" s="2392"/>
      <c r="RQ40" s="2393"/>
      <c r="RR40" s="796"/>
      <c r="RS40" s="2392"/>
      <c r="RT40" s="2393"/>
      <c r="RU40" s="796"/>
      <c r="RV40" s="2394"/>
      <c r="RW40" s="2393"/>
      <c r="RX40" s="2395"/>
      <c r="RY40" s="877"/>
      <c r="RZ40" s="889"/>
      <c r="SA40" s="2491"/>
      <c r="SB40" s="671"/>
      <c r="SC40" s="871"/>
      <c r="SD40" s="3198" t="s">
        <v>1150</v>
      </c>
      <c r="SE40" s="2492"/>
      <c r="SF40" s="3198" t="s">
        <v>1151</v>
      </c>
      <c r="SG40" s="674"/>
      <c r="SH40" s="2492"/>
      <c r="SI40" s="57"/>
      <c r="SJ40" s="675"/>
      <c r="SK40" s="675"/>
      <c r="SL40" s="2494"/>
      <c r="SM40" s="670"/>
      <c r="SN40" s="838"/>
      <c r="SO40" s="673"/>
      <c r="SP40" s="2492"/>
      <c r="SQ40" s="57"/>
      <c r="SR40" s="674"/>
      <c r="SS40" s="2492"/>
      <c r="ST40" s="57"/>
      <c r="SU40" s="675"/>
      <c r="SV40" s="675"/>
      <c r="SW40" s="877"/>
      <c r="SX40" s="889"/>
      <c r="SY40" s="871"/>
      <c r="SZ40" s="671"/>
      <c r="TA40" s="871"/>
      <c r="TB40" s="673"/>
      <c r="TC40" s="2492"/>
      <c r="TD40" s="57"/>
      <c r="TE40" s="674"/>
      <c r="TF40" s="2492"/>
      <c r="TG40" s="57"/>
      <c r="TH40" s="675"/>
      <c r="TI40" s="898"/>
      <c r="TJ40" s="871"/>
      <c r="TK40" s="670"/>
      <c r="TL40" s="870"/>
      <c r="TM40" s="57"/>
      <c r="TN40" s="2583"/>
      <c r="TO40" s="57"/>
      <c r="TP40" s="674"/>
      <c r="TQ40" s="2492"/>
      <c r="TR40" s="57"/>
      <c r="TS40" s="675"/>
      <c r="TT40" s="675"/>
      <c r="TU40" s="675"/>
      <c r="TV40" s="4608"/>
      <c r="TW40" s="427"/>
      <c r="TX40" s="427"/>
      <c r="TY40" s="890"/>
      <c r="TZ40" s="427"/>
      <c r="UA40" s="891"/>
      <c r="UB40" s="891"/>
      <c r="UC40" s="427"/>
      <c r="UD40" s="427"/>
      <c r="UE40" s="427"/>
      <c r="UF40" s="427"/>
      <c r="UG40" s="427"/>
      <c r="UH40" s="427"/>
      <c r="UI40" s="427"/>
      <c r="UJ40" s="427"/>
      <c r="UK40" s="427"/>
      <c r="UL40" s="427"/>
      <c r="UM40" s="427"/>
      <c r="UN40" s="427"/>
      <c r="UO40" s="427"/>
      <c r="UP40" s="427"/>
      <c r="UQ40" s="427"/>
      <c r="UR40" s="427"/>
      <c r="US40" s="427"/>
      <c r="UT40" s="427"/>
      <c r="UU40" s="427"/>
      <c r="UV40" s="427"/>
      <c r="UW40" s="427"/>
      <c r="UX40" s="427"/>
      <c r="UY40" s="427"/>
      <c r="UZ40" s="427"/>
      <c r="VA40" s="427"/>
      <c r="VB40" s="427"/>
      <c r="VC40" s="427"/>
      <c r="VD40" s="427"/>
      <c r="VE40" s="427"/>
      <c r="VF40" s="427"/>
      <c r="VG40" s="427"/>
      <c r="VH40" s="427"/>
      <c r="VI40" s="427"/>
      <c r="VJ40" s="427"/>
      <c r="VK40" s="427"/>
      <c r="VL40" s="427"/>
      <c r="VM40" s="427"/>
      <c r="VN40" s="427"/>
      <c r="VO40" s="427"/>
      <c r="VP40" s="427"/>
      <c r="VQ40" s="427"/>
      <c r="VR40" s="427"/>
      <c r="VS40" s="427"/>
      <c r="VT40" s="427"/>
      <c r="VU40" s="427"/>
      <c r="VV40" s="427"/>
      <c r="VW40" s="427"/>
      <c r="VX40" s="427"/>
      <c r="VY40" s="427"/>
      <c r="VZ40" s="427"/>
      <c r="WA40" s="427"/>
      <c r="WB40" s="427"/>
      <c r="WC40" s="427"/>
      <c r="WD40" s="427"/>
      <c r="WE40" s="427"/>
      <c r="WF40" s="427"/>
      <c r="WG40" s="427"/>
      <c r="WH40" s="427"/>
      <c r="WI40" s="427"/>
      <c r="WJ40" s="427"/>
      <c r="WK40" s="427"/>
      <c r="WL40" s="427"/>
      <c r="WM40" s="427"/>
      <c r="WN40" s="5"/>
      <c r="WO40" s="5"/>
      <c r="WP40" s="5"/>
      <c r="WQ40" s="5"/>
      <c r="WR40" s="5"/>
      <c r="WS40" s="5"/>
      <c r="WT40" s="5"/>
      <c r="WU40" s="5"/>
      <c r="WV40" s="5"/>
      <c r="WW40" s="5"/>
      <c r="WX40" s="5"/>
      <c r="WY40" s="5"/>
      <c r="WZ40" s="5"/>
      <c r="XA40" s="5"/>
      <c r="XB40" s="5"/>
      <c r="XC40" s="5"/>
      <c r="XD40" s="5"/>
      <c r="XE40" s="5"/>
      <c r="XF40" s="5"/>
      <c r="XG40" s="5"/>
      <c r="XH40" s="5"/>
      <c r="XI40" s="5"/>
      <c r="XJ40" s="5"/>
      <c r="XK40" s="5"/>
      <c r="XL40" s="5"/>
      <c r="XM40" s="5"/>
      <c r="XN40" s="5"/>
      <c r="XO40" s="5"/>
      <c r="XP40" s="5"/>
      <c r="XQ40" s="5"/>
      <c r="XR40" s="5"/>
      <c r="XS40" s="5"/>
      <c r="XT40" s="5"/>
      <c r="XU40" s="5"/>
      <c r="XV40" s="5"/>
      <c r="XW40" s="5"/>
      <c r="XX40" s="5"/>
      <c r="XY40" s="5"/>
      <c r="XZ40" s="5"/>
      <c r="YA40" s="5"/>
      <c r="YB40" s="5"/>
      <c r="YC40" s="5"/>
      <c r="YD40" s="5"/>
      <c r="YE40" s="5"/>
      <c r="YF40" s="5"/>
      <c r="YG40" s="5"/>
      <c r="YH40" s="5"/>
      <c r="YI40" s="5"/>
      <c r="YJ40" s="5"/>
      <c r="YK40" s="5"/>
      <c r="YL40" s="5"/>
      <c r="YM40" s="5"/>
      <c r="YN40" s="5"/>
      <c r="YO40" s="5"/>
      <c r="YP40" s="5"/>
      <c r="YQ40" s="5"/>
      <c r="YR40" s="5"/>
      <c r="YS40" s="5"/>
      <c r="YT40" s="5"/>
      <c r="YU40" s="5"/>
      <c r="YV40" s="5"/>
      <c r="YW40" s="5"/>
      <c r="YX40" s="5"/>
      <c r="YY40" s="5"/>
      <c r="YZ40" s="5"/>
      <c r="ZA40" s="5"/>
      <c r="ZB40" s="5"/>
      <c r="ZC40" s="5"/>
      <c r="ZD40" s="5"/>
      <c r="ZE40" s="5"/>
      <c r="ZF40" s="5"/>
      <c r="ZG40" s="5"/>
      <c r="ZH40" s="5"/>
      <c r="ZI40" s="5"/>
      <c r="ZJ40" s="5"/>
      <c r="ZK40" s="5"/>
      <c r="ZL40" s="5"/>
      <c r="ZM40" s="5"/>
      <c r="ZN40" s="5"/>
      <c r="ZO40" s="5"/>
      <c r="ZP40" s="5"/>
      <c r="ZQ40" s="5"/>
      <c r="ZR40" s="5"/>
      <c r="ZS40" s="5"/>
      <c r="ZT40" s="5"/>
      <c r="ZU40" s="5"/>
      <c r="ZV40" s="5"/>
      <c r="ZW40" s="5"/>
      <c r="ZX40" s="5"/>
      <c r="ZY40" s="5"/>
      <c r="ZZ40" s="5"/>
      <c r="AAA40" s="5"/>
      <c r="AAB40" s="5"/>
      <c r="AAC40" s="5"/>
      <c r="AAD40" s="5"/>
      <c r="AAE40" s="5"/>
      <c r="AAF40" s="5"/>
      <c r="AAG40" s="5"/>
      <c r="AAH40" s="5"/>
      <c r="AAI40" s="5"/>
      <c r="AAJ40" s="5"/>
      <c r="AAK40" s="5"/>
      <c r="AAL40" s="5"/>
      <c r="AAM40" s="5"/>
      <c r="AAN40" s="5"/>
      <c r="AAO40" s="5"/>
      <c r="AAP40" s="5"/>
      <c r="AAQ40" s="5"/>
      <c r="AAR40" s="5"/>
      <c r="AAS40" s="5"/>
      <c r="AAT40" s="5"/>
      <c r="AAU40" s="5"/>
      <c r="AAV40" s="5"/>
      <c r="AAW40" s="5"/>
      <c r="AAX40" s="5"/>
      <c r="AAY40" s="5"/>
      <c r="AAZ40" s="5"/>
      <c r="ABA40" s="5"/>
      <c r="ABB40" s="5"/>
      <c r="ABC40" s="5"/>
      <c r="ABD40" s="5"/>
      <c r="ABE40" s="5"/>
      <c r="ABF40" s="5"/>
      <c r="ABG40" s="5"/>
      <c r="ABH40" s="5"/>
      <c r="ABI40" s="5"/>
      <c r="ABJ40" s="5"/>
      <c r="ABK40" s="5"/>
      <c r="ABL40" s="5"/>
      <c r="ABM40" s="5"/>
      <c r="ABN40" s="5"/>
      <c r="ABO40" s="5"/>
      <c r="ABP40" s="5"/>
      <c r="ABQ40" s="5"/>
      <c r="ABR40" s="5"/>
      <c r="ABS40" s="5"/>
      <c r="ABT40" s="5"/>
      <c r="ABU40" s="5"/>
      <c r="ABV40" s="5"/>
      <c r="ABW40" s="5"/>
      <c r="ABX40" s="5"/>
      <c r="ABY40" s="5"/>
      <c r="ABZ40" s="5"/>
      <c r="ACA40" s="5"/>
      <c r="ACB40" s="5"/>
      <c r="ACC40" s="5"/>
      <c r="ACD40" s="5"/>
      <c r="ACE40" s="5"/>
      <c r="ACF40" s="5"/>
      <c r="ACG40" s="5"/>
      <c r="ACH40" s="5"/>
      <c r="ACI40" s="5"/>
      <c r="ACJ40" s="5"/>
      <c r="ACK40" s="5"/>
      <c r="ACL40" s="5"/>
      <c r="ACM40" s="5"/>
      <c r="ACN40" s="5"/>
      <c r="ACO40" s="5"/>
      <c r="ACP40" s="5"/>
      <c r="ACQ40" s="5"/>
      <c r="ACR40" s="5"/>
      <c r="ACS40" s="5"/>
      <c r="ACT40" s="5"/>
      <c r="ACU40" s="5"/>
      <c r="ACV40" s="5"/>
      <c r="ACW40" s="5"/>
      <c r="ACX40" s="5"/>
      <c r="ACY40" s="5"/>
      <c r="ACZ40" s="5"/>
      <c r="ADA40" s="5"/>
      <c r="ADB40" s="5"/>
      <c r="ADC40" s="5"/>
      <c r="ADD40" s="5"/>
      <c r="ADE40" s="5"/>
      <c r="ADF40" s="5"/>
      <c r="ADG40" s="5"/>
      <c r="ADH40" s="5"/>
      <c r="ADI40" s="5"/>
      <c r="ADJ40" s="5"/>
      <c r="ADK40" s="5"/>
      <c r="ADL40" s="5"/>
      <c r="ADM40" s="5"/>
      <c r="ADN40" s="5"/>
      <c r="ADO40" s="5"/>
      <c r="ADP40" s="5"/>
      <c r="ADQ40" s="5"/>
      <c r="ADR40" s="5"/>
      <c r="ADS40" s="5"/>
      <c r="ADT40" s="5"/>
      <c r="ADU40" s="5"/>
      <c r="ADV40" s="5"/>
      <c r="ADW40" s="5"/>
      <c r="ADX40" s="5"/>
      <c r="ADY40" s="5"/>
      <c r="ADZ40" s="5"/>
      <c r="AEA40" s="5"/>
      <c r="AEB40" s="5"/>
      <c r="AEC40" s="5"/>
      <c r="AED40" s="5"/>
      <c r="AEE40" s="5"/>
      <c r="AEF40" s="5"/>
      <c r="AEG40" s="5"/>
      <c r="AEH40" s="5"/>
      <c r="AEI40" s="5"/>
      <c r="AEJ40" s="5"/>
      <c r="AEK40" s="5"/>
      <c r="AEL40" s="5"/>
      <c r="AEM40" s="5"/>
      <c r="AEN40" s="5"/>
      <c r="AEO40" s="5"/>
      <c r="AEP40" s="5"/>
      <c r="AEQ40" s="5"/>
      <c r="AER40" s="5"/>
      <c r="AES40" s="5"/>
      <c r="AET40" s="5"/>
      <c r="AEU40" s="5"/>
      <c r="AEV40" s="5"/>
      <c r="AEW40" s="5"/>
      <c r="AEX40" s="5"/>
      <c r="AEY40" s="5"/>
      <c r="AEZ40" s="5"/>
      <c r="AFA40" s="5"/>
      <c r="AFB40" s="5"/>
      <c r="AFC40" s="5"/>
      <c r="AFD40" s="5"/>
      <c r="AFE40" s="5"/>
      <c r="AFF40" s="5"/>
      <c r="AFG40" s="5"/>
      <c r="AFH40" s="5"/>
      <c r="AFI40" s="5"/>
      <c r="AFJ40" s="5"/>
      <c r="AFK40" s="5"/>
      <c r="AFL40" s="5"/>
      <c r="AFM40" s="5"/>
      <c r="AFN40" s="5"/>
      <c r="AFO40" s="5"/>
      <c r="AFP40" s="5"/>
      <c r="AFQ40" s="5"/>
      <c r="AFR40" s="5"/>
      <c r="AFS40" s="5"/>
      <c r="AFT40" s="5"/>
      <c r="AFU40" s="5"/>
      <c r="AFV40" s="5"/>
      <c r="AFW40" s="5"/>
      <c r="AFX40" s="5"/>
      <c r="AFY40" s="5"/>
      <c r="AFZ40" s="5"/>
      <c r="AGA40" s="5"/>
      <c r="AGB40" s="5"/>
      <c r="AGC40" s="5"/>
      <c r="AGD40" s="5"/>
      <c r="AGE40" s="5"/>
      <c r="AGF40" s="5"/>
      <c r="AGG40" s="5"/>
      <c r="AGH40" s="5"/>
      <c r="AGI40" s="5"/>
      <c r="AGJ40" s="5"/>
      <c r="AGK40" s="5"/>
      <c r="AGL40" s="5"/>
      <c r="AGM40" s="5"/>
      <c r="AGN40" s="5"/>
      <c r="AGO40" s="5"/>
      <c r="AGP40" s="5"/>
      <c r="AGQ40" s="5"/>
      <c r="AGR40" s="5"/>
      <c r="AGS40" s="5"/>
      <c r="AGT40" s="5"/>
      <c r="AGU40" s="5"/>
      <c r="AGV40" s="5"/>
      <c r="AGW40" s="5"/>
      <c r="AGX40" s="5"/>
      <c r="AGY40" s="5"/>
      <c r="AGZ40" s="5"/>
      <c r="AHA40" s="5"/>
      <c r="AHB40" s="5"/>
      <c r="AHC40" s="5"/>
      <c r="AHD40" s="5"/>
      <c r="AHE40" s="5"/>
      <c r="AHF40" s="5"/>
      <c r="AHG40" s="5"/>
      <c r="AHH40" s="5"/>
      <c r="AHI40" s="5"/>
      <c r="AHJ40" s="5"/>
      <c r="AHK40" s="5"/>
      <c r="AHL40" s="5"/>
      <c r="AHM40" s="5"/>
      <c r="AHN40" s="5"/>
      <c r="AHO40" s="5"/>
      <c r="AHP40" s="5"/>
      <c r="AHQ40" s="5"/>
      <c r="AHR40" s="5"/>
      <c r="AHS40" s="5"/>
      <c r="AHT40" s="5"/>
      <c r="AHU40" s="5"/>
      <c r="AHV40" s="5"/>
      <c r="AHW40" s="5"/>
      <c r="AHX40" s="5"/>
      <c r="AHY40" s="5"/>
      <c r="AHZ40" s="5"/>
      <c r="AIA40" s="5"/>
      <c r="AIB40" s="5"/>
      <c r="AIC40" s="5"/>
      <c r="AID40" s="5"/>
      <c r="AIE40" s="5"/>
      <c r="AIF40" s="5"/>
      <c r="AIG40" s="5"/>
      <c r="AIH40" s="5"/>
      <c r="AII40" s="5"/>
      <c r="AIJ40" s="5"/>
      <c r="AIK40" s="5"/>
      <c r="AIL40" s="5"/>
      <c r="AIM40" s="5"/>
      <c r="AIN40" s="5"/>
      <c r="AIO40" s="5"/>
      <c r="AIP40" s="5"/>
      <c r="AIQ40" s="5"/>
      <c r="AIR40" s="5"/>
      <c r="AIS40" s="5"/>
      <c r="AIT40" s="5"/>
      <c r="AIU40" s="5"/>
      <c r="AIV40" s="5"/>
      <c r="AIW40" s="5"/>
      <c r="AIX40" s="5"/>
      <c r="AIY40" s="5"/>
      <c r="AIZ40" s="5"/>
      <c r="AJA40" s="5"/>
      <c r="AJB40" s="5"/>
      <c r="AJC40" s="5"/>
      <c r="AJD40" s="5"/>
      <c r="AJE40" s="5"/>
      <c r="AJF40" s="5"/>
      <c r="AJG40" s="5"/>
      <c r="AJH40" s="5"/>
      <c r="AJI40" s="5"/>
      <c r="AJJ40" s="5"/>
      <c r="AJK40" s="5"/>
      <c r="AJL40" s="5"/>
      <c r="AJM40" s="5"/>
      <c r="AJN40" s="5"/>
      <c r="AJO40" s="5"/>
      <c r="AJP40" s="5"/>
      <c r="AJQ40" s="5"/>
      <c r="AJR40" s="5"/>
      <c r="AJS40" s="5"/>
      <c r="AJT40" s="5"/>
      <c r="AJU40" s="5"/>
      <c r="AJV40" s="5"/>
      <c r="AJW40" s="5"/>
      <c r="AJX40" s="5"/>
      <c r="AJY40" s="5"/>
      <c r="AJZ40" s="5"/>
      <c r="AKA40" s="5"/>
      <c r="AKB40" s="5"/>
      <c r="AKC40" s="5"/>
      <c r="AKD40" s="5"/>
      <c r="AKE40" s="5"/>
      <c r="AKF40" s="5"/>
      <c r="AKG40" s="5"/>
      <c r="AKH40" s="5"/>
      <c r="AKI40" s="5"/>
      <c r="AKJ40" s="5"/>
      <c r="AKK40" s="5"/>
      <c r="AKL40" s="5"/>
      <c r="AKM40" s="5"/>
      <c r="AKN40" s="5"/>
      <c r="AKO40" s="5"/>
      <c r="AKP40" s="5"/>
      <c r="AKQ40" s="5"/>
      <c r="AKR40" s="5"/>
      <c r="AKS40" s="5"/>
      <c r="AKT40" s="5"/>
      <c r="AKU40" s="5"/>
      <c r="AKV40" s="5"/>
      <c r="AKW40" s="5"/>
      <c r="AKX40" s="5"/>
      <c r="AKY40" s="5"/>
      <c r="AKZ40" s="5"/>
      <c r="ALA40" s="5"/>
      <c r="ALB40" s="5"/>
      <c r="ALC40" s="5"/>
      <c r="ALD40" s="5"/>
      <c r="ALE40" s="5"/>
      <c r="ALF40" s="5"/>
      <c r="ALG40" s="5"/>
      <c r="ALH40" s="5"/>
      <c r="ALI40" s="5"/>
      <c r="ALJ40" s="5"/>
      <c r="ALK40" s="5"/>
      <c r="ALL40" s="5"/>
      <c r="ALM40" s="5"/>
      <c r="ALN40" s="5"/>
      <c r="ALO40" s="5"/>
      <c r="ALP40" s="5"/>
      <c r="ALQ40" s="5"/>
      <c r="ALR40" s="5"/>
      <c r="ALS40" s="5"/>
      <c r="ALT40" s="5"/>
      <c r="ALU40" s="5"/>
      <c r="ALV40" s="5"/>
      <c r="ALW40" s="5"/>
      <c r="ALX40" s="5"/>
      <c r="ALY40" s="5"/>
      <c r="ALZ40" s="5"/>
      <c r="AMA40" s="5"/>
      <c r="AMB40" s="5"/>
      <c r="AMC40" s="5"/>
      <c r="AMD40" s="5"/>
      <c r="AME40" s="5"/>
      <c r="AMF40" s="5"/>
      <c r="AMG40" s="5"/>
      <c r="AMH40" s="5"/>
      <c r="AMI40" s="5"/>
      <c r="AMJ40" s="5"/>
      <c r="AMK40" s="5"/>
      <c r="AML40" s="5"/>
      <c r="AMM40" s="5"/>
      <c r="AMN40" s="5"/>
      <c r="AMO40" s="5"/>
      <c r="AMP40" s="5"/>
      <c r="AMQ40" s="5"/>
      <c r="AMR40" s="5"/>
      <c r="AMS40" s="5"/>
      <c r="AMT40" s="5"/>
      <c r="AMU40" s="5"/>
      <c r="AMV40" s="5"/>
      <c r="AMW40" s="5"/>
      <c r="AMX40" s="5"/>
      <c r="AMY40" s="5"/>
      <c r="AMZ40" s="5"/>
      <c r="ANA40" s="5"/>
      <c r="ANB40" s="5"/>
      <c r="ANC40" s="5"/>
      <c r="AND40" s="5"/>
      <c r="ANE40" s="5"/>
      <c r="ANF40" s="5"/>
      <c r="ANG40" s="5"/>
      <c r="ANH40" s="5"/>
      <c r="ANI40" s="5"/>
      <c r="ANJ40" s="5"/>
      <c r="ANK40" s="5"/>
      <c r="ANL40" s="5"/>
      <c r="ANM40" s="5"/>
      <c r="ANN40" s="5"/>
      <c r="ANO40" s="5"/>
      <c r="ANP40" s="5"/>
      <c r="ANQ40" s="5"/>
      <c r="ANR40" s="5"/>
      <c r="ANS40" s="5"/>
      <c r="ANT40" s="5"/>
      <c r="ANU40" s="5"/>
      <c r="ANV40" s="5"/>
      <c r="ANW40" s="5"/>
      <c r="ANX40" s="5"/>
      <c r="ANY40" s="5"/>
      <c r="ANZ40" s="5"/>
      <c r="AOA40" s="5"/>
      <c r="AOB40" s="5"/>
      <c r="AOC40" s="5"/>
      <c r="AOD40" s="5"/>
      <c r="AOE40" s="5"/>
      <c r="AOF40" s="5"/>
      <c r="AOG40" s="5"/>
      <c r="AOH40" s="5"/>
      <c r="AOI40" s="5"/>
      <c r="AOJ40" s="5"/>
      <c r="AOK40" s="5"/>
      <c r="AOL40" s="5"/>
      <c r="AOM40" s="5"/>
      <c r="AON40" s="5"/>
      <c r="AOO40" s="5"/>
      <c r="AOP40" s="5"/>
      <c r="AOQ40" s="5"/>
      <c r="AOR40" s="5"/>
      <c r="AOS40" s="5"/>
      <c r="AOT40" s="5"/>
      <c r="AOU40" s="5"/>
      <c r="AOV40" s="5"/>
      <c r="AOW40" s="5"/>
      <c r="AOX40" s="5"/>
      <c r="AOY40" s="5"/>
      <c r="AOZ40" s="5"/>
      <c r="APA40" s="5"/>
      <c r="APB40" s="5"/>
      <c r="APC40" s="5"/>
      <c r="APD40" s="5"/>
      <c r="APE40" s="5"/>
      <c r="APF40" s="5"/>
      <c r="APG40" s="5"/>
      <c r="APH40" s="5"/>
      <c r="API40" s="5"/>
      <c r="APJ40" s="5"/>
      <c r="APK40" s="5"/>
      <c r="APL40" s="5"/>
      <c r="APM40" s="5"/>
      <c r="APN40" s="5"/>
      <c r="APO40" s="5"/>
      <c r="APP40" s="5"/>
      <c r="APQ40" s="5"/>
      <c r="APR40" s="5"/>
      <c r="APS40" s="5"/>
      <c r="APT40" s="5"/>
      <c r="APU40" s="5"/>
      <c r="APV40" s="5"/>
      <c r="APW40" s="5"/>
      <c r="APX40" s="5"/>
      <c r="APY40" s="5"/>
      <c r="APZ40" s="5"/>
      <c r="AQA40" s="5"/>
      <c r="AQB40" s="5"/>
      <c r="AQC40" s="5"/>
      <c r="AQD40" s="5"/>
      <c r="AQE40" s="5"/>
      <c r="AQF40" s="5"/>
      <c r="AQG40" s="5"/>
      <c r="AQH40" s="5"/>
      <c r="AQI40" s="5"/>
      <c r="AQJ40" s="5"/>
      <c r="AQK40" s="5"/>
      <c r="AQL40" s="5"/>
      <c r="AQM40" s="5"/>
      <c r="AQN40" s="5"/>
      <c r="AQO40" s="5"/>
      <c r="AQP40" s="5"/>
      <c r="AQQ40" s="5"/>
      <c r="AQR40" s="5"/>
      <c r="AQS40" s="5"/>
      <c r="AQT40" s="5"/>
      <c r="AQU40" s="5"/>
      <c r="AQV40" s="5"/>
      <c r="AQW40" s="5"/>
      <c r="AQX40" s="5"/>
      <c r="AQY40" s="5"/>
      <c r="AQZ40" s="5"/>
      <c r="ARA40" s="5"/>
      <c r="ARB40" s="5"/>
      <c r="ARC40" s="5"/>
      <c r="ARD40" s="5"/>
      <c r="ARE40" s="5"/>
      <c r="ARF40" s="5"/>
      <c r="ARG40" s="5"/>
      <c r="ARH40" s="5"/>
      <c r="ARI40" s="5"/>
      <c r="ARJ40" s="5"/>
      <c r="ARK40" s="5"/>
      <c r="ARL40" s="5"/>
      <c r="ARM40" s="5"/>
      <c r="ARN40" s="5"/>
      <c r="ARO40" s="5"/>
      <c r="ARP40" s="5"/>
      <c r="ARQ40" s="5"/>
      <c r="ARR40" s="5"/>
      <c r="ARS40" s="5"/>
      <c r="ART40" s="5"/>
      <c r="ARU40" s="5"/>
      <c r="ARV40" s="5"/>
      <c r="ARW40" s="5"/>
      <c r="ARX40" s="5"/>
      <c r="ARY40" s="5"/>
      <c r="ARZ40" s="5"/>
      <c r="ASA40" s="5"/>
      <c r="ASB40" s="5"/>
      <c r="ASC40" s="5"/>
      <c r="ASD40" s="5"/>
      <c r="ASE40" s="5"/>
      <c r="ASF40" s="5"/>
      <c r="ASG40" s="5"/>
      <c r="ASH40" s="5"/>
      <c r="ASI40" s="5"/>
      <c r="ASJ40" s="5"/>
      <c r="ASK40" s="5"/>
      <c r="ASL40" s="5"/>
      <c r="ASM40" s="5"/>
      <c r="ASN40" s="5"/>
      <c r="ASO40" s="5"/>
      <c r="ASP40" s="5"/>
      <c r="ASQ40" s="5"/>
      <c r="ASR40" s="5"/>
      <c r="ASS40" s="5"/>
      <c r="AST40" s="5"/>
      <c r="ASU40" s="5"/>
      <c r="ASV40" s="5"/>
      <c r="ASW40" s="5"/>
      <c r="ASX40" s="5"/>
      <c r="ASY40" s="5"/>
      <c r="ASZ40" s="5"/>
      <c r="ATA40" s="5"/>
      <c r="ATB40" s="5"/>
      <c r="ATC40" s="5"/>
      <c r="ATD40" s="5"/>
      <c r="ATE40" s="5"/>
      <c r="ATF40" s="5"/>
      <c r="ATG40" s="5"/>
      <c r="ATH40" s="5"/>
      <c r="ATI40" s="5"/>
      <c r="ATJ40" s="5"/>
      <c r="ATK40" s="5"/>
      <c r="ATL40" s="5"/>
      <c r="ATM40" s="5"/>
      <c r="ATN40" s="5"/>
      <c r="ATO40" s="5"/>
      <c r="ATP40" s="5"/>
      <c r="ATQ40" s="5"/>
      <c r="ATR40" s="5"/>
      <c r="ATS40" s="5"/>
      <c r="ATT40" s="5"/>
      <c r="ATU40" s="5"/>
      <c r="ATV40" s="5"/>
      <c r="ATW40" s="5"/>
      <c r="ATX40" s="5"/>
      <c r="ATY40" s="5"/>
      <c r="ATZ40" s="5"/>
      <c r="AUA40" s="5"/>
      <c r="AUB40" s="5"/>
      <c r="AUC40" s="5"/>
      <c r="AUD40" s="5"/>
      <c r="AUE40" s="5"/>
      <c r="AUF40" s="5"/>
      <c r="AUG40" s="5"/>
      <c r="AUH40" s="5"/>
      <c r="AUI40" s="5"/>
      <c r="AUJ40" s="5"/>
      <c r="AUK40" s="5"/>
      <c r="AUL40" s="5"/>
      <c r="AUM40" s="5"/>
      <c r="AUN40" s="5"/>
      <c r="AUO40" s="5"/>
      <c r="AUP40" s="5"/>
      <c r="AUQ40" s="5"/>
      <c r="AUR40" s="5"/>
      <c r="AUS40" s="5"/>
      <c r="AUT40" s="5"/>
      <c r="AUU40" s="5"/>
      <c r="AUV40" s="5"/>
      <c r="AUW40" s="5"/>
      <c r="AUX40" s="5"/>
      <c r="AUY40" s="5"/>
      <c r="AUZ40" s="5"/>
      <c r="AVA40" s="5"/>
      <c r="AVB40" s="5"/>
      <c r="AVC40" s="5"/>
      <c r="AVD40" s="5"/>
      <c r="AVE40" s="5"/>
      <c r="AVF40" s="5"/>
      <c r="AVG40" s="5"/>
      <c r="AVH40" s="5"/>
      <c r="AVI40" s="5"/>
      <c r="AVJ40" s="5"/>
      <c r="AVK40" s="5"/>
      <c r="AVL40" s="5"/>
      <c r="AVM40" s="5"/>
      <c r="AVN40" s="5"/>
      <c r="AVO40" s="5"/>
      <c r="AVP40" s="5"/>
      <c r="AVQ40" s="5"/>
      <c r="AVR40" s="5"/>
      <c r="AVS40" s="5"/>
      <c r="AVT40" s="5"/>
      <c r="AVU40" s="5"/>
      <c r="AVV40" s="5"/>
      <c r="AVW40" s="5"/>
      <c r="AVX40" s="5"/>
      <c r="AVY40" s="5"/>
      <c r="AVZ40" s="5"/>
      <c r="AWA40" s="5"/>
      <c r="AWB40" s="5"/>
      <c r="AWC40" s="5"/>
      <c r="AWD40" s="5"/>
      <c r="AWE40" s="5"/>
      <c r="AWF40" s="5"/>
      <c r="AWG40" s="5"/>
      <c r="AWH40" s="5"/>
      <c r="AWI40" s="5"/>
      <c r="AWJ40" s="5"/>
      <c r="AWK40" s="5"/>
      <c r="AWL40" s="5"/>
      <c r="AWM40" s="5"/>
      <c r="AWN40" s="5"/>
      <c r="AWO40" s="5"/>
      <c r="AWP40" s="5"/>
      <c r="AWQ40" s="5"/>
      <c r="AWR40" s="5"/>
      <c r="AWS40" s="5"/>
      <c r="AWT40" s="5"/>
      <c r="AWU40" s="5"/>
      <c r="AWV40" s="5"/>
      <c r="AWW40" s="5"/>
      <c r="AWX40" s="5"/>
      <c r="AWY40" s="5"/>
      <c r="AWZ40" s="5"/>
      <c r="AXA40" s="5"/>
      <c r="AXB40" s="5"/>
      <c r="AXC40" s="5"/>
      <c r="AXD40" s="5"/>
      <c r="AXE40" s="5"/>
      <c r="AXF40" s="5"/>
      <c r="AXG40" s="5"/>
      <c r="AXH40" s="5"/>
      <c r="AXI40" s="5"/>
      <c r="AXJ40" s="5"/>
      <c r="AXK40" s="5"/>
      <c r="AXL40" s="5"/>
      <c r="AXM40" s="5"/>
      <c r="AXN40" s="5"/>
      <c r="AXO40" s="5"/>
      <c r="AXP40" s="5"/>
      <c r="AXQ40" s="5"/>
      <c r="AXR40" s="5"/>
      <c r="AXS40" s="5"/>
      <c r="AXT40" s="5"/>
      <c r="AXU40" s="5"/>
      <c r="AXV40" s="5"/>
      <c r="AXW40" s="5"/>
      <c r="AXX40" s="5"/>
      <c r="AXY40" s="5"/>
      <c r="AXZ40" s="5"/>
      <c r="AYA40" s="5"/>
      <c r="AYB40" s="5"/>
      <c r="AYC40" s="5"/>
      <c r="AYD40" s="5"/>
      <c r="AYE40" s="5"/>
      <c r="AYF40" s="5"/>
      <c r="AYG40" s="5"/>
      <c r="AYH40" s="5"/>
      <c r="AYI40" s="5"/>
      <c r="AYJ40" s="5"/>
      <c r="AYK40" s="5"/>
      <c r="AYL40" s="5"/>
      <c r="AYM40" s="5"/>
      <c r="AYN40" s="5"/>
      <c r="AYO40" s="5"/>
      <c r="AYP40" s="5"/>
      <c r="AYQ40" s="5"/>
      <c r="AYR40" s="5"/>
      <c r="AYS40" s="5"/>
      <c r="AYT40" s="5"/>
      <c r="AYU40" s="5"/>
      <c r="AYV40" s="5"/>
      <c r="AYW40" s="5"/>
      <c r="AYX40" s="5"/>
      <c r="AYY40" s="5"/>
      <c r="AYZ40" s="5"/>
      <c r="AZA40" s="5"/>
      <c r="AZB40" s="5"/>
      <c r="AZC40" s="5"/>
      <c r="AZD40" s="5"/>
      <c r="AZE40" s="5"/>
      <c r="AZF40" s="5"/>
      <c r="AZG40" s="5"/>
      <c r="AZH40" s="5"/>
      <c r="AZI40" s="5"/>
      <c r="AZJ40" s="5"/>
      <c r="AZK40" s="5"/>
      <c r="AZL40" s="5"/>
      <c r="AZM40" s="5"/>
      <c r="AZN40" s="5"/>
      <c r="AZO40" s="5"/>
      <c r="AZP40" s="5"/>
      <c r="AZQ40" s="5"/>
      <c r="AZR40" s="5"/>
      <c r="AZS40" s="5"/>
      <c r="AZT40" s="5"/>
      <c r="AZU40" s="5"/>
      <c r="AZV40" s="5"/>
      <c r="AZW40" s="5"/>
      <c r="AZX40" s="5"/>
      <c r="AZY40" s="5"/>
      <c r="AZZ40" s="5"/>
      <c r="BAA40" s="5"/>
      <c r="BAB40" s="5"/>
      <c r="BAC40" s="5"/>
      <c r="BAD40" s="5"/>
      <c r="BAE40" s="5"/>
      <c r="BAF40" s="5"/>
      <c r="BAG40" s="5"/>
      <c r="BAH40" s="5"/>
      <c r="BAI40" s="5"/>
      <c r="BAJ40" s="5"/>
      <c r="BAK40" s="5"/>
      <c r="BAL40" s="5"/>
      <c r="BAM40" s="5"/>
      <c r="BAN40" s="5"/>
      <c r="BAO40" s="5"/>
      <c r="BAP40" s="5"/>
      <c r="BAQ40" s="5"/>
      <c r="BAR40" s="5"/>
      <c r="BAS40" s="5"/>
      <c r="BAT40" s="5"/>
      <c r="BAU40" s="5"/>
      <c r="BAV40" s="5"/>
      <c r="BAW40" s="5"/>
      <c r="BAX40" s="5"/>
      <c r="BAY40" s="5"/>
      <c r="BAZ40" s="5"/>
      <c r="BBA40" s="5"/>
      <c r="BBB40" s="5"/>
      <c r="BBC40" s="5"/>
      <c r="BBD40" s="5"/>
      <c r="BBE40" s="5"/>
      <c r="BBF40" s="5"/>
      <c r="BBG40" s="5"/>
      <c r="BBH40" s="5"/>
      <c r="BBI40" s="5"/>
      <c r="BBJ40" s="5"/>
      <c r="BBK40" s="5"/>
      <c r="BBL40" s="5"/>
      <c r="BBM40" s="5"/>
      <c r="BBN40" s="5"/>
      <c r="BBO40" s="5"/>
      <c r="BBP40" s="5"/>
      <c r="BBQ40" s="5"/>
      <c r="BBR40" s="5"/>
      <c r="BBS40" s="5"/>
      <c r="BBT40" s="5"/>
      <c r="BBU40" s="5"/>
      <c r="BBV40" s="5"/>
      <c r="BBW40" s="5"/>
      <c r="BBX40" s="5"/>
      <c r="BBY40" s="5"/>
      <c r="BBZ40" s="5"/>
      <c r="BCA40" s="5"/>
      <c r="BCB40" s="5"/>
      <c r="BCC40" s="5"/>
      <c r="BCD40" s="5"/>
      <c r="BCE40" s="5"/>
      <c r="BCF40" s="5"/>
      <c r="BCG40" s="5"/>
      <c r="BCH40" s="5"/>
      <c r="BCI40" s="5"/>
      <c r="BCJ40" s="5"/>
      <c r="BCK40" s="5"/>
      <c r="BCL40" s="5"/>
      <c r="BCM40" s="5"/>
      <c r="BCN40" s="5"/>
      <c r="BCO40" s="5"/>
      <c r="BCP40" s="5"/>
      <c r="BCQ40" s="5"/>
      <c r="BCR40" s="5"/>
      <c r="BCS40" s="5"/>
      <c r="BCT40" s="5"/>
    </row>
    <row r="41" spans="1:1450" s="90" customFormat="1" ht="9" customHeight="1" thickBot="1">
      <c r="A41" s="4126"/>
      <c r="B41" s="731" t="s">
        <v>306</v>
      </c>
      <c r="C41" s="4128"/>
      <c r="D41" s="722" t="s">
        <v>307</v>
      </c>
      <c r="E41" s="1632" t="s">
        <v>579</v>
      </c>
      <c r="F41" s="725" t="s">
        <v>394</v>
      </c>
      <c r="G41" s="723" t="s">
        <v>722</v>
      </c>
      <c r="H41" s="723" t="s">
        <v>723</v>
      </c>
      <c r="I41" s="1510" t="s">
        <v>724</v>
      </c>
      <c r="J41" s="70"/>
      <c r="K41" s="102"/>
      <c r="L41" s="1512">
        <v>366</v>
      </c>
      <c r="M41" s="1513">
        <v>352</v>
      </c>
      <c r="N41" s="1514">
        <v>10</v>
      </c>
      <c r="O41" s="1515">
        <v>0</v>
      </c>
      <c r="P41" s="1402">
        <v>348</v>
      </c>
      <c r="Q41" s="755">
        <v>347</v>
      </c>
      <c r="R41" s="1403">
        <v>344</v>
      </c>
      <c r="S41" s="759">
        <v>0</v>
      </c>
      <c r="T41" s="760">
        <v>0</v>
      </c>
      <c r="U41" s="761">
        <v>0</v>
      </c>
      <c r="V41" s="117">
        <v>0</v>
      </c>
      <c r="W41" s="47">
        <v>0</v>
      </c>
      <c r="X41" s="765">
        <v>0</v>
      </c>
      <c r="Y41" s="1936">
        <v>2</v>
      </c>
      <c r="Z41" s="1530">
        <v>0</v>
      </c>
      <c r="AA41" s="1349">
        <v>0</v>
      </c>
      <c r="AB41" s="1624">
        <v>0</v>
      </c>
      <c r="AC41" s="779">
        <v>2</v>
      </c>
      <c r="AD41" s="781"/>
      <c r="AE41" s="780">
        <v>0</v>
      </c>
      <c r="AF41" s="782"/>
      <c r="AG41" s="284">
        <v>1</v>
      </c>
      <c r="AH41" s="783"/>
      <c r="AI41" s="190">
        <v>0</v>
      </c>
      <c r="AJ41" s="784"/>
      <c r="AK41" s="1529">
        <f>AO41+AS41+BK41+BO41+BP41</f>
        <v>526</v>
      </c>
      <c r="AL41" s="3276">
        <v>498</v>
      </c>
      <c r="AM41" s="3276">
        <v>472</v>
      </c>
      <c r="AN41" s="3250">
        <v>435</v>
      </c>
      <c r="AO41" s="862">
        <v>2</v>
      </c>
      <c r="AP41" s="3288">
        <v>3</v>
      </c>
      <c r="AQ41" s="3276">
        <v>5</v>
      </c>
      <c r="AR41" s="795">
        <v>5</v>
      </c>
      <c r="AS41" s="1522">
        <f>AW41+AY41+BA41+BC41+BE41+BG41+BI41</f>
        <v>336</v>
      </c>
      <c r="AT41" s="3175">
        <v>337</v>
      </c>
      <c r="AU41" s="3288">
        <v>307</v>
      </c>
      <c r="AV41" s="136">
        <v>304</v>
      </c>
      <c r="AW41" s="1523">
        <v>1</v>
      </c>
      <c r="AX41" s="812">
        <v>1</v>
      </c>
      <c r="AY41" s="1523">
        <v>27</v>
      </c>
      <c r="AZ41" s="812">
        <v>27</v>
      </c>
      <c r="BA41" s="1523">
        <v>0</v>
      </c>
      <c r="BB41" s="811">
        <v>0</v>
      </c>
      <c r="BC41" s="1523">
        <v>149</v>
      </c>
      <c r="BD41" s="812">
        <v>135</v>
      </c>
      <c r="BE41" s="1523">
        <v>118</v>
      </c>
      <c r="BF41" s="811">
        <v>122</v>
      </c>
      <c r="BG41" s="1523">
        <v>41</v>
      </c>
      <c r="BH41" s="812">
        <v>52</v>
      </c>
      <c r="BI41" s="1523">
        <v>0</v>
      </c>
      <c r="BJ41" s="811">
        <v>0</v>
      </c>
      <c r="BK41" s="1933">
        <v>188</v>
      </c>
      <c r="BL41" s="3338">
        <v>158</v>
      </c>
      <c r="BM41" s="190">
        <v>160</v>
      </c>
      <c r="BN41" s="186">
        <v>126</v>
      </c>
      <c r="BO41" s="1525">
        <v>0</v>
      </c>
      <c r="BP41" s="2083">
        <v>0</v>
      </c>
      <c r="BQ41" s="1349">
        <f>AK41+Y41+AA41</f>
        <v>528</v>
      </c>
      <c r="BR41" s="1526">
        <f>(BQ41)/(BQ41+M41)*100</f>
        <v>60</v>
      </c>
      <c r="BS41" s="1373">
        <v>500</v>
      </c>
      <c r="BT41" s="1404">
        <f>(BS41/(BS41+P41))*100</f>
        <v>58.962264150943398</v>
      </c>
      <c r="BU41" s="1373">
        <v>473</v>
      </c>
      <c r="BV41" s="1404">
        <v>57.68292682926829</v>
      </c>
      <c r="BW41" s="3439">
        <f>CA41+CE41+CW41+DA41+DB41</f>
        <v>0</v>
      </c>
      <c r="BX41" s="3440">
        <v>0</v>
      </c>
      <c r="BY41" s="3441"/>
      <c r="BZ41" s="3442"/>
      <c r="CA41" s="3443"/>
      <c r="CB41" s="3444">
        <v>0</v>
      </c>
      <c r="CC41" s="3445"/>
      <c r="CD41" s="3445"/>
      <c r="CE41" s="3446">
        <f t="shared" ref="CE41" si="91">CI41+CK41+CM41+CO41+CQ41+CS41+CU41</f>
        <v>0</v>
      </c>
      <c r="CF41" s="3447">
        <v>0</v>
      </c>
      <c r="CG41" s="3448">
        <v>0</v>
      </c>
      <c r="CH41" s="3449"/>
      <c r="CI41" s="3450"/>
      <c r="CJ41" s="3451">
        <v>0</v>
      </c>
      <c r="CK41" s="3450"/>
      <c r="CL41" s="3452">
        <v>0</v>
      </c>
      <c r="CM41" s="3450"/>
      <c r="CN41" s="3453">
        <v>0</v>
      </c>
      <c r="CO41" s="3450"/>
      <c r="CP41" s="3453">
        <v>0</v>
      </c>
      <c r="CQ41" s="3450"/>
      <c r="CR41" s="3451">
        <v>0</v>
      </c>
      <c r="CS41" s="3450"/>
      <c r="CT41" s="3451">
        <v>0</v>
      </c>
      <c r="CU41" s="3450"/>
      <c r="CV41" s="3451">
        <v>0</v>
      </c>
      <c r="CW41" s="3454"/>
      <c r="CX41" s="3440">
        <v>0</v>
      </c>
      <c r="CY41" s="3455"/>
      <c r="CZ41" s="3449"/>
      <c r="DA41" s="3456"/>
      <c r="DB41" s="3457"/>
      <c r="DC41" s="3443">
        <f>BW41+Z41+AB41</f>
        <v>0</v>
      </c>
      <c r="DD41" s="3458" t="e">
        <f>(DC41)/(DC41+S41)*100</f>
        <v>#DIV/0!</v>
      </c>
      <c r="DE41" s="3459"/>
      <c r="DF41" s="3460"/>
      <c r="DG41" s="3461"/>
      <c r="DH41" s="3462"/>
      <c r="DI41" s="819">
        <v>10.1</v>
      </c>
      <c r="DJ41" s="1406">
        <v>10.7</v>
      </c>
      <c r="DK41" s="1407">
        <v>13.4</v>
      </c>
      <c r="DL41" s="1408">
        <v>11.5</v>
      </c>
      <c r="DM41" s="1406">
        <v>11.2</v>
      </c>
      <c r="DN41" s="1532">
        <v>12.2</v>
      </c>
      <c r="DO41" s="1409">
        <v>3</v>
      </c>
      <c r="DP41" s="1410">
        <v>2</v>
      </c>
      <c r="DQ41" s="1410">
        <v>6</v>
      </c>
      <c r="DR41" s="1411">
        <v>4</v>
      </c>
      <c r="DS41" s="1412">
        <v>5</v>
      </c>
      <c r="DT41" s="1533">
        <v>4</v>
      </c>
      <c r="DU41" s="1534">
        <f>DT41/P41*100</f>
        <v>1.1494252873563218</v>
      </c>
      <c r="DV41" s="1413">
        <v>2</v>
      </c>
      <c r="DW41" s="1410">
        <v>2</v>
      </c>
      <c r="DX41" s="1410">
        <v>4</v>
      </c>
      <c r="DY41" s="1437">
        <v>3</v>
      </c>
      <c r="DZ41" s="1414">
        <v>5</v>
      </c>
      <c r="EA41" s="234">
        <v>3</v>
      </c>
      <c r="EB41" s="1535">
        <f>EA41/P41*100</f>
        <v>0.86206896551724133</v>
      </c>
      <c r="EC41" s="1415">
        <v>0</v>
      </c>
      <c r="ED41" s="1416">
        <v>0</v>
      </c>
      <c r="EE41" s="1416">
        <v>0</v>
      </c>
      <c r="EF41" s="1417">
        <v>0</v>
      </c>
      <c r="EG41" s="1418">
        <v>0</v>
      </c>
      <c r="EH41" s="1533">
        <v>0</v>
      </c>
      <c r="EI41" s="242"/>
      <c r="EJ41" s="1410"/>
      <c r="EK41" s="1410"/>
      <c r="EL41" s="1438"/>
      <c r="EM41" s="1414"/>
      <c r="EN41" s="234">
        <v>0</v>
      </c>
      <c r="EO41" s="832"/>
      <c r="EP41" s="1410"/>
      <c r="EQ41" s="1410"/>
      <c r="ER41" s="1437"/>
      <c r="ES41" s="1414"/>
      <c r="ET41" s="1536">
        <v>0</v>
      </c>
      <c r="EU41" s="1414">
        <v>0</v>
      </c>
      <c r="EV41" s="250">
        <v>3</v>
      </c>
      <c r="EW41" s="833">
        <v>3</v>
      </c>
      <c r="EX41" s="290">
        <v>8.6E-3</v>
      </c>
      <c r="EY41" s="288">
        <v>10</v>
      </c>
      <c r="EZ41" s="251">
        <v>10</v>
      </c>
      <c r="FA41" s="252">
        <v>2.1100000000000001E-2</v>
      </c>
      <c r="FB41" s="250">
        <v>1</v>
      </c>
      <c r="FC41" s="1538">
        <v>1</v>
      </c>
      <c r="FD41" s="1539">
        <f>FB41/P41</f>
        <v>2.8735632183908046E-3</v>
      </c>
      <c r="FE41" s="288">
        <v>5</v>
      </c>
      <c r="FF41" s="251">
        <v>5</v>
      </c>
      <c r="FG41" s="252">
        <f>FE41/BS41</f>
        <v>0.01</v>
      </c>
      <c r="FH41" s="250" t="s">
        <v>612</v>
      </c>
      <c r="FI41" s="1540"/>
      <c r="FJ41" s="1541" t="s">
        <v>613</v>
      </c>
      <c r="FK41" s="1542" t="s">
        <v>725</v>
      </c>
      <c r="FL41" s="1541" t="s">
        <v>613</v>
      </c>
      <c r="FM41" s="1542" t="s">
        <v>726</v>
      </c>
      <c r="FN41" s="1875">
        <v>0</v>
      </c>
      <c r="FO41" s="1876">
        <v>0</v>
      </c>
      <c r="FP41" s="819"/>
      <c r="FQ41" s="899"/>
      <c r="FR41" s="1419">
        <v>20</v>
      </c>
      <c r="FS41" s="1420">
        <v>100</v>
      </c>
      <c r="FT41" s="283">
        <v>50</v>
      </c>
      <c r="FU41" s="284">
        <v>100</v>
      </c>
      <c r="FV41" s="1545">
        <v>60</v>
      </c>
      <c r="FW41" s="1494">
        <v>100</v>
      </c>
      <c r="FX41" s="2990">
        <v>1</v>
      </c>
      <c r="FY41" s="2972"/>
      <c r="FZ41" s="862"/>
      <c r="GA41" s="2985"/>
      <c r="GB41" s="2986"/>
      <c r="GC41" s="2987"/>
      <c r="GD41" s="2988"/>
      <c r="GE41" s="2988"/>
      <c r="GF41" s="2988">
        <v>1</v>
      </c>
      <c r="GG41" s="2988"/>
      <c r="GH41" s="2988"/>
      <c r="GI41" s="2989"/>
      <c r="GJ41" s="2989"/>
      <c r="GK41" s="2989"/>
      <c r="GL41" s="2989"/>
      <c r="GM41" s="2989"/>
      <c r="GN41" s="2989"/>
      <c r="GO41" s="2971"/>
      <c r="GP41" s="3207"/>
      <c r="GQ41" s="2990"/>
      <c r="GR41" s="3033">
        <v>1</v>
      </c>
      <c r="GS41" s="3033"/>
      <c r="GT41" s="2971"/>
      <c r="GU41" s="1460"/>
      <c r="GV41" s="3033"/>
      <c r="GW41" s="3975"/>
      <c r="GX41" s="3032"/>
      <c r="GY41" s="3033"/>
      <c r="GZ41" s="3033">
        <v>1</v>
      </c>
      <c r="HA41" s="3033"/>
      <c r="HB41" s="3034" t="s">
        <v>585</v>
      </c>
      <c r="HC41" s="1495" t="s">
        <v>633</v>
      </c>
      <c r="HD41" s="1460" t="s">
        <v>586</v>
      </c>
      <c r="HE41" s="1488">
        <v>5</v>
      </c>
      <c r="HF41" s="1546">
        <v>14</v>
      </c>
      <c r="HG41" s="1547">
        <v>61</v>
      </c>
      <c r="HH41" s="1460" t="s">
        <v>588</v>
      </c>
      <c r="HI41" s="1548"/>
      <c r="HJ41" s="1460" t="s">
        <v>586</v>
      </c>
      <c r="HK41" s="1488">
        <v>5</v>
      </c>
      <c r="HL41" s="1481" t="s">
        <v>587</v>
      </c>
      <c r="HM41" s="1481">
        <v>0</v>
      </c>
      <c r="HN41" s="1481">
        <v>0</v>
      </c>
      <c r="HO41" s="188" t="s">
        <v>588</v>
      </c>
      <c r="HP41" s="3415"/>
      <c r="HQ41" s="195" t="s">
        <v>589</v>
      </c>
      <c r="HR41" s="1459"/>
      <c r="HS41" s="1460" t="s">
        <v>727</v>
      </c>
      <c r="HT41" s="1461" t="s">
        <v>590</v>
      </c>
      <c r="HU41" s="1462" t="s">
        <v>703</v>
      </c>
      <c r="HV41" s="1463">
        <f>HW41+HZ41+IC41+IF41+II41+IL41+IO41+IR41+IU41+IX41+JA41+JD41</f>
        <v>319</v>
      </c>
      <c r="HW41" s="1464">
        <f>SUM(HX41:HY41)</f>
        <v>69</v>
      </c>
      <c r="HX41" s="810">
        <v>22</v>
      </c>
      <c r="HY41" s="1465">
        <v>47</v>
      </c>
      <c r="HZ41" s="1460">
        <f>SUM(IA41:IB41)</f>
        <v>58</v>
      </c>
      <c r="IA41" s="810">
        <v>19</v>
      </c>
      <c r="IB41" s="1465">
        <v>39</v>
      </c>
      <c r="IC41" s="1464">
        <f>SUM(ID41:IE41)</f>
        <v>70</v>
      </c>
      <c r="ID41" s="810">
        <v>30</v>
      </c>
      <c r="IE41" s="1465">
        <v>40</v>
      </c>
      <c r="IF41" s="1460">
        <f>SUM(IG41:IH41)</f>
        <v>35</v>
      </c>
      <c r="IG41" s="810">
        <v>19</v>
      </c>
      <c r="IH41" s="1465">
        <v>16</v>
      </c>
      <c r="II41" s="1466">
        <f>SUM(IJ41:IK41)</f>
        <v>0</v>
      </c>
      <c r="IJ41" s="1467">
        <v>0</v>
      </c>
      <c r="IK41" s="1468">
        <v>0</v>
      </c>
      <c r="IL41" s="1469">
        <f>SUM(IM41:IN41)</f>
        <v>45</v>
      </c>
      <c r="IM41" s="810">
        <v>28</v>
      </c>
      <c r="IN41" s="1465">
        <v>17</v>
      </c>
      <c r="IO41" s="1470">
        <f>SUM(IP41:IQ41)</f>
        <v>0</v>
      </c>
      <c r="IP41" s="3421"/>
      <c r="IQ41" s="3422"/>
      <c r="IR41" s="1469">
        <f>SUM(IS41:IT41)</f>
        <v>0</v>
      </c>
      <c r="IS41" s="3421"/>
      <c r="IT41" s="3422"/>
      <c r="IU41" s="1471">
        <f>SUM(IV41:IW41)</f>
        <v>29</v>
      </c>
      <c r="IV41" s="1467">
        <v>21</v>
      </c>
      <c r="IW41" s="1468">
        <v>8</v>
      </c>
      <c r="IX41" s="1470">
        <f>SUM(IY41:IZ41)</f>
        <v>13</v>
      </c>
      <c r="IY41" s="1467">
        <v>13</v>
      </c>
      <c r="IZ41" s="1468">
        <v>0</v>
      </c>
      <c r="JA41" s="1472">
        <f>SUM(JB41:JC41)</f>
        <v>0</v>
      </c>
      <c r="JB41" s="1467"/>
      <c r="JC41" s="1468"/>
      <c r="JD41" s="1470">
        <f>SUM(JE41:JF41)</f>
        <v>0</v>
      </c>
      <c r="JE41" s="1467"/>
      <c r="JF41" s="1470"/>
      <c r="JG41" s="1473">
        <f>(IK41+IQ41+IW41+IZ41+JC41+JF41)/(II41+IO41+IU41+IX41+JA41+JD41)*100</f>
        <v>19.047619047619047</v>
      </c>
      <c r="JH41" s="1496" t="s">
        <v>269</v>
      </c>
      <c r="JI41" s="170">
        <v>15.384615384615385</v>
      </c>
      <c r="JJ41" s="190" t="s">
        <v>928</v>
      </c>
      <c r="JK41" s="1501">
        <v>10.526315789473683</v>
      </c>
      <c r="JL41" s="1349">
        <v>8</v>
      </c>
      <c r="JM41" s="1456">
        <v>7</v>
      </c>
      <c r="JN41" s="3117">
        <v>2.65</v>
      </c>
      <c r="JO41" s="1344">
        <v>2.86</v>
      </c>
      <c r="JP41" s="1348">
        <v>2.91</v>
      </c>
      <c r="JQ41" s="1346">
        <v>2.87</v>
      </c>
      <c r="JR41" s="1347">
        <v>2.92</v>
      </c>
      <c r="JS41" s="1349">
        <v>2138</v>
      </c>
      <c r="JT41" s="1350" t="s">
        <v>619</v>
      </c>
      <c r="JU41" s="1351">
        <v>271.5</v>
      </c>
      <c r="JV41" s="1350" t="s">
        <v>619</v>
      </c>
      <c r="JW41" s="1366">
        <f>JU41/JS41*100</f>
        <v>12.698783910196445</v>
      </c>
      <c r="JX41" s="1352">
        <v>11.34</v>
      </c>
      <c r="JY41" s="1350" t="s">
        <v>619</v>
      </c>
      <c r="JZ41" s="1366">
        <f>JX41/JS41*100</f>
        <v>0.53040224508886813</v>
      </c>
      <c r="KA41" s="1508"/>
      <c r="KB41" s="1929"/>
      <c r="KC41" s="1368"/>
      <c r="KD41" s="1507"/>
      <c r="KE41" s="1494" t="s">
        <v>275</v>
      </c>
      <c r="KF41" s="1628" t="s">
        <v>728</v>
      </c>
      <c r="KG41" s="1367"/>
      <c r="KH41" s="1369"/>
      <c r="KI41" s="410"/>
      <c r="KJ41" s="1399" t="s">
        <v>594</v>
      </c>
      <c r="KK41" s="3167" t="s">
        <v>729</v>
      </c>
      <c r="KL41" s="3240"/>
      <c r="KM41" s="1883">
        <v>0.72499999999999998</v>
      </c>
      <c r="KN41" s="2124" t="s">
        <v>666</v>
      </c>
      <c r="KO41" s="1885">
        <v>0.72499999999999998</v>
      </c>
      <c r="KP41" s="1883">
        <v>1</v>
      </c>
      <c r="KQ41" s="1886">
        <v>1</v>
      </c>
      <c r="KR41" s="1887">
        <v>1.1499999999999999</v>
      </c>
      <c r="KS41" s="1888">
        <v>1.1499999999999999</v>
      </c>
      <c r="KT41" s="1889">
        <v>1.2</v>
      </c>
      <c r="KU41" s="1890">
        <v>1.2</v>
      </c>
      <c r="KV41" s="1883">
        <v>0.72499999999999998</v>
      </c>
      <c r="KW41" s="1883"/>
      <c r="KX41" s="1883"/>
      <c r="KY41" s="3058" t="s">
        <v>666</v>
      </c>
      <c r="KZ41" s="2100">
        <v>0.72499999999999998</v>
      </c>
      <c r="LA41" s="1888"/>
      <c r="LB41" s="1888"/>
      <c r="LC41" s="2101">
        <v>1</v>
      </c>
      <c r="LD41" s="1883"/>
      <c r="LE41" s="1883"/>
      <c r="LF41" s="2102">
        <v>1</v>
      </c>
      <c r="LG41" s="1883"/>
      <c r="LH41" s="2103"/>
      <c r="LI41" s="1883">
        <v>1.1499999999999999</v>
      </c>
      <c r="LJ41" s="1883"/>
      <c r="LK41" s="1883"/>
      <c r="LL41" s="2100">
        <v>1.1499999999999999</v>
      </c>
      <c r="LM41" s="1888"/>
      <c r="LN41" s="1888"/>
      <c r="LO41" s="2101">
        <v>1.2</v>
      </c>
      <c r="LP41" s="1883"/>
      <c r="LQ41" s="1887"/>
      <c r="LR41" s="1883">
        <v>1.2</v>
      </c>
      <c r="LS41" s="1883"/>
      <c r="LT41" s="1890"/>
      <c r="LU41" s="2104"/>
      <c r="LV41" s="1893"/>
      <c r="LW41" s="1883"/>
      <c r="LX41" s="1883"/>
      <c r="LY41" s="1883"/>
      <c r="LZ41" s="2099"/>
      <c r="MA41" s="2100"/>
      <c r="MB41" s="1888"/>
      <c r="MC41" s="1888"/>
      <c r="MD41" s="2101"/>
      <c r="ME41" s="1883"/>
      <c r="MF41" s="1883"/>
      <c r="MG41" s="2102"/>
      <c r="MH41" s="1883"/>
      <c r="MI41" s="2103"/>
      <c r="MJ41" s="1883"/>
      <c r="MK41" s="1883"/>
      <c r="ML41" s="1883"/>
      <c r="MM41" s="2100"/>
      <c r="MN41" s="1888"/>
      <c r="MO41" s="1888"/>
      <c r="MP41" s="2101"/>
      <c r="MQ41" s="1883"/>
      <c r="MR41" s="1887"/>
      <c r="MS41" s="1883"/>
      <c r="MT41" s="1883"/>
      <c r="MU41" s="1890"/>
      <c r="MV41" s="1569" t="s">
        <v>597</v>
      </c>
      <c r="MW41" s="1401"/>
      <c r="MX41" s="1598"/>
      <c r="MY41" s="1597"/>
      <c r="MZ41" s="1400"/>
      <c r="NA41" s="2105"/>
      <c r="NB41" s="1891" t="s">
        <v>622</v>
      </c>
      <c r="NC41" s="3168" t="s">
        <v>1139</v>
      </c>
      <c r="ND41" s="1931" t="s">
        <v>1140</v>
      </c>
      <c r="NE41" s="1893"/>
      <c r="NF41" s="3152">
        <v>949</v>
      </c>
      <c r="NG41" s="3228">
        <v>950</v>
      </c>
      <c r="NH41" s="3150"/>
      <c r="NI41" s="3151"/>
      <c r="NJ41" s="3150"/>
      <c r="NK41" s="3151"/>
      <c r="NL41" s="3152">
        <v>910</v>
      </c>
      <c r="NM41" s="3228">
        <v>950</v>
      </c>
      <c r="NN41" s="3136"/>
      <c r="NO41" s="1400"/>
      <c r="NP41" s="3136"/>
      <c r="NQ41" s="2105"/>
      <c r="NR41" s="3139">
        <v>1192</v>
      </c>
      <c r="NS41" s="1400"/>
      <c r="NT41" s="3136"/>
      <c r="NU41" s="1400"/>
      <c r="NV41" s="3136"/>
      <c r="NW41" s="1400"/>
      <c r="NX41" s="2104">
        <v>1246</v>
      </c>
      <c r="NY41" s="3143"/>
      <c r="NZ41" s="1400"/>
      <c r="OA41" s="1893"/>
      <c r="OB41" s="3152">
        <v>929</v>
      </c>
      <c r="OC41" s="3228">
        <v>950</v>
      </c>
      <c r="OD41" s="3136"/>
      <c r="OE41" s="1400"/>
      <c r="OF41" s="3136"/>
      <c r="OG41" s="3225"/>
      <c r="OH41" s="3066"/>
      <c r="OI41" s="1245"/>
      <c r="OJ41" s="2106" t="s">
        <v>647</v>
      </c>
      <c r="OK41" s="2107" t="s">
        <v>730</v>
      </c>
      <c r="OL41" s="1485" t="s">
        <v>731</v>
      </c>
      <c r="OM41" s="1246"/>
      <c r="ON41" s="1573">
        <v>8</v>
      </c>
      <c r="OO41" s="1574">
        <v>0</v>
      </c>
      <c r="OP41" s="935">
        <v>0</v>
      </c>
      <c r="OQ41" s="1575">
        <v>0</v>
      </c>
      <c r="OR41" s="1575">
        <v>0</v>
      </c>
      <c r="OS41" s="1575">
        <v>0</v>
      </c>
      <c r="OT41" s="1576">
        <v>0</v>
      </c>
      <c r="OU41" s="1577">
        <v>0</v>
      </c>
      <c r="OV41" s="1578">
        <f t="shared" ref="OV41" si="92">ON41+OP41+OU41</f>
        <v>8</v>
      </c>
      <c r="OW41" s="931">
        <v>8</v>
      </c>
      <c r="OX41" s="586">
        <f t="shared" ref="OX41" si="93">OV41</f>
        <v>8</v>
      </c>
      <c r="OY41" s="1574">
        <v>0</v>
      </c>
      <c r="OZ41" s="1579">
        <v>0</v>
      </c>
      <c r="PA41" s="1580">
        <v>0</v>
      </c>
      <c r="PB41" s="1581">
        <v>0</v>
      </c>
      <c r="PC41" s="1580">
        <v>0</v>
      </c>
      <c r="PD41" s="1582">
        <v>0</v>
      </c>
      <c r="PE41" s="1582">
        <v>0</v>
      </c>
      <c r="PF41" s="1583">
        <v>0</v>
      </c>
      <c r="PG41" s="1533">
        <f t="shared" ref="PG41" si="94">PK41+PO41</f>
        <v>194</v>
      </c>
      <c r="PH41" s="1373">
        <v>194</v>
      </c>
      <c r="PI41" s="491">
        <v>173</v>
      </c>
      <c r="PJ41" s="1374">
        <v>166</v>
      </c>
      <c r="PK41" s="1584">
        <v>97</v>
      </c>
      <c r="PL41" s="169">
        <v>95</v>
      </c>
      <c r="PM41" s="452">
        <v>78</v>
      </c>
      <c r="PN41" s="932">
        <v>74</v>
      </c>
      <c r="PO41" s="1533">
        <f t="shared" ref="PO41" si="95">PS41+PW41+QO41+QS41+QT41+QU41</f>
        <v>97</v>
      </c>
      <c r="PP41" s="169">
        <v>99</v>
      </c>
      <c r="PQ41" s="473">
        <v>95</v>
      </c>
      <c r="PR41" s="932">
        <v>92</v>
      </c>
      <c r="PS41" s="1586">
        <v>2</v>
      </c>
      <c r="PT41" s="484">
        <v>3</v>
      </c>
      <c r="PU41" s="452">
        <v>5</v>
      </c>
      <c r="PV41" s="588">
        <v>5</v>
      </c>
      <c r="PW41" s="1587">
        <f t="shared" ref="PW41" si="96">QA41+QC41+QE41+QG41+QI41+QK41+QM41</f>
        <v>77</v>
      </c>
      <c r="PX41" s="587">
        <v>77</v>
      </c>
      <c r="PY41" s="491">
        <f>QB41+QD41+QF41+QH41+QJ41+QL41+QN41</f>
        <v>77</v>
      </c>
      <c r="PZ41" s="588">
        <v>65</v>
      </c>
      <c r="QA41" s="1630">
        <v>0</v>
      </c>
      <c r="QB41" s="945">
        <v>0</v>
      </c>
      <c r="QC41" s="1631">
        <v>0</v>
      </c>
      <c r="QD41" s="478">
        <v>0</v>
      </c>
      <c r="QE41" s="1630">
        <v>0</v>
      </c>
      <c r="QF41" s="947">
        <v>0</v>
      </c>
      <c r="QG41" s="1631">
        <v>36</v>
      </c>
      <c r="QH41" s="946">
        <v>35</v>
      </c>
      <c r="QI41" s="1630">
        <v>28</v>
      </c>
      <c r="QJ41" s="944">
        <v>30</v>
      </c>
      <c r="QK41" s="1631">
        <v>13</v>
      </c>
      <c r="QL41" s="478">
        <v>12</v>
      </c>
      <c r="QM41" s="1630">
        <v>0</v>
      </c>
      <c r="QN41" s="477"/>
      <c r="QO41" s="1586">
        <v>1</v>
      </c>
      <c r="QP41" s="1396">
        <v>3</v>
      </c>
      <c r="QQ41" s="491">
        <v>8</v>
      </c>
      <c r="QR41" s="492">
        <v>4</v>
      </c>
      <c r="QS41" s="1910">
        <v>0</v>
      </c>
      <c r="QT41" s="936">
        <v>0</v>
      </c>
      <c r="QU41" s="1911">
        <v>17</v>
      </c>
      <c r="QV41" s="1384">
        <v>16</v>
      </c>
      <c r="QW41" s="1913">
        <f t="shared" ref="QW41" si="97">PO41/PG41*100</f>
        <v>50</v>
      </c>
      <c r="QX41" s="1387">
        <v>51.030927835051543</v>
      </c>
      <c r="QY41" s="3697" t="s">
        <v>732</v>
      </c>
      <c r="QZ41" s="607"/>
      <c r="RA41" s="1594" t="s">
        <v>600</v>
      </c>
      <c r="RB41" s="1595"/>
      <c r="RC41" s="1596" t="s">
        <v>601</v>
      </c>
      <c r="RD41" s="862">
        <v>129</v>
      </c>
      <c r="RE41" s="1597">
        <v>6</v>
      </c>
      <c r="RF41" s="1598">
        <v>0</v>
      </c>
      <c r="RG41" s="1597">
        <v>30</v>
      </c>
      <c r="RH41" s="1599">
        <v>0</v>
      </c>
      <c r="RI41" s="862">
        <v>4</v>
      </c>
      <c r="RJ41" s="1600">
        <v>0</v>
      </c>
      <c r="RK41" s="1601">
        <v>20</v>
      </c>
      <c r="RL41" s="862">
        <v>0</v>
      </c>
      <c r="RM41" s="1602" t="s">
        <v>600</v>
      </c>
      <c r="RN41" s="1601"/>
      <c r="RO41" s="1603"/>
      <c r="RP41" s="1604"/>
      <c r="RQ41" s="1456"/>
      <c r="RR41" s="1349"/>
      <c r="RS41" s="1455" t="s">
        <v>705</v>
      </c>
      <c r="RT41" s="1456">
        <v>147682</v>
      </c>
      <c r="RU41" s="1349">
        <v>1172</v>
      </c>
      <c r="RV41" s="1457" t="s">
        <v>602</v>
      </c>
      <c r="RW41" s="1456"/>
      <c r="RX41" s="1458">
        <v>1125</v>
      </c>
      <c r="RY41" s="1605" t="s">
        <v>626</v>
      </c>
      <c r="RZ41" s="1606"/>
      <c r="SA41" s="1607"/>
      <c r="SB41" s="935"/>
      <c r="SC41" s="1608"/>
      <c r="SD41" s="1529"/>
      <c r="SE41" s="1609" t="s">
        <v>214</v>
      </c>
      <c r="SF41" s="1349"/>
      <c r="SG41" s="1610"/>
      <c r="SH41" s="1609" t="s">
        <v>214</v>
      </c>
      <c r="SI41" s="1349"/>
      <c r="SJ41" s="1611"/>
      <c r="SK41" s="1611"/>
      <c r="SL41" s="1612"/>
      <c r="SM41" s="1607"/>
      <c r="SN41" s="833"/>
      <c r="SO41" s="1529"/>
      <c r="SP41" s="1609" t="s">
        <v>214</v>
      </c>
      <c r="SQ41" s="1349"/>
      <c r="SR41" s="1610"/>
      <c r="SS41" s="1609" t="s">
        <v>214</v>
      </c>
      <c r="ST41" s="1349"/>
      <c r="SU41" s="1611"/>
      <c r="SV41" s="1611"/>
      <c r="SW41" s="1594" t="s">
        <v>625</v>
      </c>
      <c r="SX41" s="1606"/>
      <c r="SY41" s="1608" t="s">
        <v>718</v>
      </c>
      <c r="SZ41" s="288" t="s">
        <v>602</v>
      </c>
      <c r="TA41" s="1538" t="s">
        <v>692</v>
      </c>
      <c r="TB41" s="1349"/>
      <c r="TC41" s="1609" t="s">
        <v>214</v>
      </c>
      <c r="TD41" s="1349"/>
      <c r="TE41" s="1613">
        <v>1050</v>
      </c>
      <c r="TF41" s="1609" t="s">
        <v>214</v>
      </c>
      <c r="TG41" s="1349">
        <v>950</v>
      </c>
      <c r="TH41" s="1611" t="s">
        <v>269</v>
      </c>
      <c r="TI41" s="1614" t="s">
        <v>269</v>
      </c>
      <c r="TJ41" s="1608"/>
      <c r="TK41" s="1615" t="s">
        <v>718</v>
      </c>
      <c r="TL41" s="251" t="s">
        <v>602</v>
      </c>
      <c r="TM41" s="833" t="s">
        <v>733</v>
      </c>
      <c r="TN41" s="195"/>
      <c r="TO41" s="1349" t="s">
        <v>389</v>
      </c>
      <c r="TP41" s="1613"/>
      <c r="TQ41" s="1609">
        <v>1200</v>
      </c>
      <c r="TR41" s="141" t="s">
        <v>389</v>
      </c>
      <c r="TS41" s="1616">
        <v>1100</v>
      </c>
      <c r="TT41" s="1611" t="s">
        <v>269</v>
      </c>
      <c r="TU41" s="1611" t="s">
        <v>269</v>
      </c>
      <c r="TV41" s="4608"/>
      <c r="TW41" s="1617" t="s">
        <v>604</v>
      </c>
      <c r="TX41" s="2125" t="s">
        <v>734</v>
      </c>
      <c r="TY41" s="1619" t="s">
        <v>604</v>
      </c>
      <c r="TZ41" s="1620" t="s">
        <v>735</v>
      </c>
      <c r="UA41" s="1621"/>
      <c r="UB41" s="1622"/>
      <c r="UC41" s="427"/>
      <c r="UD41" s="427"/>
      <c r="UE41" s="427"/>
      <c r="UF41" s="427"/>
      <c r="UG41" s="427"/>
      <c r="UH41" s="427"/>
      <c r="UI41" s="427"/>
      <c r="UJ41" s="427"/>
      <c r="UK41" s="427"/>
      <c r="UL41" s="427"/>
      <c r="UM41" s="427"/>
      <c r="UN41" s="427"/>
      <c r="UO41" s="427"/>
      <c r="UP41" s="427"/>
      <c r="UQ41" s="427"/>
      <c r="UR41" s="427"/>
      <c r="US41" s="427"/>
      <c r="UT41" s="427"/>
      <c r="UU41" s="427"/>
      <c r="UV41" s="427"/>
      <c r="UW41" s="427"/>
      <c r="UX41" s="427"/>
      <c r="UY41" s="427"/>
      <c r="UZ41" s="427"/>
      <c r="VA41" s="427"/>
      <c r="VB41" s="427"/>
      <c r="VC41" s="427"/>
      <c r="VD41" s="427"/>
      <c r="VE41" s="427"/>
      <c r="VF41" s="427"/>
      <c r="VG41" s="427"/>
      <c r="VH41" s="427"/>
      <c r="VI41" s="427"/>
      <c r="VJ41" s="427"/>
      <c r="VK41" s="427"/>
      <c r="VL41" s="427"/>
      <c r="VM41" s="427"/>
      <c r="VN41" s="427"/>
      <c r="VO41" s="427"/>
      <c r="VP41" s="427"/>
      <c r="VQ41" s="427"/>
      <c r="VR41" s="427"/>
      <c r="VS41" s="427"/>
      <c r="VT41" s="427"/>
      <c r="VU41" s="427"/>
      <c r="VV41" s="427"/>
      <c r="VW41" s="427"/>
      <c r="VX41" s="427"/>
      <c r="VY41" s="427"/>
      <c r="VZ41" s="427"/>
      <c r="WA41" s="427"/>
      <c r="WB41" s="427"/>
      <c r="WC41" s="427"/>
      <c r="WD41" s="427"/>
      <c r="WE41" s="427"/>
      <c r="WF41" s="427"/>
      <c r="WG41" s="427"/>
      <c r="WH41" s="427"/>
      <c r="WI41" s="427"/>
      <c r="WJ41" s="427"/>
      <c r="WK41" s="427"/>
      <c r="WL41" s="427"/>
      <c r="WM41" s="427"/>
      <c r="WN41" s="5"/>
      <c r="WO41" s="5"/>
      <c r="WP41" s="5"/>
      <c r="WQ41" s="5"/>
      <c r="WR41" s="5"/>
      <c r="WS41" s="5"/>
      <c r="WT41" s="5"/>
      <c r="WU41" s="5"/>
      <c r="WV41" s="5"/>
      <c r="WW41" s="5"/>
      <c r="WX41" s="5"/>
      <c r="WY41" s="5"/>
      <c r="WZ41" s="5"/>
      <c r="XA41" s="5"/>
      <c r="XB41" s="5"/>
      <c r="XC41" s="5"/>
      <c r="XD41" s="5"/>
      <c r="XE41" s="5"/>
      <c r="XF41" s="5"/>
      <c r="XG41" s="5"/>
      <c r="XH41" s="5"/>
      <c r="XI41" s="5"/>
      <c r="XJ41" s="5"/>
      <c r="XK41" s="5"/>
      <c r="XL41" s="5"/>
      <c r="XM41" s="5"/>
      <c r="XN41" s="5"/>
      <c r="XO41" s="5"/>
      <c r="XP41" s="5"/>
      <c r="XQ41" s="5"/>
      <c r="XR41" s="5"/>
      <c r="XS41" s="5"/>
      <c r="XT41" s="5"/>
      <c r="XU41" s="5"/>
      <c r="XV41" s="5"/>
      <c r="XW41" s="5"/>
      <c r="XX41" s="5"/>
      <c r="XY41" s="5"/>
      <c r="XZ41" s="5"/>
      <c r="YA41" s="5"/>
      <c r="YB41" s="5"/>
      <c r="YC41" s="5"/>
      <c r="YD41" s="5"/>
      <c r="YE41" s="5"/>
      <c r="YF41" s="5"/>
      <c r="YG41" s="5"/>
      <c r="YH41" s="5"/>
      <c r="YI41" s="5"/>
      <c r="YJ41" s="5"/>
      <c r="YK41" s="5"/>
      <c r="YL41" s="5"/>
      <c r="YM41" s="5"/>
      <c r="YN41" s="5"/>
      <c r="YO41" s="5"/>
      <c r="YP41" s="5"/>
      <c r="YQ41" s="5"/>
      <c r="YR41" s="5"/>
      <c r="YS41" s="5"/>
      <c r="YT41" s="5"/>
      <c r="YU41" s="5"/>
      <c r="YV41" s="5"/>
      <c r="YW41" s="5"/>
      <c r="YX41" s="5"/>
      <c r="YY41" s="5"/>
      <c r="YZ41" s="5"/>
      <c r="ZA41" s="5"/>
      <c r="ZB41" s="5"/>
      <c r="ZC41" s="5"/>
      <c r="ZD41" s="5"/>
      <c r="ZE41" s="5"/>
      <c r="ZF41" s="5"/>
      <c r="ZG41" s="5"/>
      <c r="ZH41" s="5"/>
      <c r="ZI41" s="5"/>
      <c r="ZJ41" s="5"/>
      <c r="ZK41" s="5"/>
      <c r="ZL41" s="5"/>
      <c r="ZM41" s="5"/>
      <c r="ZN41" s="5"/>
      <c r="ZO41" s="5"/>
      <c r="ZP41" s="5"/>
      <c r="ZQ41" s="5"/>
      <c r="ZR41" s="5"/>
      <c r="ZS41" s="5"/>
      <c r="ZT41" s="5"/>
      <c r="ZU41" s="5"/>
      <c r="ZV41" s="5"/>
      <c r="ZW41" s="5"/>
      <c r="ZX41" s="5"/>
      <c r="ZY41" s="5"/>
      <c r="ZZ41" s="5"/>
      <c r="AAA41" s="5"/>
      <c r="AAB41" s="5"/>
      <c r="AAC41" s="5"/>
      <c r="AAD41" s="5"/>
      <c r="AAE41" s="5"/>
      <c r="AAF41" s="5"/>
      <c r="AAG41" s="5"/>
      <c r="AAH41" s="5"/>
      <c r="AAI41" s="5"/>
      <c r="AAJ41" s="5"/>
      <c r="AAK41" s="5"/>
      <c r="AAL41" s="5"/>
      <c r="AAM41" s="5"/>
      <c r="AAN41" s="5"/>
      <c r="AAO41" s="5"/>
      <c r="AAP41" s="5"/>
      <c r="AAQ41" s="5"/>
      <c r="AAR41" s="5"/>
      <c r="AAS41" s="5"/>
      <c r="AAT41" s="5"/>
      <c r="AAU41" s="5"/>
      <c r="AAV41" s="5"/>
      <c r="AAW41" s="5"/>
      <c r="AAX41" s="5"/>
      <c r="AAY41" s="5"/>
      <c r="AAZ41" s="5"/>
      <c r="ABA41" s="5"/>
      <c r="ABB41" s="5"/>
      <c r="ABC41" s="5"/>
      <c r="ABD41" s="5"/>
      <c r="ABE41" s="5"/>
      <c r="ABF41" s="5"/>
      <c r="ABG41" s="5"/>
      <c r="ABH41" s="5"/>
      <c r="ABI41" s="5"/>
      <c r="ABJ41" s="5"/>
      <c r="ABK41" s="5"/>
      <c r="ABL41" s="5"/>
      <c r="ABM41" s="5"/>
      <c r="ABN41" s="5"/>
      <c r="ABO41" s="5"/>
      <c r="ABP41" s="5"/>
      <c r="ABQ41" s="5"/>
      <c r="ABR41" s="5"/>
      <c r="ABS41" s="5"/>
      <c r="ABT41" s="5"/>
      <c r="ABU41" s="5"/>
      <c r="ABV41" s="5"/>
      <c r="ABW41" s="5"/>
      <c r="ABX41" s="5"/>
      <c r="ABY41" s="5"/>
      <c r="ABZ41" s="5"/>
      <c r="ACA41" s="5"/>
      <c r="ACB41" s="5"/>
      <c r="ACC41" s="5"/>
      <c r="ACD41" s="5"/>
      <c r="ACE41" s="5"/>
      <c r="ACF41" s="5"/>
      <c r="ACG41" s="5"/>
      <c r="ACH41" s="5"/>
      <c r="ACI41" s="5"/>
      <c r="ACJ41" s="5"/>
      <c r="ACK41" s="5"/>
      <c r="ACL41" s="5"/>
      <c r="ACM41" s="5"/>
      <c r="ACN41" s="5"/>
      <c r="ACO41" s="5"/>
      <c r="ACP41" s="5"/>
      <c r="ACQ41" s="5"/>
      <c r="ACR41" s="5"/>
      <c r="ACS41" s="5"/>
      <c r="ACT41" s="5"/>
      <c r="ACU41" s="5"/>
      <c r="ACV41" s="5"/>
      <c r="ACW41" s="5"/>
      <c r="ACX41" s="5"/>
      <c r="ACY41" s="5"/>
      <c r="ACZ41" s="5"/>
      <c r="ADA41" s="5"/>
      <c r="ADB41" s="5"/>
      <c r="ADC41" s="5"/>
      <c r="ADD41" s="5"/>
      <c r="ADE41" s="5"/>
      <c r="ADF41" s="5"/>
      <c r="ADG41" s="5"/>
      <c r="ADH41" s="5"/>
      <c r="ADI41" s="5"/>
      <c r="ADJ41" s="5"/>
      <c r="ADK41" s="5"/>
      <c r="ADL41" s="5"/>
      <c r="ADM41" s="5"/>
      <c r="ADN41" s="5"/>
      <c r="ADO41" s="5"/>
      <c r="ADP41" s="5"/>
      <c r="ADQ41" s="5"/>
      <c r="ADR41" s="5"/>
      <c r="ADS41" s="5"/>
      <c r="ADT41" s="5"/>
      <c r="ADU41" s="5"/>
      <c r="ADV41" s="5"/>
      <c r="ADW41" s="5"/>
      <c r="ADX41" s="5"/>
      <c r="ADY41" s="5"/>
      <c r="ADZ41" s="5"/>
      <c r="AEA41" s="5"/>
      <c r="AEB41" s="5"/>
      <c r="AEC41" s="5"/>
      <c r="AED41" s="5"/>
      <c r="AEE41" s="5"/>
      <c r="AEF41" s="5"/>
      <c r="AEG41" s="5"/>
      <c r="AEH41" s="5"/>
      <c r="AEI41" s="5"/>
      <c r="AEJ41" s="5"/>
      <c r="AEK41" s="5"/>
      <c r="AEL41" s="5"/>
      <c r="AEM41" s="5"/>
      <c r="AEN41" s="5"/>
      <c r="AEO41" s="5"/>
      <c r="AEP41" s="5"/>
      <c r="AEQ41" s="5"/>
      <c r="AER41" s="5"/>
      <c r="AES41" s="5"/>
      <c r="AET41" s="5"/>
      <c r="AEU41" s="5"/>
      <c r="AEV41" s="5"/>
      <c r="AEW41" s="5"/>
      <c r="AEX41" s="5"/>
      <c r="AEY41" s="5"/>
      <c r="AEZ41" s="5"/>
      <c r="AFA41" s="5"/>
      <c r="AFB41" s="5"/>
      <c r="AFC41" s="5"/>
      <c r="AFD41" s="5"/>
      <c r="AFE41" s="5"/>
      <c r="AFF41" s="5"/>
      <c r="AFG41" s="5"/>
      <c r="AFH41" s="5"/>
      <c r="AFI41" s="5"/>
      <c r="AFJ41" s="5"/>
      <c r="AFK41" s="5"/>
      <c r="AFL41" s="5"/>
      <c r="AFM41" s="5"/>
      <c r="AFN41" s="5"/>
      <c r="AFO41" s="5"/>
      <c r="AFP41" s="5"/>
      <c r="AFQ41" s="5"/>
      <c r="AFR41" s="5"/>
      <c r="AFS41" s="5"/>
      <c r="AFT41" s="5"/>
      <c r="AFU41" s="5"/>
      <c r="AFV41" s="5"/>
      <c r="AFW41" s="5"/>
      <c r="AFX41" s="5"/>
      <c r="AFY41" s="5"/>
      <c r="AFZ41" s="5"/>
      <c r="AGA41" s="5"/>
      <c r="AGB41" s="5"/>
      <c r="AGC41" s="5"/>
      <c r="AGD41" s="5"/>
      <c r="AGE41" s="5"/>
      <c r="AGF41" s="5"/>
      <c r="AGG41" s="5"/>
      <c r="AGH41" s="5"/>
      <c r="AGI41" s="5"/>
      <c r="AGJ41" s="5"/>
      <c r="AGK41" s="5"/>
      <c r="AGL41" s="5"/>
      <c r="AGM41" s="5"/>
      <c r="AGN41" s="5"/>
      <c r="AGO41" s="5"/>
      <c r="AGP41" s="5"/>
      <c r="AGQ41" s="5"/>
      <c r="AGR41" s="5"/>
      <c r="AGS41" s="5"/>
      <c r="AGT41" s="5"/>
      <c r="AGU41" s="5"/>
      <c r="AGV41" s="5"/>
      <c r="AGW41" s="5"/>
      <c r="AGX41" s="5"/>
      <c r="AGY41" s="5"/>
      <c r="AGZ41" s="5"/>
      <c r="AHA41" s="5"/>
      <c r="AHB41" s="5"/>
      <c r="AHC41" s="5"/>
      <c r="AHD41" s="5"/>
      <c r="AHE41" s="5"/>
      <c r="AHF41" s="5"/>
      <c r="AHG41" s="5"/>
      <c r="AHH41" s="5"/>
      <c r="AHI41" s="5"/>
      <c r="AHJ41" s="5"/>
      <c r="AHK41" s="5"/>
      <c r="AHL41" s="5"/>
      <c r="AHM41" s="5"/>
      <c r="AHN41" s="5"/>
      <c r="AHO41" s="5"/>
      <c r="AHP41" s="5"/>
      <c r="AHQ41" s="5"/>
      <c r="AHR41" s="5"/>
      <c r="AHS41" s="5"/>
      <c r="AHT41" s="5"/>
      <c r="AHU41" s="5"/>
      <c r="AHV41" s="5"/>
      <c r="AHW41" s="5"/>
      <c r="AHX41" s="5"/>
      <c r="AHY41" s="5"/>
      <c r="AHZ41" s="5"/>
      <c r="AIA41" s="5"/>
      <c r="AIB41" s="5"/>
      <c r="AIC41" s="5"/>
      <c r="AID41" s="5"/>
      <c r="AIE41" s="5"/>
      <c r="AIF41" s="5"/>
      <c r="AIG41" s="5"/>
      <c r="AIH41" s="5"/>
      <c r="AII41" s="5"/>
      <c r="AIJ41" s="5"/>
      <c r="AIK41" s="5"/>
      <c r="AIL41" s="5"/>
      <c r="AIM41" s="5"/>
      <c r="AIN41" s="5"/>
      <c r="AIO41" s="5"/>
      <c r="AIP41" s="5"/>
      <c r="AIQ41" s="5"/>
      <c r="AIR41" s="5"/>
      <c r="AIS41" s="5"/>
      <c r="AIT41" s="5"/>
      <c r="AIU41" s="5"/>
      <c r="AIV41" s="5"/>
      <c r="AIW41" s="5"/>
      <c r="AIX41" s="5"/>
      <c r="AIY41" s="5"/>
      <c r="AIZ41" s="5"/>
      <c r="AJA41" s="5"/>
      <c r="AJB41" s="5"/>
      <c r="AJC41" s="5"/>
      <c r="AJD41" s="5"/>
      <c r="AJE41" s="5"/>
      <c r="AJF41" s="5"/>
      <c r="AJG41" s="5"/>
      <c r="AJH41" s="5"/>
      <c r="AJI41" s="5"/>
      <c r="AJJ41" s="5"/>
      <c r="AJK41" s="5"/>
      <c r="AJL41" s="5"/>
      <c r="AJM41" s="5"/>
      <c r="AJN41" s="5"/>
      <c r="AJO41" s="5"/>
      <c r="AJP41" s="5"/>
      <c r="AJQ41" s="5"/>
      <c r="AJR41" s="5"/>
      <c r="AJS41" s="5"/>
      <c r="AJT41" s="5"/>
      <c r="AJU41" s="5"/>
      <c r="AJV41" s="5"/>
      <c r="AJW41" s="5"/>
      <c r="AJX41" s="5"/>
      <c r="AJY41" s="5"/>
      <c r="AJZ41" s="5"/>
      <c r="AKA41" s="5"/>
      <c r="AKB41" s="5"/>
      <c r="AKC41" s="5"/>
      <c r="AKD41" s="5"/>
      <c r="AKE41" s="5"/>
      <c r="AKF41" s="5"/>
      <c r="AKG41" s="5"/>
      <c r="AKH41" s="5"/>
      <c r="AKI41" s="5"/>
      <c r="AKJ41" s="5"/>
      <c r="AKK41" s="5"/>
      <c r="AKL41" s="5"/>
      <c r="AKM41" s="5"/>
      <c r="AKN41" s="5"/>
      <c r="AKO41" s="5"/>
      <c r="AKP41" s="5"/>
      <c r="AKQ41" s="5"/>
      <c r="AKR41" s="5"/>
      <c r="AKS41" s="5"/>
      <c r="AKT41" s="5"/>
      <c r="AKU41" s="5"/>
      <c r="AKV41" s="5"/>
      <c r="AKW41" s="5"/>
      <c r="AKX41" s="5"/>
      <c r="AKY41" s="5"/>
      <c r="AKZ41" s="5"/>
      <c r="ALA41" s="5"/>
      <c r="ALB41" s="5"/>
      <c r="ALC41" s="5"/>
      <c r="ALD41" s="5"/>
      <c r="ALE41" s="5"/>
      <c r="ALF41" s="5"/>
      <c r="ALG41" s="5"/>
      <c r="ALH41" s="5"/>
      <c r="ALI41" s="5"/>
      <c r="ALJ41" s="5"/>
      <c r="ALK41" s="5"/>
      <c r="ALL41" s="5"/>
      <c r="ALM41" s="5"/>
      <c r="ALN41" s="5"/>
      <c r="ALO41" s="5"/>
      <c r="ALP41" s="5"/>
      <c r="ALQ41" s="5"/>
      <c r="ALR41" s="5"/>
      <c r="ALS41" s="5"/>
      <c r="ALT41" s="5"/>
      <c r="ALU41" s="5"/>
      <c r="ALV41" s="5"/>
      <c r="ALW41" s="5"/>
      <c r="ALX41" s="5"/>
      <c r="ALY41" s="5"/>
      <c r="ALZ41" s="5"/>
      <c r="AMA41" s="5"/>
      <c r="AMB41" s="5"/>
      <c r="AMC41" s="5"/>
      <c r="AMD41" s="5"/>
      <c r="AME41" s="5"/>
      <c r="AMF41" s="5"/>
      <c r="AMG41" s="5"/>
      <c r="AMH41" s="5"/>
      <c r="AMI41" s="5"/>
      <c r="AMJ41" s="5"/>
      <c r="AMK41" s="5"/>
      <c r="AML41" s="5"/>
      <c r="AMM41" s="5"/>
      <c r="AMN41" s="5"/>
      <c r="AMO41" s="5"/>
      <c r="AMP41" s="5"/>
      <c r="AMQ41" s="5"/>
      <c r="AMR41" s="5"/>
      <c r="AMS41" s="5"/>
      <c r="AMT41" s="5"/>
      <c r="AMU41" s="5"/>
      <c r="AMV41" s="5"/>
      <c r="AMW41" s="5"/>
      <c r="AMX41" s="5"/>
      <c r="AMY41" s="5"/>
      <c r="AMZ41" s="5"/>
      <c r="ANA41" s="5"/>
      <c r="ANB41" s="5"/>
      <c r="ANC41" s="5"/>
      <c r="AND41" s="5"/>
      <c r="ANE41" s="5"/>
      <c r="ANF41" s="5"/>
      <c r="ANG41" s="5"/>
      <c r="ANH41" s="5"/>
      <c r="ANI41" s="5"/>
      <c r="ANJ41" s="5"/>
      <c r="ANK41" s="5"/>
      <c r="ANL41" s="5"/>
      <c r="ANM41" s="5"/>
      <c r="ANN41" s="5"/>
      <c r="ANO41" s="5"/>
      <c r="ANP41" s="5"/>
      <c r="ANQ41" s="5"/>
      <c r="ANR41" s="5"/>
      <c r="ANS41" s="5"/>
      <c r="ANT41" s="5"/>
      <c r="ANU41" s="5"/>
      <c r="ANV41" s="5"/>
      <c r="ANW41" s="5"/>
      <c r="ANX41" s="5"/>
      <c r="ANY41" s="5"/>
      <c r="ANZ41" s="5"/>
      <c r="AOA41" s="5"/>
      <c r="AOB41" s="5"/>
      <c r="AOC41" s="5"/>
      <c r="AOD41" s="5"/>
      <c r="AOE41" s="5"/>
      <c r="AOF41" s="5"/>
      <c r="AOG41" s="5"/>
      <c r="AOH41" s="5"/>
      <c r="AOI41" s="5"/>
      <c r="AOJ41" s="5"/>
      <c r="AOK41" s="5"/>
      <c r="AOL41" s="5"/>
      <c r="AOM41" s="5"/>
      <c r="AON41" s="5"/>
      <c r="AOO41" s="5"/>
      <c r="AOP41" s="5"/>
      <c r="AOQ41" s="5"/>
      <c r="AOR41" s="5"/>
      <c r="AOS41" s="5"/>
      <c r="AOT41" s="5"/>
      <c r="AOU41" s="5"/>
      <c r="AOV41" s="5"/>
      <c r="AOW41" s="5"/>
      <c r="AOX41" s="5"/>
      <c r="AOY41" s="5"/>
      <c r="AOZ41" s="5"/>
      <c r="APA41" s="5"/>
      <c r="APB41" s="5"/>
      <c r="APC41" s="5"/>
      <c r="APD41" s="5"/>
      <c r="APE41" s="5"/>
      <c r="APF41" s="5"/>
      <c r="APG41" s="5"/>
      <c r="APH41" s="5"/>
      <c r="API41" s="5"/>
      <c r="APJ41" s="5"/>
      <c r="APK41" s="5"/>
      <c r="APL41" s="5"/>
      <c r="APM41" s="5"/>
      <c r="APN41" s="5"/>
      <c r="APO41" s="5"/>
      <c r="APP41" s="5"/>
      <c r="APQ41" s="5"/>
      <c r="APR41" s="5"/>
      <c r="APS41" s="5"/>
      <c r="APT41" s="5"/>
      <c r="APU41" s="5"/>
      <c r="APV41" s="5"/>
      <c r="APW41" s="5"/>
      <c r="APX41" s="5"/>
      <c r="APY41" s="5"/>
      <c r="APZ41" s="5"/>
      <c r="AQA41" s="5"/>
      <c r="AQB41" s="5"/>
      <c r="AQC41" s="5"/>
      <c r="AQD41" s="5"/>
      <c r="AQE41" s="5"/>
      <c r="AQF41" s="5"/>
      <c r="AQG41" s="5"/>
      <c r="AQH41" s="5"/>
      <c r="AQI41" s="5"/>
      <c r="AQJ41" s="5"/>
      <c r="AQK41" s="5"/>
      <c r="AQL41" s="5"/>
      <c r="AQM41" s="5"/>
      <c r="AQN41" s="5"/>
      <c r="AQO41" s="5"/>
      <c r="AQP41" s="5"/>
      <c r="AQQ41" s="5"/>
      <c r="AQR41" s="5"/>
      <c r="AQS41" s="5"/>
      <c r="AQT41" s="5"/>
      <c r="AQU41" s="5"/>
      <c r="AQV41" s="5"/>
      <c r="AQW41" s="5"/>
      <c r="AQX41" s="5"/>
      <c r="AQY41" s="5"/>
      <c r="AQZ41" s="5"/>
      <c r="ARA41" s="5"/>
      <c r="ARB41" s="5"/>
      <c r="ARC41" s="5"/>
      <c r="ARD41" s="5"/>
      <c r="ARE41" s="5"/>
      <c r="ARF41" s="5"/>
      <c r="ARG41" s="5"/>
      <c r="ARH41" s="5"/>
      <c r="ARI41" s="5"/>
      <c r="ARJ41" s="5"/>
      <c r="ARK41" s="5"/>
      <c r="ARL41" s="5"/>
      <c r="ARM41" s="5"/>
      <c r="ARN41" s="5"/>
      <c r="ARO41" s="5"/>
      <c r="ARP41" s="5"/>
      <c r="ARQ41" s="5"/>
      <c r="ARR41" s="5"/>
      <c r="ARS41" s="5"/>
      <c r="ART41" s="5"/>
      <c r="ARU41" s="5"/>
      <c r="ARV41" s="5"/>
      <c r="ARW41" s="5"/>
      <c r="ARX41" s="5"/>
      <c r="ARY41" s="5"/>
      <c r="ARZ41" s="5"/>
      <c r="ASA41" s="5"/>
      <c r="ASB41" s="5"/>
      <c r="ASC41" s="5"/>
      <c r="ASD41" s="5"/>
      <c r="ASE41" s="5"/>
      <c r="ASF41" s="5"/>
      <c r="ASG41" s="5"/>
      <c r="ASH41" s="5"/>
      <c r="ASI41" s="5"/>
      <c r="ASJ41" s="5"/>
      <c r="ASK41" s="5"/>
      <c r="ASL41" s="5"/>
      <c r="ASM41" s="5"/>
      <c r="ASN41" s="5"/>
      <c r="ASO41" s="5"/>
      <c r="ASP41" s="5"/>
      <c r="ASQ41" s="5"/>
      <c r="ASR41" s="5"/>
      <c r="ASS41" s="5"/>
      <c r="AST41" s="5"/>
      <c r="ASU41" s="5"/>
      <c r="ASV41" s="5"/>
      <c r="ASW41" s="5"/>
      <c r="ASX41" s="5"/>
      <c r="ASY41" s="5"/>
      <c r="ASZ41" s="5"/>
      <c r="ATA41" s="5"/>
      <c r="ATB41" s="5"/>
      <c r="ATC41" s="5"/>
      <c r="ATD41" s="5"/>
      <c r="ATE41" s="5"/>
      <c r="ATF41" s="5"/>
      <c r="ATG41" s="5"/>
      <c r="ATH41" s="5"/>
      <c r="ATI41" s="5"/>
      <c r="ATJ41" s="5"/>
      <c r="ATK41" s="5"/>
      <c r="ATL41" s="5"/>
      <c r="ATM41" s="5"/>
      <c r="ATN41" s="5"/>
      <c r="ATO41" s="5"/>
      <c r="ATP41" s="5"/>
      <c r="ATQ41" s="5"/>
      <c r="ATR41" s="5"/>
      <c r="ATS41" s="5"/>
      <c r="ATT41" s="5"/>
      <c r="ATU41" s="5"/>
      <c r="ATV41" s="5"/>
      <c r="ATW41" s="5"/>
      <c r="ATX41" s="5"/>
      <c r="ATY41" s="5"/>
      <c r="ATZ41" s="5"/>
      <c r="AUA41" s="5"/>
      <c r="AUB41" s="5"/>
      <c r="AUC41" s="5"/>
      <c r="AUD41" s="5"/>
      <c r="AUE41" s="5"/>
      <c r="AUF41" s="5"/>
      <c r="AUG41" s="5"/>
      <c r="AUH41" s="5"/>
      <c r="AUI41" s="5"/>
      <c r="AUJ41" s="5"/>
      <c r="AUK41" s="5"/>
      <c r="AUL41" s="5"/>
      <c r="AUM41" s="5"/>
      <c r="AUN41" s="5"/>
      <c r="AUO41" s="5"/>
      <c r="AUP41" s="5"/>
      <c r="AUQ41" s="5"/>
      <c r="AUR41" s="5"/>
      <c r="AUS41" s="5"/>
      <c r="AUT41" s="5"/>
      <c r="AUU41" s="5"/>
      <c r="AUV41" s="5"/>
      <c r="AUW41" s="5"/>
      <c r="AUX41" s="5"/>
      <c r="AUY41" s="5"/>
      <c r="AUZ41" s="5"/>
      <c r="AVA41" s="5"/>
      <c r="AVB41" s="5"/>
      <c r="AVC41" s="5"/>
      <c r="AVD41" s="5"/>
      <c r="AVE41" s="5"/>
      <c r="AVF41" s="5"/>
      <c r="AVG41" s="5"/>
      <c r="AVH41" s="5"/>
      <c r="AVI41" s="5"/>
      <c r="AVJ41" s="5"/>
      <c r="AVK41" s="5"/>
      <c r="AVL41" s="5"/>
      <c r="AVM41" s="5"/>
      <c r="AVN41" s="5"/>
      <c r="AVO41" s="5"/>
      <c r="AVP41" s="5"/>
      <c r="AVQ41" s="5"/>
      <c r="AVR41" s="5"/>
      <c r="AVS41" s="5"/>
      <c r="AVT41" s="5"/>
      <c r="AVU41" s="5"/>
      <c r="AVV41" s="5"/>
      <c r="AVW41" s="5"/>
      <c r="AVX41" s="5"/>
      <c r="AVY41" s="5"/>
      <c r="AVZ41" s="5"/>
      <c r="AWA41" s="5"/>
      <c r="AWB41" s="5"/>
      <c r="AWC41" s="5"/>
      <c r="AWD41" s="5"/>
      <c r="AWE41" s="5"/>
      <c r="AWF41" s="5"/>
      <c r="AWG41" s="5"/>
      <c r="AWH41" s="5"/>
      <c r="AWI41" s="5"/>
      <c r="AWJ41" s="5"/>
      <c r="AWK41" s="5"/>
      <c r="AWL41" s="5"/>
      <c r="AWM41" s="5"/>
      <c r="AWN41" s="5"/>
      <c r="AWO41" s="5"/>
      <c r="AWP41" s="5"/>
      <c r="AWQ41" s="5"/>
      <c r="AWR41" s="5"/>
      <c r="AWS41" s="5"/>
      <c r="AWT41" s="5"/>
      <c r="AWU41" s="5"/>
      <c r="AWV41" s="5"/>
      <c r="AWW41" s="5"/>
      <c r="AWX41" s="5"/>
      <c r="AWY41" s="5"/>
      <c r="AWZ41" s="5"/>
      <c r="AXA41" s="5"/>
      <c r="AXB41" s="5"/>
      <c r="AXC41" s="5"/>
      <c r="AXD41" s="5"/>
      <c r="AXE41" s="5"/>
      <c r="AXF41" s="5"/>
      <c r="AXG41" s="5"/>
      <c r="AXH41" s="5"/>
      <c r="AXI41" s="5"/>
      <c r="AXJ41" s="5"/>
      <c r="AXK41" s="5"/>
      <c r="AXL41" s="5"/>
      <c r="AXM41" s="5"/>
      <c r="AXN41" s="5"/>
      <c r="AXO41" s="5"/>
      <c r="AXP41" s="5"/>
      <c r="AXQ41" s="5"/>
      <c r="AXR41" s="5"/>
      <c r="AXS41" s="5"/>
      <c r="AXT41" s="5"/>
      <c r="AXU41" s="5"/>
      <c r="AXV41" s="5"/>
      <c r="AXW41" s="5"/>
      <c r="AXX41" s="5"/>
      <c r="AXY41" s="5"/>
      <c r="AXZ41" s="5"/>
      <c r="AYA41" s="5"/>
      <c r="AYB41" s="5"/>
      <c r="AYC41" s="5"/>
      <c r="AYD41" s="5"/>
      <c r="AYE41" s="5"/>
      <c r="AYF41" s="5"/>
      <c r="AYG41" s="5"/>
      <c r="AYH41" s="5"/>
      <c r="AYI41" s="5"/>
      <c r="AYJ41" s="5"/>
      <c r="AYK41" s="5"/>
      <c r="AYL41" s="5"/>
      <c r="AYM41" s="5"/>
      <c r="AYN41" s="5"/>
      <c r="AYO41" s="5"/>
      <c r="AYP41" s="5"/>
      <c r="AYQ41" s="5"/>
      <c r="AYR41" s="5"/>
      <c r="AYS41" s="5"/>
      <c r="AYT41" s="5"/>
      <c r="AYU41" s="5"/>
      <c r="AYV41" s="5"/>
      <c r="AYW41" s="5"/>
      <c r="AYX41" s="5"/>
      <c r="AYY41" s="5"/>
      <c r="AYZ41" s="5"/>
      <c r="AZA41" s="5"/>
      <c r="AZB41" s="5"/>
      <c r="AZC41" s="5"/>
      <c r="AZD41" s="5"/>
      <c r="AZE41" s="5"/>
      <c r="AZF41" s="5"/>
      <c r="AZG41" s="5"/>
      <c r="AZH41" s="5"/>
      <c r="AZI41" s="5"/>
      <c r="AZJ41" s="5"/>
      <c r="AZK41" s="5"/>
      <c r="AZL41" s="5"/>
      <c r="AZM41" s="5"/>
      <c r="AZN41" s="5"/>
      <c r="AZO41" s="5"/>
      <c r="AZP41" s="5"/>
      <c r="AZQ41" s="5"/>
      <c r="AZR41" s="5"/>
      <c r="AZS41" s="5"/>
      <c r="AZT41" s="5"/>
      <c r="AZU41" s="5"/>
      <c r="AZV41" s="5"/>
      <c r="AZW41" s="5"/>
      <c r="AZX41" s="5"/>
      <c r="AZY41" s="5"/>
      <c r="AZZ41" s="5"/>
      <c r="BAA41" s="5"/>
      <c r="BAB41" s="5"/>
      <c r="BAC41" s="5"/>
      <c r="BAD41" s="5"/>
      <c r="BAE41" s="5"/>
      <c r="BAF41" s="5"/>
      <c r="BAG41" s="5"/>
      <c r="BAH41" s="5"/>
      <c r="BAI41" s="5"/>
      <c r="BAJ41" s="5"/>
      <c r="BAK41" s="5"/>
      <c r="BAL41" s="5"/>
      <c r="BAM41" s="5"/>
      <c r="BAN41" s="5"/>
      <c r="BAO41" s="5"/>
      <c r="BAP41" s="5"/>
      <c r="BAQ41" s="5"/>
      <c r="BAR41" s="5"/>
      <c r="BAS41" s="5"/>
      <c r="BAT41" s="5"/>
      <c r="BAU41" s="5"/>
      <c r="BAV41" s="5"/>
      <c r="BAW41" s="5"/>
      <c r="BAX41" s="5"/>
      <c r="BAY41" s="5"/>
      <c r="BAZ41" s="5"/>
      <c r="BBA41" s="5"/>
      <c r="BBB41" s="5"/>
      <c r="BBC41" s="5"/>
      <c r="BBD41" s="5"/>
      <c r="BBE41" s="5"/>
      <c r="BBF41" s="5"/>
      <c r="BBG41" s="5"/>
      <c r="BBH41" s="5"/>
      <c r="BBI41" s="5"/>
      <c r="BBJ41" s="5"/>
      <c r="BBK41" s="5"/>
      <c r="BBL41" s="5"/>
      <c r="BBM41" s="5"/>
      <c r="BBN41" s="5"/>
      <c r="BBO41" s="5"/>
      <c r="BBP41" s="5"/>
      <c r="BBQ41" s="5"/>
      <c r="BBR41" s="5"/>
      <c r="BBS41" s="5"/>
      <c r="BBT41" s="5"/>
      <c r="BBU41" s="5"/>
      <c r="BBV41" s="5"/>
      <c r="BBW41" s="5"/>
      <c r="BBX41" s="5"/>
      <c r="BBY41" s="5"/>
      <c r="BBZ41" s="5"/>
      <c r="BCA41" s="5"/>
      <c r="BCB41" s="5"/>
      <c r="BCC41" s="5"/>
      <c r="BCD41" s="5"/>
      <c r="BCE41" s="5"/>
      <c r="BCF41" s="5"/>
      <c r="BCG41" s="5"/>
      <c r="BCH41" s="5"/>
      <c r="BCI41" s="5"/>
      <c r="BCJ41" s="5"/>
      <c r="BCK41" s="5"/>
      <c r="BCL41" s="5"/>
      <c r="BCM41" s="5"/>
      <c r="BCN41" s="5"/>
      <c r="BCO41" s="5"/>
      <c r="BCP41" s="5"/>
      <c r="BCQ41" s="5"/>
      <c r="BCR41" s="5"/>
      <c r="BCS41" s="5"/>
      <c r="BCT41" s="5"/>
    </row>
    <row r="42" spans="1:1450" s="99" customFormat="1" ht="9" customHeight="1">
      <c r="A42" s="4126"/>
      <c r="B42" s="729"/>
      <c r="C42" s="4128"/>
      <c r="D42" s="730"/>
      <c r="E42" s="1478"/>
      <c r="F42" s="725"/>
      <c r="G42" s="725"/>
      <c r="H42" s="725"/>
      <c r="I42" s="726"/>
      <c r="J42" s="70"/>
      <c r="K42" s="102"/>
      <c r="L42" s="52"/>
      <c r="M42" s="1492"/>
      <c r="N42" s="53"/>
      <c r="O42" s="54"/>
      <c r="P42" s="2886"/>
      <c r="Q42" s="2887"/>
      <c r="R42" s="2888"/>
      <c r="S42" s="756"/>
      <c r="T42" s="757"/>
      <c r="U42" s="758"/>
      <c r="V42" s="762"/>
      <c r="W42" s="763"/>
      <c r="X42" s="766"/>
      <c r="Y42" s="55"/>
      <c r="Z42" s="56"/>
      <c r="AA42" s="57"/>
      <c r="AB42" s="58"/>
      <c r="AC42" s="2239"/>
      <c r="AD42" s="2240"/>
      <c r="AE42" s="2241"/>
      <c r="AF42" s="2242"/>
      <c r="AG42" s="2243"/>
      <c r="AH42" s="2244"/>
      <c r="AI42" s="2243"/>
      <c r="AJ42" s="2245"/>
      <c r="AK42" s="673"/>
      <c r="AL42" s="649"/>
      <c r="AM42" s="649"/>
      <c r="AN42" s="652"/>
      <c r="AO42" s="94"/>
      <c r="AP42" s="649"/>
      <c r="AQ42" s="649"/>
      <c r="AR42" s="2246"/>
      <c r="AS42" s="2247"/>
      <c r="AT42" s="2248"/>
      <c r="AU42" s="3318"/>
      <c r="AV42" s="297"/>
      <c r="AW42" s="809"/>
      <c r="AX42" s="2249"/>
      <c r="AY42" s="809"/>
      <c r="AZ42" s="2249"/>
      <c r="BA42" s="809"/>
      <c r="BB42" s="2250"/>
      <c r="BC42" s="809"/>
      <c r="BD42" s="2249"/>
      <c r="BE42" s="809"/>
      <c r="BF42" s="2250"/>
      <c r="BG42" s="809"/>
      <c r="BH42" s="2249"/>
      <c r="BI42" s="809"/>
      <c r="BJ42" s="2250"/>
      <c r="BK42" s="95"/>
      <c r="BL42" s="3337"/>
      <c r="BM42" s="2251"/>
      <c r="BN42" s="2252"/>
      <c r="BO42" s="96"/>
      <c r="BP42" s="101"/>
      <c r="BQ42" s="92"/>
      <c r="BR42" s="2253"/>
      <c r="BS42" s="2254"/>
      <c r="BT42" s="2255"/>
      <c r="BU42" s="2254"/>
      <c r="BV42" s="2255"/>
      <c r="BW42" s="2256"/>
      <c r="BX42" s="2241"/>
      <c r="BY42" s="2257"/>
      <c r="BZ42" s="2258"/>
      <c r="CA42" s="92"/>
      <c r="CB42" s="297"/>
      <c r="CC42" s="2259"/>
      <c r="CD42" s="2259"/>
      <c r="CE42" s="2260"/>
      <c r="CF42" s="3390"/>
      <c r="CG42" s="3391"/>
      <c r="CH42" s="2263"/>
      <c r="CI42" s="809"/>
      <c r="CJ42" s="2262"/>
      <c r="CK42" s="809"/>
      <c r="CL42" s="3358"/>
      <c r="CM42" s="809"/>
      <c r="CN42" s="3365"/>
      <c r="CO42" s="809"/>
      <c r="CP42" s="3365"/>
      <c r="CQ42" s="809"/>
      <c r="CR42" s="2262"/>
      <c r="CS42" s="809"/>
      <c r="CT42" s="2262"/>
      <c r="CU42" s="809"/>
      <c r="CV42" s="2262"/>
      <c r="CW42" s="2591"/>
      <c r="CX42" s="2241"/>
      <c r="CY42" s="2263"/>
      <c r="CZ42" s="2264"/>
      <c r="DA42" s="93"/>
      <c r="DB42" s="91"/>
      <c r="DC42" s="92"/>
      <c r="DD42" s="2265"/>
      <c r="DE42" s="2254"/>
      <c r="DF42" s="2255"/>
      <c r="DG42" s="2243"/>
      <c r="DH42" s="2266"/>
      <c r="DI42" s="2267"/>
      <c r="DJ42" s="2898"/>
      <c r="DK42" s="2899"/>
      <c r="DL42" s="2900"/>
      <c r="DM42" s="2898"/>
      <c r="DN42" s="1454"/>
      <c r="DO42" s="2936"/>
      <c r="DP42" s="3098"/>
      <c r="DQ42" s="3098"/>
      <c r="DR42" s="3099"/>
      <c r="DS42" s="3096"/>
      <c r="DT42" s="948"/>
      <c r="DU42" s="2268"/>
      <c r="DV42" s="2921"/>
      <c r="DW42" s="2922"/>
      <c r="DX42" s="2922"/>
      <c r="DY42" s="2923"/>
      <c r="DZ42" s="2924"/>
      <c r="EA42" s="817"/>
      <c r="EB42" s="2269"/>
      <c r="EC42" s="2936"/>
      <c r="ED42" s="2272"/>
      <c r="EE42" s="2272"/>
      <c r="EF42" s="2937"/>
      <c r="EG42" s="2938"/>
      <c r="EH42" s="948"/>
      <c r="EI42" s="2270"/>
      <c r="EJ42" s="2922"/>
      <c r="EK42" s="2922"/>
      <c r="EL42" s="2946"/>
      <c r="EM42" s="2947"/>
      <c r="EN42" s="821"/>
      <c r="EO42" s="2271"/>
      <c r="EP42" s="2922"/>
      <c r="EQ42" s="2922"/>
      <c r="ER42" s="2923"/>
      <c r="ES42" s="2947"/>
      <c r="ET42" s="823"/>
      <c r="EU42" s="2924"/>
      <c r="EV42" s="828"/>
      <c r="EW42" s="2272"/>
      <c r="EX42" s="2272"/>
      <c r="EY42" s="692"/>
      <c r="EZ42" s="600"/>
      <c r="FA42" s="672"/>
      <c r="FB42" s="828"/>
      <c r="FC42" s="682"/>
      <c r="FD42" s="2273"/>
      <c r="FE42" s="692"/>
      <c r="FF42" s="600"/>
      <c r="FG42" s="672"/>
      <c r="FH42" s="828"/>
      <c r="FI42" s="829"/>
      <c r="FJ42" s="830"/>
      <c r="FK42" s="831"/>
      <c r="FL42" s="830"/>
      <c r="FM42" s="831"/>
      <c r="FN42" s="949"/>
      <c r="FO42" s="950"/>
      <c r="FP42" s="2274"/>
      <c r="FQ42" s="2275"/>
      <c r="FR42" s="2958"/>
      <c r="FS42" s="2959"/>
      <c r="FT42" s="2276"/>
      <c r="FU42" s="2277"/>
      <c r="FV42" s="848"/>
      <c r="FW42" s="849"/>
      <c r="FX42" s="850"/>
      <c r="FY42" s="296"/>
      <c r="FZ42" s="129"/>
      <c r="GA42" s="851"/>
      <c r="GB42" s="187"/>
      <c r="GC42" s="296"/>
      <c r="GD42" s="295"/>
      <c r="GE42" s="295"/>
      <c r="GF42" s="3166"/>
      <c r="GG42" s="295"/>
      <c r="GH42" s="295"/>
      <c r="GI42" s="296"/>
      <c r="GJ42" s="296"/>
      <c r="GK42" s="296"/>
      <c r="GL42" s="296"/>
      <c r="GM42" s="296"/>
      <c r="GN42" s="296"/>
      <c r="GO42" s="296"/>
      <c r="GP42" s="3211"/>
      <c r="GQ42" s="852"/>
      <c r="GR42" s="854"/>
      <c r="GS42" s="854"/>
      <c r="GT42" s="296"/>
      <c r="GU42" s="296"/>
      <c r="GV42" s="854"/>
      <c r="GW42" s="3979"/>
      <c r="GX42" s="853"/>
      <c r="GY42" s="854"/>
      <c r="GZ42" s="854"/>
      <c r="HA42" s="854"/>
      <c r="HB42" s="348"/>
      <c r="HC42" s="903"/>
      <c r="HD42" s="296"/>
      <c r="HE42" s="296"/>
      <c r="HF42" s="296"/>
      <c r="HG42" s="296"/>
      <c r="HH42" s="296"/>
      <c r="HI42" s="854"/>
      <c r="HJ42" s="855"/>
      <c r="HK42" s="854"/>
      <c r="HL42" s="854"/>
      <c r="HM42" s="854"/>
      <c r="HN42" s="854"/>
      <c r="HO42" s="1482"/>
      <c r="HP42" s="2582"/>
      <c r="HQ42" s="742"/>
      <c r="HR42" s="318"/>
      <c r="HS42" s="296"/>
      <c r="HT42" s="743"/>
      <c r="HU42" s="838"/>
      <c r="HV42" s="2281"/>
      <c r="HW42" s="2282"/>
      <c r="HX42" s="348"/>
      <c r="HY42" s="349"/>
      <c r="HZ42" s="296"/>
      <c r="IA42" s="348"/>
      <c r="IB42" s="296"/>
      <c r="IC42" s="2282"/>
      <c r="ID42" s="348"/>
      <c r="IE42" s="349"/>
      <c r="IF42" s="296"/>
      <c r="IG42" s="348"/>
      <c r="IH42" s="296"/>
      <c r="II42" s="2283"/>
      <c r="IJ42" s="350"/>
      <c r="IK42" s="351"/>
      <c r="IL42" s="2284"/>
      <c r="IM42" s="352"/>
      <c r="IN42" s="353"/>
      <c r="IO42" s="296"/>
      <c r="IP42" s="350"/>
      <c r="IQ42" s="354"/>
      <c r="IR42" s="2284"/>
      <c r="IS42" s="355"/>
      <c r="IT42" s="356"/>
      <c r="IU42" s="2285"/>
      <c r="IV42" s="350"/>
      <c r="IW42" s="354"/>
      <c r="IX42" s="351"/>
      <c r="IY42" s="350"/>
      <c r="IZ42" s="351"/>
      <c r="JA42" s="2286"/>
      <c r="JB42" s="357"/>
      <c r="JC42" s="358"/>
      <c r="JD42" s="359"/>
      <c r="JE42" s="357"/>
      <c r="JF42" s="359"/>
      <c r="JG42" s="2287"/>
      <c r="JH42" s="1497"/>
      <c r="JI42" s="1498"/>
      <c r="JJ42" s="1499"/>
      <c r="JK42" s="1500"/>
      <c r="JL42" s="55"/>
      <c r="JM42" s="888"/>
      <c r="JN42" s="3115"/>
      <c r="JO42" s="2241"/>
      <c r="JP42" s="2288"/>
      <c r="JQ42" s="2289"/>
      <c r="JR42" s="2290"/>
      <c r="JS42" s="57"/>
      <c r="JT42" s="381"/>
      <c r="JU42" s="382"/>
      <c r="JV42" s="384"/>
      <c r="JW42" s="2291"/>
      <c r="JX42" s="383"/>
      <c r="JY42" s="384"/>
      <c r="JZ42" s="2292"/>
      <c r="KA42" s="856"/>
      <c r="KB42" s="744"/>
      <c r="KC42" s="857"/>
      <c r="KD42" s="924"/>
      <c r="KE42" s="744"/>
      <c r="KF42" s="926"/>
      <c r="KG42" s="744"/>
      <c r="KH42" s="864"/>
      <c r="KI42" s="410"/>
      <c r="KJ42" s="904"/>
      <c r="KK42" s="3160"/>
      <c r="KL42" s="3242"/>
      <c r="KM42" s="865"/>
      <c r="KN42" s="863"/>
      <c r="KO42" s="866"/>
      <c r="KP42" s="863"/>
      <c r="KQ42" s="926"/>
      <c r="KR42" s="863"/>
      <c r="KS42" s="866"/>
      <c r="KT42" s="867"/>
      <c r="KU42" s="863"/>
      <c r="KV42" s="868"/>
      <c r="KW42" s="422"/>
      <c r="KX42" s="422"/>
      <c r="KY42" s="745"/>
      <c r="KZ42" s="745"/>
      <c r="LA42" s="422"/>
      <c r="LB42" s="422"/>
      <c r="LC42" s="430"/>
      <c r="LD42" s="422"/>
      <c r="LE42" s="422"/>
      <c r="LF42" s="745"/>
      <c r="LG42" s="422"/>
      <c r="LH42" s="431"/>
      <c r="LI42" s="422"/>
      <c r="LJ42" s="422"/>
      <c r="LK42" s="422"/>
      <c r="LL42" s="745"/>
      <c r="LM42" s="422"/>
      <c r="LN42" s="422"/>
      <c r="LO42" s="430"/>
      <c r="LP42" s="422"/>
      <c r="LQ42" s="746"/>
      <c r="LR42" s="745"/>
      <c r="LS42" s="422"/>
      <c r="LT42" s="426"/>
      <c r="LU42" s="421"/>
      <c r="LV42" s="428"/>
      <c r="LW42" s="422"/>
      <c r="LX42" s="422"/>
      <c r="LY42" s="422"/>
      <c r="LZ42" s="745"/>
      <c r="MA42" s="745"/>
      <c r="MB42" s="422"/>
      <c r="MC42" s="422"/>
      <c r="MD42" s="430"/>
      <c r="ME42" s="422"/>
      <c r="MF42" s="422"/>
      <c r="MG42" s="745"/>
      <c r="MH42" s="422"/>
      <c r="MI42" s="431"/>
      <c r="MJ42" s="422"/>
      <c r="MK42" s="422"/>
      <c r="ML42" s="422"/>
      <c r="MM42" s="745"/>
      <c r="MN42" s="422"/>
      <c r="MO42" s="422"/>
      <c r="MP42" s="430"/>
      <c r="MQ42" s="422"/>
      <c r="MR42" s="746"/>
      <c r="MS42" s="745"/>
      <c r="MT42" s="422"/>
      <c r="MU42" s="426"/>
      <c r="MV42" s="422"/>
      <c r="MW42" s="430"/>
      <c r="MX42" s="422"/>
      <c r="MY42" s="423"/>
      <c r="MZ42" s="422"/>
      <c r="NA42" s="426"/>
      <c r="NB42" s="422"/>
      <c r="NC42" s="1372"/>
      <c r="ND42" s="3157"/>
      <c r="NE42" s="428"/>
      <c r="NF42" s="3138"/>
      <c r="NG42" s="422"/>
      <c r="NH42" s="3135"/>
      <c r="NI42" s="422"/>
      <c r="NJ42" s="3135"/>
      <c r="NK42" s="422"/>
      <c r="NL42" s="3138"/>
      <c r="NM42" s="422"/>
      <c r="NN42" s="3135"/>
      <c r="NO42" s="422"/>
      <c r="NP42" s="3135"/>
      <c r="NQ42" s="426"/>
      <c r="NR42" s="3138"/>
      <c r="NS42" s="422"/>
      <c r="NT42" s="3135"/>
      <c r="NU42" s="422"/>
      <c r="NV42" s="3135"/>
      <c r="NW42" s="422"/>
      <c r="NX42" s="421"/>
      <c r="NY42" s="3142"/>
      <c r="NZ42" s="422"/>
      <c r="OA42" s="428"/>
      <c r="OB42" s="3138"/>
      <c r="OC42" s="422"/>
      <c r="OD42" s="3135"/>
      <c r="OE42" s="422"/>
      <c r="OF42" s="3135"/>
      <c r="OG42" s="3225"/>
      <c r="OH42" s="3066"/>
      <c r="OI42" s="1245"/>
      <c r="OJ42" s="1489"/>
      <c r="OK42" s="2535"/>
      <c r="OL42" s="2534"/>
      <c r="OM42" s="1246"/>
      <c r="ON42" s="2432"/>
      <c r="OO42" s="869"/>
      <c r="OP42" s="671"/>
      <c r="OQ42" s="870"/>
      <c r="OR42" s="870"/>
      <c r="OS42" s="870"/>
      <c r="OT42" s="871"/>
      <c r="OU42" s="872"/>
      <c r="OV42" s="1454"/>
      <c r="OW42" s="2309"/>
      <c r="OX42" s="2309"/>
      <c r="OY42" s="873"/>
      <c r="OZ42" s="874"/>
      <c r="PA42" s="871"/>
      <c r="PB42" s="870"/>
      <c r="PC42" s="871"/>
      <c r="PD42" s="875"/>
      <c r="PE42" s="875"/>
      <c r="PF42" s="876"/>
      <c r="PG42" s="2310"/>
      <c r="PH42" s="591"/>
      <c r="PI42" s="2311"/>
      <c r="PJ42" s="2259"/>
      <c r="PK42" s="596"/>
      <c r="PL42" s="2312"/>
      <c r="PM42" s="2313"/>
      <c r="PN42" s="3759"/>
      <c r="PO42" s="2314"/>
      <c r="PP42" s="2312"/>
      <c r="PQ42" s="2313"/>
      <c r="PR42" s="2600"/>
      <c r="PS42" s="933"/>
      <c r="PT42" s="2315"/>
      <c r="PU42" s="2313"/>
      <c r="PV42" s="1385"/>
      <c r="PW42" s="2316"/>
      <c r="PX42" s="2317"/>
      <c r="PY42" s="1385"/>
      <c r="PZ42" s="1385"/>
      <c r="QA42" s="943"/>
      <c r="QB42" s="2318"/>
      <c r="QC42" s="808"/>
      <c r="QD42" s="2319"/>
      <c r="QE42" s="598"/>
      <c r="QF42" s="2320"/>
      <c r="QG42" s="808"/>
      <c r="QH42" s="2319"/>
      <c r="QI42" s="598"/>
      <c r="QJ42" s="2320"/>
      <c r="QK42" s="808"/>
      <c r="QL42" s="2319"/>
      <c r="QM42" s="598"/>
      <c r="QN42" s="2243"/>
      <c r="QO42" s="597"/>
      <c r="QP42" s="2321"/>
      <c r="QQ42" s="2322"/>
      <c r="QR42" s="2323"/>
      <c r="QS42" s="599"/>
      <c r="QT42" s="1385"/>
      <c r="QU42" s="1386"/>
      <c r="QV42" s="648"/>
      <c r="QW42" s="2324"/>
      <c r="QX42" s="3687"/>
      <c r="QY42" s="3692"/>
      <c r="QZ42" s="607"/>
      <c r="RA42" s="2408"/>
      <c r="RB42" s="2433"/>
      <c r="RC42" s="2434"/>
      <c r="RD42" s="2435"/>
      <c r="RE42" s="2436"/>
      <c r="RF42" s="2437"/>
      <c r="RG42" s="2436"/>
      <c r="RH42" s="2438"/>
      <c r="RI42" s="2435"/>
      <c r="RJ42" s="2439"/>
      <c r="RK42" s="2440"/>
      <c r="RL42" s="2435"/>
      <c r="RM42" s="2441"/>
      <c r="RN42" s="2440"/>
      <c r="RO42" s="2442"/>
      <c r="RP42" s="650"/>
      <c r="RQ42" s="649"/>
      <c r="RR42" s="297"/>
      <c r="RS42" s="650"/>
      <c r="RT42" s="649"/>
      <c r="RU42" s="297"/>
      <c r="RV42" s="651"/>
      <c r="RW42" s="649"/>
      <c r="RX42" s="652"/>
      <c r="RY42" s="2408"/>
      <c r="RZ42" s="2417"/>
      <c r="SA42" s="2415"/>
      <c r="SB42" s="2411"/>
      <c r="SC42" s="2412"/>
      <c r="SD42" s="2413"/>
      <c r="SE42" s="2327"/>
      <c r="SF42" s="2374"/>
      <c r="SG42" s="2391"/>
      <c r="SH42" s="2327"/>
      <c r="SI42" s="2374"/>
      <c r="SJ42" s="2414"/>
      <c r="SK42" s="2414"/>
      <c r="SL42" s="2445"/>
      <c r="SM42" s="2415"/>
      <c r="SN42" s="3081"/>
      <c r="SO42" s="2413"/>
      <c r="SP42" s="2327"/>
      <c r="SQ42" s="2374"/>
      <c r="SR42" s="2391"/>
      <c r="SS42" s="2327"/>
      <c r="ST42" s="2374"/>
      <c r="SU42" s="2414"/>
      <c r="SV42" s="2414"/>
      <c r="SW42" s="2408"/>
      <c r="SX42" s="2417"/>
      <c r="SY42" s="2412"/>
      <c r="SZ42" s="2411"/>
      <c r="TA42" s="3172"/>
      <c r="TB42" s="2413"/>
      <c r="TC42" s="2327"/>
      <c r="TD42" s="2374"/>
      <c r="TE42" s="2391"/>
      <c r="TF42" s="2327"/>
      <c r="TG42" s="2374"/>
      <c r="TH42" s="2414"/>
      <c r="TI42" s="2446"/>
      <c r="TJ42" s="2412"/>
      <c r="TK42" s="2415"/>
      <c r="TL42" s="2416"/>
      <c r="TM42" s="3170"/>
      <c r="TN42" s="2335"/>
      <c r="TO42" s="2374"/>
      <c r="TP42" s="2391"/>
      <c r="TQ42" s="2327"/>
      <c r="TR42" s="2374"/>
      <c r="TS42" s="2414"/>
      <c r="TT42" s="2414"/>
      <c r="TU42" s="2414"/>
      <c r="TV42" s="4608"/>
      <c r="TW42" s="427"/>
      <c r="TX42" s="427"/>
      <c r="TY42" s="890"/>
      <c r="TZ42" s="427"/>
      <c r="UA42" s="891"/>
      <c r="UB42" s="891"/>
      <c r="UC42" s="427"/>
      <c r="UD42" s="427"/>
      <c r="UE42" s="427"/>
      <c r="UF42" s="427"/>
      <c r="UG42" s="427"/>
      <c r="UH42" s="427"/>
      <c r="UI42" s="427"/>
      <c r="UJ42" s="427"/>
      <c r="UK42" s="427"/>
      <c r="UL42" s="427"/>
      <c r="UM42" s="427"/>
      <c r="UN42" s="427"/>
      <c r="UO42" s="427"/>
      <c r="UP42" s="427"/>
      <c r="UQ42" s="427"/>
      <c r="UR42" s="427"/>
      <c r="US42" s="427"/>
      <c r="UT42" s="427"/>
      <c r="UU42" s="427"/>
      <c r="UV42" s="427"/>
      <c r="UW42" s="427"/>
      <c r="UX42" s="427"/>
      <c r="UY42" s="427"/>
      <c r="UZ42" s="427"/>
      <c r="VA42" s="427"/>
      <c r="VB42" s="427"/>
      <c r="VC42" s="427"/>
      <c r="VD42" s="427"/>
      <c r="VE42" s="427"/>
      <c r="VF42" s="427"/>
      <c r="VG42" s="427"/>
      <c r="VH42" s="427"/>
      <c r="VI42" s="427"/>
      <c r="VJ42" s="427"/>
      <c r="VK42" s="427"/>
      <c r="VL42" s="427"/>
      <c r="VM42" s="427"/>
      <c r="VN42" s="427"/>
      <c r="VO42" s="427"/>
      <c r="VP42" s="427"/>
      <c r="VQ42" s="427"/>
      <c r="VR42" s="427"/>
      <c r="VS42" s="427"/>
      <c r="VT42" s="427"/>
      <c r="VU42" s="427"/>
      <c r="VV42" s="427"/>
      <c r="VW42" s="427"/>
      <c r="VX42" s="427"/>
      <c r="VY42" s="427"/>
      <c r="VZ42" s="427"/>
      <c r="WA42" s="427"/>
      <c r="WB42" s="427"/>
      <c r="WC42" s="427"/>
      <c r="WD42" s="427"/>
      <c r="WE42" s="427"/>
      <c r="WF42" s="427"/>
      <c r="WG42" s="427"/>
      <c r="WH42" s="427"/>
      <c r="WI42" s="427"/>
      <c r="WJ42" s="427"/>
      <c r="WK42" s="427"/>
      <c r="WL42" s="427"/>
      <c r="WM42" s="427"/>
      <c r="WN42" s="5"/>
      <c r="WO42" s="5"/>
      <c r="WP42" s="5"/>
      <c r="WQ42" s="5"/>
      <c r="WR42" s="5"/>
      <c r="WS42" s="5"/>
      <c r="WT42" s="5"/>
      <c r="WU42" s="5"/>
      <c r="WV42" s="5"/>
      <c r="WW42" s="5"/>
      <c r="WX42" s="5"/>
      <c r="WY42" s="5"/>
      <c r="WZ42" s="5"/>
      <c r="XA42" s="5"/>
      <c r="XB42" s="5"/>
      <c r="XC42" s="5"/>
      <c r="XD42" s="5"/>
      <c r="XE42" s="5"/>
      <c r="XF42" s="5"/>
      <c r="XG42" s="5"/>
      <c r="XH42" s="5"/>
      <c r="XI42" s="5"/>
      <c r="XJ42" s="5"/>
      <c r="XK42" s="5"/>
      <c r="XL42" s="5"/>
      <c r="XM42" s="5"/>
      <c r="XN42" s="5"/>
      <c r="XO42" s="5"/>
      <c r="XP42" s="5"/>
      <c r="XQ42" s="5"/>
      <c r="XR42" s="5"/>
      <c r="XS42" s="5"/>
      <c r="XT42" s="5"/>
      <c r="XU42" s="5"/>
      <c r="XV42" s="5"/>
      <c r="XW42" s="5"/>
      <c r="XX42" s="5"/>
      <c r="XY42" s="5"/>
      <c r="XZ42" s="5"/>
      <c r="YA42" s="5"/>
      <c r="YB42" s="5"/>
      <c r="YC42" s="5"/>
      <c r="YD42" s="5"/>
      <c r="YE42" s="5"/>
      <c r="YF42" s="5"/>
      <c r="YG42" s="5"/>
      <c r="YH42" s="5"/>
      <c r="YI42" s="5"/>
      <c r="YJ42" s="5"/>
      <c r="YK42" s="5"/>
      <c r="YL42" s="5"/>
      <c r="YM42" s="5"/>
      <c r="YN42" s="5"/>
      <c r="YO42" s="5"/>
      <c r="YP42" s="5"/>
      <c r="YQ42" s="5"/>
      <c r="YR42" s="5"/>
      <c r="YS42" s="5"/>
      <c r="YT42" s="5"/>
      <c r="YU42" s="5"/>
      <c r="YV42" s="5"/>
      <c r="YW42" s="5"/>
      <c r="YX42" s="5"/>
      <c r="YY42" s="5"/>
      <c r="YZ42" s="5"/>
      <c r="ZA42" s="5"/>
      <c r="ZB42" s="5"/>
      <c r="ZC42" s="5"/>
      <c r="ZD42" s="5"/>
      <c r="ZE42" s="5"/>
      <c r="ZF42" s="5"/>
      <c r="ZG42" s="5"/>
      <c r="ZH42" s="5"/>
      <c r="ZI42" s="5"/>
      <c r="ZJ42" s="5"/>
      <c r="ZK42" s="5"/>
      <c r="ZL42" s="5"/>
      <c r="ZM42" s="5"/>
      <c r="ZN42" s="5"/>
      <c r="ZO42" s="5"/>
      <c r="ZP42" s="5"/>
      <c r="ZQ42" s="5"/>
      <c r="ZR42" s="5"/>
      <c r="ZS42" s="5"/>
      <c r="ZT42" s="5"/>
      <c r="ZU42" s="5"/>
      <c r="ZV42" s="5"/>
      <c r="ZW42" s="5"/>
      <c r="ZX42" s="5"/>
      <c r="ZY42" s="5"/>
      <c r="ZZ42" s="5"/>
      <c r="AAA42" s="5"/>
      <c r="AAB42" s="5"/>
      <c r="AAC42" s="5"/>
      <c r="AAD42" s="5"/>
      <c r="AAE42" s="5"/>
      <c r="AAF42" s="5"/>
      <c r="AAG42" s="5"/>
      <c r="AAH42" s="5"/>
      <c r="AAI42" s="5"/>
      <c r="AAJ42" s="5"/>
      <c r="AAK42" s="5"/>
      <c r="AAL42" s="5"/>
      <c r="AAM42" s="5"/>
      <c r="AAN42" s="5"/>
      <c r="AAO42" s="5"/>
      <c r="AAP42" s="5"/>
      <c r="AAQ42" s="5"/>
      <c r="AAR42" s="5"/>
      <c r="AAS42" s="5"/>
      <c r="AAT42" s="5"/>
      <c r="AAU42" s="5"/>
      <c r="AAV42" s="5"/>
      <c r="AAW42" s="5"/>
      <c r="AAX42" s="5"/>
      <c r="AAY42" s="5"/>
      <c r="AAZ42" s="5"/>
      <c r="ABA42" s="5"/>
      <c r="ABB42" s="5"/>
      <c r="ABC42" s="5"/>
      <c r="ABD42" s="5"/>
      <c r="ABE42" s="5"/>
      <c r="ABF42" s="5"/>
      <c r="ABG42" s="5"/>
      <c r="ABH42" s="5"/>
      <c r="ABI42" s="5"/>
      <c r="ABJ42" s="5"/>
      <c r="ABK42" s="5"/>
      <c r="ABL42" s="5"/>
      <c r="ABM42" s="5"/>
      <c r="ABN42" s="5"/>
      <c r="ABO42" s="5"/>
      <c r="ABP42" s="5"/>
      <c r="ABQ42" s="5"/>
      <c r="ABR42" s="5"/>
      <c r="ABS42" s="5"/>
      <c r="ABT42" s="5"/>
      <c r="ABU42" s="5"/>
      <c r="ABV42" s="5"/>
      <c r="ABW42" s="5"/>
      <c r="ABX42" s="5"/>
      <c r="ABY42" s="5"/>
      <c r="ABZ42" s="5"/>
      <c r="ACA42" s="5"/>
      <c r="ACB42" s="5"/>
      <c r="ACC42" s="5"/>
      <c r="ACD42" s="5"/>
      <c r="ACE42" s="5"/>
      <c r="ACF42" s="5"/>
      <c r="ACG42" s="5"/>
      <c r="ACH42" s="5"/>
      <c r="ACI42" s="5"/>
      <c r="ACJ42" s="5"/>
      <c r="ACK42" s="5"/>
      <c r="ACL42" s="5"/>
      <c r="ACM42" s="5"/>
      <c r="ACN42" s="5"/>
      <c r="ACO42" s="5"/>
      <c r="ACP42" s="5"/>
      <c r="ACQ42" s="5"/>
      <c r="ACR42" s="5"/>
      <c r="ACS42" s="5"/>
      <c r="ACT42" s="5"/>
      <c r="ACU42" s="5"/>
      <c r="ACV42" s="5"/>
      <c r="ACW42" s="5"/>
      <c r="ACX42" s="5"/>
      <c r="ACY42" s="5"/>
      <c r="ACZ42" s="5"/>
      <c r="ADA42" s="5"/>
      <c r="ADB42" s="5"/>
      <c r="ADC42" s="5"/>
      <c r="ADD42" s="5"/>
      <c r="ADE42" s="5"/>
      <c r="ADF42" s="5"/>
      <c r="ADG42" s="5"/>
      <c r="ADH42" s="5"/>
      <c r="ADI42" s="5"/>
      <c r="ADJ42" s="5"/>
      <c r="ADK42" s="5"/>
      <c r="ADL42" s="5"/>
      <c r="ADM42" s="5"/>
      <c r="ADN42" s="5"/>
      <c r="ADO42" s="5"/>
      <c r="ADP42" s="5"/>
      <c r="ADQ42" s="5"/>
      <c r="ADR42" s="5"/>
      <c r="ADS42" s="5"/>
      <c r="ADT42" s="5"/>
      <c r="ADU42" s="5"/>
      <c r="ADV42" s="5"/>
      <c r="ADW42" s="5"/>
      <c r="ADX42" s="5"/>
      <c r="ADY42" s="5"/>
      <c r="ADZ42" s="5"/>
      <c r="AEA42" s="5"/>
      <c r="AEB42" s="5"/>
      <c r="AEC42" s="5"/>
      <c r="AED42" s="5"/>
      <c r="AEE42" s="5"/>
      <c r="AEF42" s="5"/>
      <c r="AEG42" s="5"/>
      <c r="AEH42" s="5"/>
      <c r="AEI42" s="5"/>
      <c r="AEJ42" s="5"/>
      <c r="AEK42" s="5"/>
      <c r="AEL42" s="5"/>
      <c r="AEM42" s="5"/>
      <c r="AEN42" s="5"/>
      <c r="AEO42" s="5"/>
      <c r="AEP42" s="5"/>
      <c r="AEQ42" s="5"/>
      <c r="AER42" s="5"/>
      <c r="AES42" s="5"/>
      <c r="AET42" s="5"/>
      <c r="AEU42" s="5"/>
      <c r="AEV42" s="5"/>
      <c r="AEW42" s="5"/>
      <c r="AEX42" s="5"/>
      <c r="AEY42" s="5"/>
      <c r="AEZ42" s="5"/>
      <c r="AFA42" s="5"/>
      <c r="AFB42" s="5"/>
      <c r="AFC42" s="5"/>
      <c r="AFD42" s="5"/>
      <c r="AFE42" s="5"/>
      <c r="AFF42" s="5"/>
      <c r="AFG42" s="5"/>
      <c r="AFH42" s="5"/>
      <c r="AFI42" s="5"/>
      <c r="AFJ42" s="5"/>
      <c r="AFK42" s="5"/>
      <c r="AFL42" s="5"/>
      <c r="AFM42" s="5"/>
      <c r="AFN42" s="5"/>
      <c r="AFO42" s="5"/>
      <c r="AFP42" s="5"/>
      <c r="AFQ42" s="5"/>
      <c r="AFR42" s="5"/>
      <c r="AFS42" s="5"/>
      <c r="AFT42" s="5"/>
      <c r="AFU42" s="5"/>
      <c r="AFV42" s="5"/>
      <c r="AFW42" s="5"/>
      <c r="AFX42" s="5"/>
      <c r="AFY42" s="5"/>
      <c r="AFZ42" s="5"/>
      <c r="AGA42" s="5"/>
      <c r="AGB42" s="5"/>
      <c r="AGC42" s="5"/>
      <c r="AGD42" s="5"/>
      <c r="AGE42" s="5"/>
      <c r="AGF42" s="5"/>
      <c r="AGG42" s="5"/>
      <c r="AGH42" s="5"/>
      <c r="AGI42" s="5"/>
      <c r="AGJ42" s="5"/>
      <c r="AGK42" s="5"/>
      <c r="AGL42" s="5"/>
      <c r="AGM42" s="5"/>
      <c r="AGN42" s="5"/>
      <c r="AGO42" s="5"/>
      <c r="AGP42" s="5"/>
      <c r="AGQ42" s="5"/>
      <c r="AGR42" s="5"/>
      <c r="AGS42" s="5"/>
      <c r="AGT42" s="5"/>
      <c r="AGU42" s="5"/>
      <c r="AGV42" s="5"/>
      <c r="AGW42" s="5"/>
      <c r="AGX42" s="5"/>
      <c r="AGY42" s="5"/>
      <c r="AGZ42" s="5"/>
      <c r="AHA42" s="5"/>
      <c r="AHB42" s="5"/>
      <c r="AHC42" s="5"/>
      <c r="AHD42" s="5"/>
      <c r="AHE42" s="5"/>
      <c r="AHF42" s="5"/>
      <c r="AHG42" s="5"/>
      <c r="AHH42" s="5"/>
      <c r="AHI42" s="5"/>
      <c r="AHJ42" s="5"/>
      <c r="AHK42" s="5"/>
      <c r="AHL42" s="5"/>
      <c r="AHM42" s="5"/>
      <c r="AHN42" s="5"/>
      <c r="AHO42" s="5"/>
      <c r="AHP42" s="5"/>
      <c r="AHQ42" s="5"/>
      <c r="AHR42" s="5"/>
      <c r="AHS42" s="5"/>
      <c r="AHT42" s="5"/>
      <c r="AHU42" s="5"/>
      <c r="AHV42" s="5"/>
      <c r="AHW42" s="5"/>
      <c r="AHX42" s="5"/>
      <c r="AHY42" s="5"/>
      <c r="AHZ42" s="5"/>
      <c r="AIA42" s="5"/>
      <c r="AIB42" s="5"/>
      <c r="AIC42" s="5"/>
      <c r="AID42" s="5"/>
      <c r="AIE42" s="5"/>
      <c r="AIF42" s="5"/>
      <c r="AIG42" s="5"/>
      <c r="AIH42" s="5"/>
      <c r="AII42" s="5"/>
      <c r="AIJ42" s="5"/>
      <c r="AIK42" s="5"/>
      <c r="AIL42" s="5"/>
      <c r="AIM42" s="5"/>
      <c r="AIN42" s="5"/>
      <c r="AIO42" s="5"/>
      <c r="AIP42" s="5"/>
      <c r="AIQ42" s="5"/>
      <c r="AIR42" s="5"/>
      <c r="AIS42" s="5"/>
      <c r="AIT42" s="5"/>
      <c r="AIU42" s="5"/>
      <c r="AIV42" s="5"/>
      <c r="AIW42" s="5"/>
      <c r="AIX42" s="5"/>
      <c r="AIY42" s="5"/>
      <c r="AIZ42" s="5"/>
      <c r="AJA42" s="5"/>
      <c r="AJB42" s="5"/>
      <c r="AJC42" s="5"/>
      <c r="AJD42" s="5"/>
      <c r="AJE42" s="5"/>
      <c r="AJF42" s="5"/>
      <c r="AJG42" s="5"/>
      <c r="AJH42" s="5"/>
      <c r="AJI42" s="5"/>
      <c r="AJJ42" s="5"/>
      <c r="AJK42" s="5"/>
      <c r="AJL42" s="5"/>
      <c r="AJM42" s="5"/>
      <c r="AJN42" s="5"/>
      <c r="AJO42" s="5"/>
      <c r="AJP42" s="5"/>
      <c r="AJQ42" s="5"/>
      <c r="AJR42" s="5"/>
      <c r="AJS42" s="5"/>
      <c r="AJT42" s="5"/>
      <c r="AJU42" s="5"/>
      <c r="AJV42" s="5"/>
      <c r="AJW42" s="5"/>
      <c r="AJX42" s="5"/>
      <c r="AJY42" s="5"/>
      <c r="AJZ42" s="5"/>
      <c r="AKA42" s="5"/>
      <c r="AKB42" s="5"/>
      <c r="AKC42" s="5"/>
      <c r="AKD42" s="5"/>
      <c r="AKE42" s="5"/>
      <c r="AKF42" s="5"/>
      <c r="AKG42" s="5"/>
      <c r="AKH42" s="5"/>
      <c r="AKI42" s="5"/>
      <c r="AKJ42" s="5"/>
      <c r="AKK42" s="5"/>
      <c r="AKL42" s="5"/>
      <c r="AKM42" s="5"/>
      <c r="AKN42" s="5"/>
      <c r="AKO42" s="5"/>
      <c r="AKP42" s="5"/>
      <c r="AKQ42" s="5"/>
      <c r="AKR42" s="5"/>
      <c r="AKS42" s="5"/>
      <c r="AKT42" s="5"/>
      <c r="AKU42" s="5"/>
      <c r="AKV42" s="5"/>
      <c r="AKW42" s="5"/>
      <c r="AKX42" s="5"/>
      <c r="AKY42" s="5"/>
      <c r="AKZ42" s="5"/>
      <c r="ALA42" s="5"/>
      <c r="ALB42" s="5"/>
      <c r="ALC42" s="5"/>
      <c r="ALD42" s="5"/>
      <c r="ALE42" s="5"/>
      <c r="ALF42" s="5"/>
      <c r="ALG42" s="5"/>
      <c r="ALH42" s="5"/>
      <c r="ALI42" s="5"/>
      <c r="ALJ42" s="5"/>
      <c r="ALK42" s="5"/>
      <c r="ALL42" s="5"/>
      <c r="ALM42" s="5"/>
      <c r="ALN42" s="5"/>
      <c r="ALO42" s="5"/>
      <c r="ALP42" s="5"/>
      <c r="ALQ42" s="5"/>
      <c r="ALR42" s="5"/>
      <c r="ALS42" s="5"/>
      <c r="ALT42" s="5"/>
      <c r="ALU42" s="5"/>
      <c r="ALV42" s="5"/>
      <c r="ALW42" s="5"/>
      <c r="ALX42" s="5"/>
      <c r="ALY42" s="5"/>
      <c r="ALZ42" s="5"/>
      <c r="AMA42" s="5"/>
      <c r="AMB42" s="5"/>
      <c r="AMC42" s="5"/>
      <c r="AMD42" s="5"/>
      <c r="AME42" s="5"/>
      <c r="AMF42" s="5"/>
      <c r="AMG42" s="5"/>
      <c r="AMH42" s="5"/>
      <c r="AMI42" s="5"/>
      <c r="AMJ42" s="5"/>
      <c r="AMK42" s="5"/>
      <c r="AML42" s="5"/>
      <c r="AMM42" s="5"/>
      <c r="AMN42" s="5"/>
      <c r="AMO42" s="5"/>
      <c r="AMP42" s="5"/>
      <c r="AMQ42" s="5"/>
      <c r="AMR42" s="5"/>
      <c r="AMS42" s="5"/>
      <c r="AMT42" s="5"/>
      <c r="AMU42" s="5"/>
      <c r="AMV42" s="5"/>
      <c r="AMW42" s="5"/>
      <c r="AMX42" s="5"/>
      <c r="AMY42" s="5"/>
      <c r="AMZ42" s="5"/>
      <c r="ANA42" s="5"/>
      <c r="ANB42" s="5"/>
      <c r="ANC42" s="5"/>
      <c r="AND42" s="5"/>
      <c r="ANE42" s="5"/>
      <c r="ANF42" s="5"/>
      <c r="ANG42" s="5"/>
      <c r="ANH42" s="5"/>
      <c r="ANI42" s="5"/>
      <c r="ANJ42" s="5"/>
      <c r="ANK42" s="5"/>
      <c r="ANL42" s="5"/>
      <c r="ANM42" s="5"/>
      <c r="ANN42" s="5"/>
      <c r="ANO42" s="5"/>
      <c r="ANP42" s="5"/>
      <c r="ANQ42" s="5"/>
      <c r="ANR42" s="5"/>
      <c r="ANS42" s="5"/>
      <c r="ANT42" s="5"/>
      <c r="ANU42" s="5"/>
      <c r="ANV42" s="5"/>
      <c r="ANW42" s="5"/>
      <c r="ANX42" s="5"/>
      <c r="ANY42" s="5"/>
      <c r="ANZ42" s="5"/>
      <c r="AOA42" s="5"/>
      <c r="AOB42" s="5"/>
      <c r="AOC42" s="5"/>
      <c r="AOD42" s="5"/>
      <c r="AOE42" s="5"/>
      <c r="AOF42" s="5"/>
      <c r="AOG42" s="5"/>
      <c r="AOH42" s="5"/>
      <c r="AOI42" s="5"/>
      <c r="AOJ42" s="5"/>
      <c r="AOK42" s="5"/>
      <c r="AOL42" s="5"/>
      <c r="AOM42" s="5"/>
      <c r="AON42" s="5"/>
      <c r="AOO42" s="5"/>
      <c r="AOP42" s="5"/>
      <c r="AOQ42" s="5"/>
      <c r="AOR42" s="5"/>
      <c r="AOS42" s="5"/>
      <c r="AOT42" s="5"/>
      <c r="AOU42" s="5"/>
      <c r="AOV42" s="5"/>
      <c r="AOW42" s="5"/>
      <c r="AOX42" s="5"/>
      <c r="AOY42" s="5"/>
      <c r="AOZ42" s="5"/>
      <c r="APA42" s="5"/>
      <c r="APB42" s="5"/>
      <c r="APC42" s="5"/>
      <c r="APD42" s="5"/>
      <c r="APE42" s="5"/>
      <c r="APF42" s="5"/>
      <c r="APG42" s="5"/>
      <c r="APH42" s="5"/>
      <c r="API42" s="5"/>
      <c r="APJ42" s="5"/>
      <c r="APK42" s="5"/>
      <c r="APL42" s="5"/>
      <c r="APM42" s="5"/>
      <c r="APN42" s="5"/>
      <c r="APO42" s="5"/>
      <c r="APP42" s="5"/>
      <c r="APQ42" s="5"/>
      <c r="APR42" s="5"/>
      <c r="APS42" s="5"/>
      <c r="APT42" s="5"/>
      <c r="APU42" s="5"/>
      <c r="APV42" s="5"/>
      <c r="APW42" s="5"/>
      <c r="APX42" s="5"/>
      <c r="APY42" s="5"/>
      <c r="APZ42" s="5"/>
      <c r="AQA42" s="5"/>
      <c r="AQB42" s="5"/>
      <c r="AQC42" s="5"/>
      <c r="AQD42" s="5"/>
      <c r="AQE42" s="5"/>
      <c r="AQF42" s="5"/>
      <c r="AQG42" s="5"/>
      <c r="AQH42" s="5"/>
      <c r="AQI42" s="5"/>
      <c r="AQJ42" s="5"/>
      <c r="AQK42" s="5"/>
      <c r="AQL42" s="5"/>
      <c r="AQM42" s="5"/>
      <c r="AQN42" s="5"/>
      <c r="AQO42" s="5"/>
      <c r="AQP42" s="5"/>
      <c r="AQQ42" s="5"/>
      <c r="AQR42" s="5"/>
      <c r="AQS42" s="5"/>
      <c r="AQT42" s="5"/>
      <c r="AQU42" s="5"/>
      <c r="AQV42" s="5"/>
      <c r="AQW42" s="5"/>
      <c r="AQX42" s="5"/>
      <c r="AQY42" s="5"/>
      <c r="AQZ42" s="5"/>
      <c r="ARA42" s="5"/>
      <c r="ARB42" s="5"/>
      <c r="ARC42" s="5"/>
      <c r="ARD42" s="5"/>
      <c r="ARE42" s="5"/>
      <c r="ARF42" s="5"/>
      <c r="ARG42" s="5"/>
      <c r="ARH42" s="5"/>
      <c r="ARI42" s="5"/>
      <c r="ARJ42" s="5"/>
      <c r="ARK42" s="5"/>
      <c r="ARL42" s="5"/>
      <c r="ARM42" s="5"/>
      <c r="ARN42" s="5"/>
      <c r="ARO42" s="5"/>
      <c r="ARP42" s="5"/>
      <c r="ARQ42" s="5"/>
      <c r="ARR42" s="5"/>
      <c r="ARS42" s="5"/>
      <c r="ART42" s="5"/>
      <c r="ARU42" s="5"/>
      <c r="ARV42" s="5"/>
      <c r="ARW42" s="5"/>
      <c r="ARX42" s="5"/>
      <c r="ARY42" s="5"/>
      <c r="ARZ42" s="5"/>
      <c r="ASA42" s="5"/>
      <c r="ASB42" s="5"/>
      <c r="ASC42" s="5"/>
      <c r="ASD42" s="5"/>
      <c r="ASE42" s="5"/>
      <c r="ASF42" s="5"/>
      <c r="ASG42" s="5"/>
      <c r="ASH42" s="5"/>
      <c r="ASI42" s="5"/>
      <c r="ASJ42" s="5"/>
      <c r="ASK42" s="5"/>
      <c r="ASL42" s="5"/>
      <c r="ASM42" s="5"/>
      <c r="ASN42" s="5"/>
      <c r="ASO42" s="5"/>
      <c r="ASP42" s="5"/>
      <c r="ASQ42" s="5"/>
      <c r="ASR42" s="5"/>
      <c r="ASS42" s="5"/>
      <c r="AST42" s="5"/>
      <c r="ASU42" s="5"/>
      <c r="ASV42" s="5"/>
      <c r="ASW42" s="5"/>
      <c r="ASX42" s="5"/>
      <c r="ASY42" s="5"/>
      <c r="ASZ42" s="5"/>
      <c r="ATA42" s="5"/>
      <c r="ATB42" s="5"/>
      <c r="ATC42" s="5"/>
      <c r="ATD42" s="5"/>
      <c r="ATE42" s="5"/>
      <c r="ATF42" s="5"/>
      <c r="ATG42" s="5"/>
      <c r="ATH42" s="5"/>
      <c r="ATI42" s="5"/>
      <c r="ATJ42" s="5"/>
      <c r="ATK42" s="5"/>
      <c r="ATL42" s="5"/>
      <c r="ATM42" s="5"/>
      <c r="ATN42" s="5"/>
      <c r="ATO42" s="5"/>
      <c r="ATP42" s="5"/>
      <c r="ATQ42" s="5"/>
      <c r="ATR42" s="5"/>
      <c r="ATS42" s="5"/>
      <c r="ATT42" s="5"/>
      <c r="ATU42" s="5"/>
      <c r="ATV42" s="5"/>
      <c r="ATW42" s="5"/>
      <c r="ATX42" s="5"/>
      <c r="ATY42" s="5"/>
      <c r="ATZ42" s="5"/>
      <c r="AUA42" s="5"/>
      <c r="AUB42" s="5"/>
      <c r="AUC42" s="5"/>
      <c r="AUD42" s="5"/>
      <c r="AUE42" s="5"/>
      <c r="AUF42" s="5"/>
      <c r="AUG42" s="5"/>
      <c r="AUH42" s="5"/>
      <c r="AUI42" s="5"/>
      <c r="AUJ42" s="5"/>
      <c r="AUK42" s="5"/>
      <c r="AUL42" s="5"/>
      <c r="AUM42" s="5"/>
      <c r="AUN42" s="5"/>
      <c r="AUO42" s="5"/>
      <c r="AUP42" s="5"/>
      <c r="AUQ42" s="5"/>
      <c r="AUR42" s="5"/>
      <c r="AUS42" s="5"/>
      <c r="AUT42" s="5"/>
      <c r="AUU42" s="5"/>
      <c r="AUV42" s="5"/>
      <c r="AUW42" s="5"/>
      <c r="AUX42" s="5"/>
      <c r="AUY42" s="5"/>
      <c r="AUZ42" s="5"/>
      <c r="AVA42" s="5"/>
      <c r="AVB42" s="5"/>
      <c r="AVC42" s="5"/>
      <c r="AVD42" s="5"/>
      <c r="AVE42" s="5"/>
      <c r="AVF42" s="5"/>
      <c r="AVG42" s="5"/>
      <c r="AVH42" s="5"/>
      <c r="AVI42" s="5"/>
      <c r="AVJ42" s="5"/>
      <c r="AVK42" s="5"/>
      <c r="AVL42" s="5"/>
      <c r="AVM42" s="5"/>
      <c r="AVN42" s="5"/>
      <c r="AVO42" s="5"/>
      <c r="AVP42" s="5"/>
      <c r="AVQ42" s="5"/>
      <c r="AVR42" s="5"/>
      <c r="AVS42" s="5"/>
      <c r="AVT42" s="5"/>
      <c r="AVU42" s="5"/>
      <c r="AVV42" s="5"/>
      <c r="AVW42" s="5"/>
      <c r="AVX42" s="5"/>
      <c r="AVY42" s="5"/>
      <c r="AVZ42" s="5"/>
      <c r="AWA42" s="5"/>
      <c r="AWB42" s="5"/>
      <c r="AWC42" s="5"/>
      <c r="AWD42" s="5"/>
      <c r="AWE42" s="5"/>
      <c r="AWF42" s="5"/>
      <c r="AWG42" s="5"/>
      <c r="AWH42" s="5"/>
      <c r="AWI42" s="5"/>
      <c r="AWJ42" s="5"/>
      <c r="AWK42" s="5"/>
      <c r="AWL42" s="5"/>
      <c r="AWM42" s="5"/>
      <c r="AWN42" s="5"/>
      <c r="AWO42" s="5"/>
      <c r="AWP42" s="5"/>
      <c r="AWQ42" s="5"/>
      <c r="AWR42" s="5"/>
      <c r="AWS42" s="5"/>
      <c r="AWT42" s="5"/>
      <c r="AWU42" s="5"/>
      <c r="AWV42" s="5"/>
      <c r="AWW42" s="5"/>
      <c r="AWX42" s="5"/>
      <c r="AWY42" s="5"/>
      <c r="AWZ42" s="5"/>
      <c r="AXA42" s="5"/>
      <c r="AXB42" s="5"/>
      <c r="AXC42" s="5"/>
      <c r="AXD42" s="5"/>
      <c r="AXE42" s="5"/>
      <c r="AXF42" s="5"/>
      <c r="AXG42" s="5"/>
      <c r="AXH42" s="5"/>
      <c r="AXI42" s="5"/>
      <c r="AXJ42" s="5"/>
      <c r="AXK42" s="5"/>
      <c r="AXL42" s="5"/>
      <c r="AXM42" s="5"/>
      <c r="AXN42" s="5"/>
      <c r="AXO42" s="5"/>
      <c r="AXP42" s="5"/>
      <c r="AXQ42" s="5"/>
      <c r="AXR42" s="5"/>
      <c r="AXS42" s="5"/>
      <c r="AXT42" s="5"/>
      <c r="AXU42" s="5"/>
      <c r="AXV42" s="5"/>
      <c r="AXW42" s="5"/>
      <c r="AXX42" s="5"/>
      <c r="AXY42" s="5"/>
      <c r="AXZ42" s="5"/>
      <c r="AYA42" s="5"/>
      <c r="AYB42" s="5"/>
      <c r="AYC42" s="5"/>
      <c r="AYD42" s="5"/>
      <c r="AYE42" s="5"/>
      <c r="AYF42" s="5"/>
      <c r="AYG42" s="5"/>
      <c r="AYH42" s="5"/>
      <c r="AYI42" s="5"/>
      <c r="AYJ42" s="5"/>
      <c r="AYK42" s="5"/>
      <c r="AYL42" s="5"/>
      <c r="AYM42" s="5"/>
      <c r="AYN42" s="5"/>
      <c r="AYO42" s="5"/>
      <c r="AYP42" s="5"/>
      <c r="AYQ42" s="5"/>
      <c r="AYR42" s="5"/>
      <c r="AYS42" s="5"/>
      <c r="AYT42" s="5"/>
      <c r="AYU42" s="5"/>
      <c r="AYV42" s="5"/>
      <c r="AYW42" s="5"/>
      <c r="AYX42" s="5"/>
      <c r="AYY42" s="5"/>
      <c r="AYZ42" s="5"/>
      <c r="AZA42" s="5"/>
      <c r="AZB42" s="5"/>
      <c r="AZC42" s="5"/>
      <c r="AZD42" s="5"/>
      <c r="AZE42" s="5"/>
      <c r="AZF42" s="5"/>
      <c r="AZG42" s="5"/>
      <c r="AZH42" s="5"/>
      <c r="AZI42" s="5"/>
      <c r="AZJ42" s="5"/>
      <c r="AZK42" s="5"/>
      <c r="AZL42" s="5"/>
      <c r="AZM42" s="5"/>
      <c r="AZN42" s="5"/>
      <c r="AZO42" s="5"/>
      <c r="AZP42" s="5"/>
      <c r="AZQ42" s="5"/>
      <c r="AZR42" s="5"/>
      <c r="AZS42" s="5"/>
      <c r="AZT42" s="5"/>
      <c r="AZU42" s="5"/>
      <c r="AZV42" s="5"/>
      <c r="AZW42" s="5"/>
      <c r="AZX42" s="5"/>
      <c r="AZY42" s="5"/>
      <c r="AZZ42" s="5"/>
      <c r="BAA42" s="5"/>
      <c r="BAB42" s="5"/>
      <c r="BAC42" s="5"/>
      <c r="BAD42" s="5"/>
      <c r="BAE42" s="5"/>
      <c r="BAF42" s="5"/>
      <c r="BAG42" s="5"/>
      <c r="BAH42" s="5"/>
      <c r="BAI42" s="5"/>
      <c r="BAJ42" s="5"/>
      <c r="BAK42" s="5"/>
      <c r="BAL42" s="5"/>
      <c r="BAM42" s="5"/>
      <c r="BAN42" s="5"/>
      <c r="BAO42" s="5"/>
      <c r="BAP42" s="5"/>
      <c r="BAQ42" s="5"/>
      <c r="BAR42" s="5"/>
      <c r="BAS42" s="5"/>
      <c r="BAT42" s="5"/>
      <c r="BAU42" s="5"/>
      <c r="BAV42" s="5"/>
      <c r="BAW42" s="5"/>
      <c r="BAX42" s="5"/>
      <c r="BAY42" s="5"/>
      <c r="BAZ42" s="5"/>
      <c r="BBA42" s="5"/>
      <c r="BBB42" s="5"/>
      <c r="BBC42" s="5"/>
      <c r="BBD42" s="5"/>
      <c r="BBE42" s="5"/>
      <c r="BBF42" s="5"/>
      <c r="BBG42" s="5"/>
      <c r="BBH42" s="5"/>
      <c r="BBI42" s="5"/>
      <c r="BBJ42" s="5"/>
      <c r="BBK42" s="5"/>
      <c r="BBL42" s="5"/>
      <c r="BBM42" s="5"/>
      <c r="BBN42" s="5"/>
      <c r="BBO42" s="5"/>
      <c r="BBP42" s="5"/>
      <c r="BBQ42" s="5"/>
      <c r="BBR42" s="5"/>
      <c r="BBS42" s="5"/>
      <c r="BBT42" s="5"/>
      <c r="BBU42" s="5"/>
      <c r="BBV42" s="5"/>
      <c r="BBW42" s="5"/>
      <c r="BBX42" s="5"/>
      <c r="BBY42" s="5"/>
      <c r="BBZ42" s="5"/>
      <c r="BCA42" s="5"/>
      <c r="BCB42" s="5"/>
      <c r="BCC42" s="5"/>
      <c r="BCD42" s="5"/>
      <c r="BCE42" s="5"/>
      <c r="BCF42" s="5"/>
      <c r="BCG42" s="5"/>
      <c r="BCH42" s="5"/>
      <c r="BCI42" s="5"/>
      <c r="BCJ42" s="5"/>
      <c r="BCK42" s="5"/>
      <c r="BCL42" s="5"/>
      <c r="BCM42" s="5"/>
      <c r="BCN42" s="5"/>
      <c r="BCO42" s="5"/>
      <c r="BCP42" s="5"/>
      <c r="BCQ42" s="5"/>
      <c r="BCR42" s="5"/>
      <c r="BCS42" s="5"/>
      <c r="BCT42" s="5"/>
    </row>
    <row r="43" spans="1:1450" s="103" customFormat="1" ht="9.75" customHeight="1" thickBot="1">
      <c r="A43" s="4126"/>
      <c r="B43" s="732" t="s">
        <v>308</v>
      </c>
      <c r="C43" s="4128"/>
      <c r="D43" s="722" t="s">
        <v>309</v>
      </c>
      <c r="E43" s="1632" t="s">
        <v>736</v>
      </c>
      <c r="F43" s="723" t="s">
        <v>395</v>
      </c>
      <c r="G43" s="723" t="s">
        <v>737</v>
      </c>
      <c r="H43" s="723" t="s">
        <v>738</v>
      </c>
      <c r="I43" s="1510" t="s">
        <v>739</v>
      </c>
      <c r="J43" s="1939"/>
      <c r="K43" s="1940"/>
      <c r="L43" s="1941">
        <v>269</v>
      </c>
      <c r="M43" s="1513">
        <v>244</v>
      </c>
      <c r="N43" s="1942">
        <v>20</v>
      </c>
      <c r="O43" s="1943">
        <v>0</v>
      </c>
      <c r="P43" s="1402">
        <v>245</v>
      </c>
      <c r="Q43" s="755">
        <v>243</v>
      </c>
      <c r="R43" s="1403">
        <v>253</v>
      </c>
      <c r="S43" s="770"/>
      <c r="T43" s="768"/>
      <c r="U43" s="769"/>
      <c r="V43" s="771"/>
      <c r="W43" s="772"/>
      <c r="X43" s="773"/>
      <c r="Y43" s="1944">
        <v>0</v>
      </c>
      <c r="Z43" s="1945">
        <v>0</v>
      </c>
      <c r="AA43" s="1946">
        <v>0</v>
      </c>
      <c r="AB43" s="1947">
        <v>0</v>
      </c>
      <c r="AC43" s="785">
        <v>4</v>
      </c>
      <c r="AD43" s="786"/>
      <c r="AE43" s="177">
        <v>0</v>
      </c>
      <c r="AF43" s="787"/>
      <c r="AG43" s="788">
        <v>6</v>
      </c>
      <c r="AH43" s="789"/>
      <c r="AI43" s="193">
        <v>0</v>
      </c>
      <c r="AJ43" s="790"/>
      <c r="AK43" s="1529">
        <f>AO43+AS43+BK43+BO43+BP43</f>
        <v>259</v>
      </c>
      <c r="AL43" s="3276">
        <v>313</v>
      </c>
      <c r="AM43" s="3276">
        <v>295</v>
      </c>
      <c r="AN43" s="3250">
        <v>309</v>
      </c>
      <c r="AO43" s="862">
        <v>4</v>
      </c>
      <c r="AP43" s="3280">
        <v>9</v>
      </c>
      <c r="AQ43" s="3280">
        <v>9</v>
      </c>
      <c r="AR43" s="792">
        <v>6</v>
      </c>
      <c r="AS43" s="1948">
        <f>AW43+AY43+BA43+BC43+BE43+BG43+BI43</f>
        <v>150</v>
      </c>
      <c r="AT43" s="3321">
        <v>193</v>
      </c>
      <c r="AU43" s="3280">
        <v>186</v>
      </c>
      <c r="AV43" s="800">
        <v>195</v>
      </c>
      <c r="AW43" s="1949">
        <v>0</v>
      </c>
      <c r="AX43" s="3326">
        <v>0</v>
      </c>
      <c r="AY43" s="1949">
        <v>0</v>
      </c>
      <c r="AZ43" s="3326">
        <v>0</v>
      </c>
      <c r="BA43" s="1949">
        <v>0</v>
      </c>
      <c r="BB43" s="799">
        <v>0</v>
      </c>
      <c r="BC43" s="1949">
        <v>65</v>
      </c>
      <c r="BD43" s="3326">
        <v>91</v>
      </c>
      <c r="BE43" s="1949">
        <v>57</v>
      </c>
      <c r="BF43" s="799">
        <v>63</v>
      </c>
      <c r="BG43" s="1949">
        <v>28</v>
      </c>
      <c r="BH43" s="3326">
        <v>39</v>
      </c>
      <c r="BI43" s="1949">
        <v>0</v>
      </c>
      <c r="BJ43" s="799">
        <v>0</v>
      </c>
      <c r="BK43" s="1933">
        <v>105</v>
      </c>
      <c r="BL43" s="3341">
        <v>111</v>
      </c>
      <c r="BM43" s="193">
        <v>100</v>
      </c>
      <c r="BN43" s="194">
        <v>108</v>
      </c>
      <c r="BO43" s="1951">
        <v>0</v>
      </c>
      <c r="BP43" s="2083">
        <v>0</v>
      </c>
      <c r="BQ43" s="1349">
        <f>AK43+Y43+AA43</f>
        <v>259</v>
      </c>
      <c r="BR43" s="1526">
        <f>(BQ43)/(BQ43+M43)*100</f>
        <v>51.491053677932406</v>
      </c>
      <c r="BS43" s="1373">
        <v>317</v>
      </c>
      <c r="BT43" s="1404">
        <f>(BS43/(BS43+P43))*100</f>
        <v>56.405693950177934</v>
      </c>
      <c r="BU43" s="1373">
        <v>301</v>
      </c>
      <c r="BV43" s="1404">
        <v>55.330882352941181</v>
      </c>
      <c r="BW43" s="3439">
        <f>CA43+CE43+CW43+DA43+DB43</f>
        <v>0</v>
      </c>
      <c r="BX43" s="3440">
        <v>0</v>
      </c>
      <c r="BY43" s="3441"/>
      <c r="BZ43" s="3442"/>
      <c r="CA43" s="3443">
        <v>0</v>
      </c>
      <c r="CB43" s="3444">
        <v>0</v>
      </c>
      <c r="CC43" s="3445"/>
      <c r="CD43" s="3445"/>
      <c r="CE43" s="3446">
        <f>CI43+CK43+CM43+CO43+CQ43+CS43+CU43</f>
        <v>0</v>
      </c>
      <c r="CF43" s="3447">
        <v>0</v>
      </c>
      <c r="CG43" s="3448">
        <v>0</v>
      </c>
      <c r="CH43" s="3449"/>
      <c r="CI43" s="3450">
        <v>0</v>
      </c>
      <c r="CJ43" s="3451">
        <v>0</v>
      </c>
      <c r="CK43" s="3450">
        <v>0</v>
      </c>
      <c r="CL43" s="3463">
        <v>0</v>
      </c>
      <c r="CM43" s="3450">
        <v>0</v>
      </c>
      <c r="CN43" s="3464">
        <v>0</v>
      </c>
      <c r="CO43" s="3450">
        <v>0</v>
      </c>
      <c r="CP43" s="3464">
        <v>0</v>
      </c>
      <c r="CQ43" s="3450">
        <v>0</v>
      </c>
      <c r="CR43" s="3451">
        <v>0</v>
      </c>
      <c r="CS43" s="3450">
        <v>0</v>
      </c>
      <c r="CT43" s="3451">
        <v>0</v>
      </c>
      <c r="CU43" s="3450">
        <v>0</v>
      </c>
      <c r="CV43" s="3451">
        <v>0</v>
      </c>
      <c r="CW43" s="3454">
        <v>0</v>
      </c>
      <c r="CX43" s="3440">
        <v>0</v>
      </c>
      <c r="CY43" s="3455"/>
      <c r="CZ43" s="3449"/>
      <c r="DA43" s="3456">
        <v>0</v>
      </c>
      <c r="DB43" s="3457">
        <v>0</v>
      </c>
      <c r="DC43" s="3443">
        <f>BW43+Z43+AB43</f>
        <v>0</v>
      </c>
      <c r="DD43" s="3458" t="e">
        <f>(DC43)/(DC43+S43)*100</f>
        <v>#DIV/0!</v>
      </c>
      <c r="DE43" s="3459"/>
      <c r="DF43" s="3460"/>
      <c r="DG43" s="3461"/>
      <c r="DH43" s="3462"/>
      <c r="DI43" s="2192">
        <v>9.69</v>
      </c>
      <c r="DJ43" s="1406">
        <v>10.8</v>
      </c>
      <c r="DK43" s="2087">
        <v>10.17</v>
      </c>
      <c r="DL43" s="1408">
        <v>11.89</v>
      </c>
      <c r="DM43" s="1406">
        <v>11.9</v>
      </c>
      <c r="DN43" s="1954">
        <v>12.35</v>
      </c>
      <c r="DO43" s="1409">
        <v>0</v>
      </c>
      <c r="DP43" s="1410">
        <v>0</v>
      </c>
      <c r="DQ43" s="1410">
        <v>3</v>
      </c>
      <c r="DR43" s="1411">
        <v>0</v>
      </c>
      <c r="DS43" s="1412">
        <v>2</v>
      </c>
      <c r="DT43" s="1955">
        <v>2</v>
      </c>
      <c r="DU43" s="1956">
        <f>DT43/P43*100</f>
        <v>0.81632653061224492</v>
      </c>
      <c r="DV43" s="1413">
        <v>0</v>
      </c>
      <c r="DW43" s="1410">
        <v>0</v>
      </c>
      <c r="DX43" s="1410">
        <v>3</v>
      </c>
      <c r="DY43" s="1437">
        <v>0</v>
      </c>
      <c r="DZ43" s="1414">
        <v>1</v>
      </c>
      <c r="EA43" s="818">
        <v>1</v>
      </c>
      <c r="EB43" s="1957">
        <f>EA43/P43*100</f>
        <v>0.40816326530612246</v>
      </c>
      <c r="EC43" s="1415">
        <v>1</v>
      </c>
      <c r="ED43" s="1416">
        <v>0</v>
      </c>
      <c r="EE43" s="1416">
        <v>0</v>
      </c>
      <c r="EF43" s="1417">
        <v>1</v>
      </c>
      <c r="EG43" s="1418">
        <v>0</v>
      </c>
      <c r="EH43" s="1958">
        <v>0</v>
      </c>
      <c r="EI43" s="242"/>
      <c r="EJ43" s="1410"/>
      <c r="EK43" s="1410"/>
      <c r="EL43" s="1438">
        <v>0</v>
      </c>
      <c r="EM43" s="1414">
        <v>0</v>
      </c>
      <c r="EN43" s="818">
        <v>0</v>
      </c>
      <c r="EO43" s="832"/>
      <c r="EP43" s="1410"/>
      <c r="EQ43" s="1410"/>
      <c r="ER43" s="1437">
        <v>0</v>
      </c>
      <c r="ES43" s="1414">
        <v>0</v>
      </c>
      <c r="ET43" s="1959">
        <v>0</v>
      </c>
      <c r="EU43" s="1414">
        <v>0</v>
      </c>
      <c r="EV43" s="834">
        <v>1</v>
      </c>
      <c r="EW43" s="835">
        <v>1</v>
      </c>
      <c r="EX43" s="1960">
        <v>4.1000000000000003E-3</v>
      </c>
      <c r="EY43" s="836">
        <v>0</v>
      </c>
      <c r="EZ43" s="837">
        <v>0</v>
      </c>
      <c r="FA43" s="1961">
        <v>0</v>
      </c>
      <c r="FB43" s="250">
        <v>1</v>
      </c>
      <c r="FC43" s="1538">
        <v>1</v>
      </c>
      <c r="FD43" s="1539">
        <f>FB43/P43</f>
        <v>4.0816326530612249E-3</v>
      </c>
      <c r="FE43" s="288">
        <v>5</v>
      </c>
      <c r="FF43" s="251">
        <v>5</v>
      </c>
      <c r="FG43" s="252">
        <f>FE43/BS43</f>
        <v>1.5772870662460567E-2</v>
      </c>
      <c r="FH43" s="834" t="s">
        <v>612</v>
      </c>
      <c r="FI43" s="1962"/>
      <c r="FJ43" s="1963" t="s">
        <v>613</v>
      </c>
      <c r="FK43" s="1964" t="s">
        <v>736</v>
      </c>
      <c r="FL43" s="1963" t="s">
        <v>584</v>
      </c>
      <c r="FM43" s="1964"/>
      <c r="FN43" s="1965">
        <v>0</v>
      </c>
      <c r="FO43" s="1966">
        <v>0</v>
      </c>
      <c r="FP43" s="819"/>
      <c r="FQ43" s="899"/>
      <c r="FR43" s="1419">
        <v>40</v>
      </c>
      <c r="FS43" s="1420">
        <v>100</v>
      </c>
      <c r="FT43" s="283">
        <v>50</v>
      </c>
      <c r="FU43" s="284">
        <v>100</v>
      </c>
      <c r="FV43" s="1545">
        <v>71.400000000000006</v>
      </c>
      <c r="FW43" s="1494">
        <v>100</v>
      </c>
      <c r="FX43" s="3001">
        <v>1</v>
      </c>
      <c r="FY43" s="1972"/>
      <c r="FZ43" s="1967"/>
      <c r="GA43" s="2998"/>
      <c r="GB43" s="2999"/>
      <c r="GC43" s="3000"/>
      <c r="GD43" s="2045">
        <v>1</v>
      </c>
      <c r="GE43" s="2045"/>
      <c r="GF43" s="2045"/>
      <c r="GG43" s="2045"/>
      <c r="GH43" s="2045"/>
      <c r="GI43" s="2070"/>
      <c r="GJ43" s="2070"/>
      <c r="GK43" s="2070"/>
      <c r="GL43" s="2070"/>
      <c r="GM43" s="2070"/>
      <c r="GN43" s="2070"/>
      <c r="GO43" s="1970"/>
      <c r="GP43" s="3204" t="s">
        <v>1176</v>
      </c>
      <c r="GQ43" s="3001">
        <v>1</v>
      </c>
      <c r="GR43" s="1975"/>
      <c r="GS43" s="1975"/>
      <c r="GT43" s="1970"/>
      <c r="GU43" s="1970"/>
      <c r="GV43" s="1975"/>
      <c r="GW43" s="3982"/>
      <c r="GX43" s="3024"/>
      <c r="GY43" s="1975"/>
      <c r="GZ43" s="1975">
        <v>1</v>
      </c>
      <c r="HA43" s="1975"/>
      <c r="HB43" s="3025" t="s">
        <v>585</v>
      </c>
      <c r="HC43" s="1969" t="s">
        <v>740</v>
      </c>
      <c r="HD43" s="1970" t="s">
        <v>586</v>
      </c>
      <c r="HE43" s="1971">
        <v>5</v>
      </c>
      <c r="HF43" s="1972">
        <v>15</v>
      </c>
      <c r="HG43" s="2193">
        <v>54</v>
      </c>
      <c r="HH43" s="1970" t="s">
        <v>588</v>
      </c>
      <c r="HI43" s="1973"/>
      <c r="HJ43" s="1970" t="s">
        <v>586</v>
      </c>
      <c r="HK43" s="1974">
        <v>5</v>
      </c>
      <c r="HL43" s="1975" t="s">
        <v>587</v>
      </c>
      <c r="HM43" s="1975">
        <v>1</v>
      </c>
      <c r="HN43" s="1975">
        <v>5</v>
      </c>
      <c r="HO43" s="1976" t="s">
        <v>588</v>
      </c>
      <c r="HP43" s="3419"/>
      <c r="HQ43" s="1977" t="s">
        <v>618</v>
      </c>
      <c r="HR43" s="1968"/>
      <c r="HS43" s="1970" t="s">
        <v>741</v>
      </c>
      <c r="HT43" s="1978" t="s">
        <v>590</v>
      </c>
      <c r="HU43" s="1979" t="s">
        <v>703</v>
      </c>
      <c r="HV43" s="1980">
        <f>HW43+HZ43+IC43+IF43+II43+IL43+IO43+IR43+IU43+IX43+JA43+JD43</f>
        <v>236</v>
      </c>
      <c r="HW43" s="1981">
        <f>SUM(HX43:HY43)</f>
        <v>44</v>
      </c>
      <c r="HX43" s="1982">
        <v>18</v>
      </c>
      <c r="HY43" s="1983">
        <v>26</v>
      </c>
      <c r="HZ43" s="1970">
        <f>SUM(IA43:IB43)</f>
        <v>39</v>
      </c>
      <c r="IA43" s="1982">
        <v>23</v>
      </c>
      <c r="IB43" s="1983">
        <v>16</v>
      </c>
      <c r="IC43" s="1981">
        <f>SUM(ID43:IE43)</f>
        <v>27</v>
      </c>
      <c r="ID43" s="1982">
        <v>14</v>
      </c>
      <c r="IE43" s="1983">
        <v>13</v>
      </c>
      <c r="IF43" s="1970">
        <f>SUM(IG43:IH43)</f>
        <v>45</v>
      </c>
      <c r="IG43" s="1982">
        <v>16</v>
      </c>
      <c r="IH43" s="1983">
        <v>29</v>
      </c>
      <c r="II43" s="1984">
        <f>SUM(IJ43:IK43)</f>
        <v>0</v>
      </c>
      <c r="IJ43" s="3421"/>
      <c r="IK43" s="3422"/>
      <c r="IL43" s="1987">
        <f>SUM(IM43:IN43)</f>
        <v>51</v>
      </c>
      <c r="IM43" s="1982">
        <v>32</v>
      </c>
      <c r="IN43" s="1983">
        <v>19</v>
      </c>
      <c r="IO43" s="1988">
        <f>SUM(IP43:IQ43)</f>
        <v>0</v>
      </c>
      <c r="IP43" s="3421"/>
      <c r="IQ43" s="3422"/>
      <c r="IR43" s="1987">
        <f>SUM(IS43:IT43)</f>
        <v>0</v>
      </c>
      <c r="IS43" s="3421"/>
      <c r="IT43" s="3422"/>
      <c r="IU43" s="1989">
        <f>SUM(IV43:IW43)</f>
        <v>20</v>
      </c>
      <c r="IV43" s="1985">
        <v>14</v>
      </c>
      <c r="IW43" s="1986">
        <v>6</v>
      </c>
      <c r="IX43" s="1988">
        <f>SUM(IY43:IZ43)</f>
        <v>10</v>
      </c>
      <c r="IY43" s="1985">
        <v>9</v>
      </c>
      <c r="IZ43" s="1986">
        <v>1</v>
      </c>
      <c r="JA43" s="1990">
        <f>SUM(JB43:JC43)</f>
        <v>0</v>
      </c>
      <c r="JB43" s="1985"/>
      <c r="JC43" s="1986"/>
      <c r="JD43" s="1988">
        <f>SUM(JE43:JF43)</f>
        <v>0</v>
      </c>
      <c r="JE43" s="1985"/>
      <c r="JF43" s="1988"/>
      <c r="JG43" s="1473">
        <f>(IK43+IQ43+IW43+IZ43+JC43+JF43)/(II43+IO43+IU43+IX43+JA43+JD43)*100</f>
        <v>23.333333333333332</v>
      </c>
      <c r="JH43" s="1502" t="s">
        <v>924</v>
      </c>
      <c r="JI43" s="1991">
        <v>26.829268292682929</v>
      </c>
      <c r="JJ43" s="1496" t="s">
        <v>963</v>
      </c>
      <c r="JK43" s="1501">
        <v>26.086956521739129</v>
      </c>
      <c r="JL43" s="1349">
        <v>4</v>
      </c>
      <c r="JM43" s="1456">
        <v>4</v>
      </c>
      <c r="JN43" s="3119">
        <v>2.38</v>
      </c>
      <c r="JO43" s="1344">
        <v>2.95</v>
      </c>
      <c r="JP43" s="1348">
        <v>2.38</v>
      </c>
      <c r="JQ43" s="1346">
        <v>2.0499999999999998</v>
      </c>
      <c r="JR43" s="1347">
        <v>2.2599999999999998</v>
      </c>
      <c r="JS43" s="1349">
        <v>1466</v>
      </c>
      <c r="JT43" s="1350" t="s">
        <v>619</v>
      </c>
      <c r="JU43" s="1351">
        <v>146.6</v>
      </c>
      <c r="JV43" s="1350" t="s">
        <v>619</v>
      </c>
      <c r="JW43" s="1366">
        <f>JU43/JS43*100</f>
        <v>10</v>
      </c>
      <c r="JX43" s="1352">
        <v>10.28</v>
      </c>
      <c r="JY43" s="1350" t="s">
        <v>619</v>
      </c>
      <c r="JZ43" s="1366">
        <f>JX43/JS43*100</f>
        <v>0.70122783083219642</v>
      </c>
      <c r="KA43" s="1508"/>
      <c r="KB43" s="1929"/>
      <c r="KC43" s="1368"/>
      <c r="KD43" s="1992"/>
      <c r="KE43" s="1494"/>
      <c r="KF43" s="1628"/>
      <c r="KG43" s="1367" t="s">
        <v>275</v>
      </c>
      <c r="KH43" s="1370" t="s">
        <v>1114</v>
      </c>
      <c r="KI43" s="1993"/>
      <c r="KJ43" s="1994" t="s">
        <v>742</v>
      </c>
      <c r="KK43" s="2201" t="s">
        <v>1226</v>
      </c>
      <c r="KL43" s="3245" t="s">
        <v>1137</v>
      </c>
      <c r="KM43" s="1883">
        <v>1.3</v>
      </c>
      <c r="KN43" s="1887" t="s">
        <v>596</v>
      </c>
      <c r="KO43" s="1885">
        <v>1.25</v>
      </c>
      <c r="KP43" s="1883">
        <v>1.2749999999999999</v>
      </c>
      <c r="KQ43" s="1886">
        <v>1.2749999999999999</v>
      </c>
      <c r="KR43" s="1887">
        <v>1.2</v>
      </c>
      <c r="KS43" s="1888">
        <v>1.2</v>
      </c>
      <c r="KT43" s="1889">
        <v>1.2</v>
      </c>
      <c r="KU43" s="1890">
        <v>1.25</v>
      </c>
      <c r="KV43" s="1883">
        <v>0.72499999999999998</v>
      </c>
      <c r="KW43" s="1883"/>
      <c r="KX43" s="1883"/>
      <c r="KY43" s="2099" t="s">
        <v>596</v>
      </c>
      <c r="KZ43" s="2100">
        <v>0.72499999999999998</v>
      </c>
      <c r="LA43" s="1888"/>
      <c r="LB43" s="1888"/>
      <c r="LC43" s="3059">
        <v>1.0125</v>
      </c>
      <c r="LD43" s="1883"/>
      <c r="LE43" s="1883"/>
      <c r="LF43" s="3060">
        <v>1.0125</v>
      </c>
      <c r="LG43" s="1883"/>
      <c r="LH43" s="2103"/>
      <c r="LI43" s="2879">
        <v>1.2</v>
      </c>
      <c r="LJ43" s="1883"/>
      <c r="LK43" s="1883"/>
      <c r="LL43" s="3061">
        <v>1.2</v>
      </c>
      <c r="LM43" s="1888"/>
      <c r="LN43" s="1888"/>
      <c r="LO43" s="3062">
        <v>1.2</v>
      </c>
      <c r="LP43" s="1883"/>
      <c r="LQ43" s="1887"/>
      <c r="LR43" s="2099">
        <v>1.25</v>
      </c>
      <c r="LS43" s="1883"/>
      <c r="LT43" s="1890"/>
      <c r="LU43" s="2104"/>
      <c r="LV43" s="1893"/>
      <c r="LW43" s="1883"/>
      <c r="LX43" s="1883"/>
      <c r="LY43" s="1883"/>
      <c r="LZ43" s="2099"/>
      <c r="MA43" s="2100"/>
      <c r="MB43" s="1888"/>
      <c r="MC43" s="1888"/>
      <c r="MD43" s="2101"/>
      <c r="ME43" s="1883"/>
      <c r="MF43" s="1883"/>
      <c r="MG43" s="2102"/>
      <c r="MH43" s="1883"/>
      <c r="MI43" s="2103"/>
      <c r="MJ43" s="1883"/>
      <c r="MK43" s="1883"/>
      <c r="ML43" s="1883"/>
      <c r="MM43" s="2100"/>
      <c r="MN43" s="1888"/>
      <c r="MO43" s="1888"/>
      <c r="MP43" s="2101"/>
      <c r="MQ43" s="1883"/>
      <c r="MR43" s="1887"/>
      <c r="MS43" s="1883"/>
      <c r="MT43" s="1883"/>
      <c r="MU43" s="1890"/>
      <c r="MV43" s="1569" t="s">
        <v>597</v>
      </c>
      <c r="MW43" s="1401"/>
      <c r="MX43" s="1598"/>
      <c r="MY43" s="1597"/>
      <c r="MZ43" s="1400"/>
      <c r="NA43" s="2105"/>
      <c r="NB43" s="1891" t="s">
        <v>622</v>
      </c>
      <c r="NC43" s="2184" t="s">
        <v>1154</v>
      </c>
      <c r="ND43" s="1931" t="s">
        <v>55</v>
      </c>
      <c r="NE43" s="1893"/>
      <c r="NF43" s="3139"/>
      <c r="NG43" s="1400"/>
      <c r="NH43" s="3150">
        <v>922</v>
      </c>
      <c r="NI43" s="3228">
        <v>950</v>
      </c>
      <c r="NJ43" s="3150"/>
      <c r="NK43" s="3151"/>
      <c r="NL43" s="3152"/>
      <c r="NM43" s="3151"/>
      <c r="NN43" s="3150">
        <v>896</v>
      </c>
      <c r="NO43" s="3228">
        <v>950</v>
      </c>
      <c r="NP43" s="3150"/>
      <c r="NQ43" s="3153"/>
      <c r="NR43" s="3139"/>
      <c r="NS43" s="1400"/>
      <c r="NT43" s="3136">
        <v>1169</v>
      </c>
      <c r="NU43" s="1400"/>
      <c r="NV43" s="3136"/>
      <c r="NW43" s="1400"/>
      <c r="NX43" s="2104"/>
      <c r="NY43" s="3143">
        <v>1273</v>
      </c>
      <c r="NZ43" s="1400"/>
      <c r="OA43" s="1893"/>
      <c r="OB43" s="3139"/>
      <c r="OC43" s="1400"/>
      <c r="OD43" s="3136">
        <v>978</v>
      </c>
      <c r="OE43" s="1400"/>
      <c r="OF43" s="3136"/>
      <c r="OG43" s="1893"/>
      <c r="OH43" s="3127"/>
      <c r="OI43" s="1245"/>
      <c r="OJ43" s="2106" t="s">
        <v>647</v>
      </c>
      <c r="OK43" s="2223" t="s">
        <v>743</v>
      </c>
      <c r="OL43" s="1485" t="s">
        <v>744</v>
      </c>
      <c r="OM43" s="1246"/>
      <c r="ON43" s="1996">
        <v>5</v>
      </c>
      <c r="OO43" s="1997">
        <v>0</v>
      </c>
      <c r="OP43" s="935">
        <v>0</v>
      </c>
      <c r="OQ43" s="1998">
        <v>0</v>
      </c>
      <c r="OR43" s="1998">
        <v>0</v>
      </c>
      <c r="OS43" s="1998">
        <v>0</v>
      </c>
      <c r="OT43" s="1999">
        <v>0</v>
      </c>
      <c r="OU43" s="2000">
        <v>0</v>
      </c>
      <c r="OV43" s="1578">
        <f>ON43+OP43+OU43</f>
        <v>5</v>
      </c>
      <c r="OW43" s="896">
        <v>7</v>
      </c>
      <c r="OX43" s="2001">
        <f>OV43</f>
        <v>5</v>
      </c>
      <c r="OY43" s="1997">
        <v>0</v>
      </c>
      <c r="OZ43" s="2002"/>
      <c r="PA43" s="2003"/>
      <c r="PB43" s="2004"/>
      <c r="PC43" s="2003">
        <v>2</v>
      </c>
      <c r="PD43" s="2005"/>
      <c r="PE43" s="2005"/>
      <c r="PF43" s="2006"/>
      <c r="PG43" s="1958">
        <f>PK43+PO43</f>
        <v>45</v>
      </c>
      <c r="PH43" s="1373">
        <v>82</v>
      </c>
      <c r="PI43" s="491">
        <v>89</v>
      </c>
      <c r="PJ43" s="1375">
        <v>147</v>
      </c>
      <c r="PK43" s="2007">
        <v>32</v>
      </c>
      <c r="PL43" s="2008">
        <v>35</v>
      </c>
      <c r="PM43" s="937">
        <v>36</v>
      </c>
      <c r="PN43" s="2009">
        <v>92</v>
      </c>
      <c r="PO43" s="3763">
        <f>PS43+PW43+QO43+QS43+QT43+QU43</f>
        <v>13</v>
      </c>
      <c r="PP43" s="3764">
        <v>47</v>
      </c>
      <c r="PQ43" s="3765">
        <v>53</v>
      </c>
      <c r="PR43" s="2010">
        <v>55</v>
      </c>
      <c r="PS43" s="2011">
        <v>4</v>
      </c>
      <c r="PT43" s="2012">
        <v>9</v>
      </c>
      <c r="PU43" s="937">
        <v>9</v>
      </c>
      <c r="PV43" s="938">
        <v>6</v>
      </c>
      <c r="PW43" s="2013">
        <f>QA43+QC43+QE43+QG43+QI43+QK43+QM43</f>
        <v>9</v>
      </c>
      <c r="PX43" s="2014">
        <v>38</v>
      </c>
      <c r="PY43" s="493">
        <f>QB43+QD43+QF43+QH43+QJ43+QL43+QN43</f>
        <v>38</v>
      </c>
      <c r="PZ43" s="938">
        <v>49</v>
      </c>
      <c r="QA43" s="2015">
        <v>0</v>
      </c>
      <c r="QB43" s="2016">
        <v>0</v>
      </c>
      <c r="QC43" s="2017">
        <v>0</v>
      </c>
      <c r="QD43" s="2018">
        <v>0</v>
      </c>
      <c r="QE43" s="2015">
        <v>0</v>
      </c>
      <c r="QF43" s="2019">
        <v>0</v>
      </c>
      <c r="QG43" s="2017">
        <v>8</v>
      </c>
      <c r="QH43" s="2020">
        <v>29</v>
      </c>
      <c r="QI43" s="2015">
        <v>1</v>
      </c>
      <c r="QJ43" s="2021">
        <v>8</v>
      </c>
      <c r="QK43" s="2017">
        <v>0</v>
      </c>
      <c r="QL43" s="2018">
        <v>1</v>
      </c>
      <c r="QM43" s="2015">
        <v>0</v>
      </c>
      <c r="QN43" s="900">
        <v>0</v>
      </c>
      <c r="QO43" s="2011">
        <v>0</v>
      </c>
      <c r="QP43" s="1396">
        <v>0</v>
      </c>
      <c r="QQ43" s="491">
        <v>0</v>
      </c>
      <c r="QR43" s="492">
        <v>0</v>
      </c>
      <c r="QS43" s="1910">
        <v>0</v>
      </c>
      <c r="QT43" s="936">
        <v>0</v>
      </c>
      <c r="QU43" s="1911">
        <v>0</v>
      </c>
      <c r="QV43" s="1384">
        <v>0</v>
      </c>
      <c r="QW43" s="1913">
        <f>PO43/PG43*100</f>
        <v>28.888888888888886</v>
      </c>
      <c r="QX43" s="1387">
        <v>57.317073170731703</v>
      </c>
      <c r="QY43" s="3695" t="s">
        <v>1153</v>
      </c>
      <c r="QZ43" s="2022"/>
      <c r="RA43" s="2023" t="s">
        <v>600</v>
      </c>
      <c r="RB43" s="2024"/>
      <c r="RC43" s="2025" t="s">
        <v>601</v>
      </c>
      <c r="RD43" s="1967">
        <v>45</v>
      </c>
      <c r="RE43" s="2026">
        <v>7</v>
      </c>
      <c r="RF43" s="2027">
        <v>0</v>
      </c>
      <c r="RG43" s="2026">
        <v>32</v>
      </c>
      <c r="RH43" s="2028">
        <v>42</v>
      </c>
      <c r="RI43" s="1967">
        <v>6</v>
      </c>
      <c r="RJ43" s="2029">
        <v>0</v>
      </c>
      <c r="RK43" s="2030">
        <v>28</v>
      </c>
      <c r="RL43" s="1967">
        <v>0</v>
      </c>
      <c r="RM43" s="2031" t="s">
        <v>600</v>
      </c>
      <c r="RN43" s="2030"/>
      <c r="RO43" s="2032"/>
      <c r="RP43" s="2033"/>
      <c r="RQ43" s="2034"/>
      <c r="RR43" s="1946"/>
      <c r="RS43" s="2035" t="s">
        <v>602</v>
      </c>
      <c r="RT43" s="2036" t="s">
        <v>745</v>
      </c>
      <c r="RU43" s="2037">
        <v>1123</v>
      </c>
      <c r="RV43" s="2038" t="s">
        <v>602</v>
      </c>
      <c r="RW43" s="2034" t="s">
        <v>946</v>
      </c>
      <c r="RX43" s="2039">
        <v>976</v>
      </c>
      <c r="RY43" s="2040" t="s">
        <v>626</v>
      </c>
      <c r="RZ43" s="2041"/>
      <c r="SA43" s="2042"/>
      <c r="SB43" s="2043"/>
      <c r="SC43" s="2044"/>
      <c r="SD43" s="1953"/>
      <c r="SE43" s="2045" t="s">
        <v>389</v>
      </c>
      <c r="SF43" s="1946"/>
      <c r="SG43" s="2046"/>
      <c r="SH43" s="2045" t="s">
        <v>389</v>
      </c>
      <c r="SI43" s="1946"/>
      <c r="SJ43" s="2047"/>
      <c r="SK43" s="2047"/>
      <c r="SL43" s="2048"/>
      <c r="SM43" s="2042"/>
      <c r="SN43" s="835"/>
      <c r="SO43" s="1953"/>
      <c r="SP43" s="2045" t="s">
        <v>389</v>
      </c>
      <c r="SQ43" s="1946"/>
      <c r="SR43" s="2046"/>
      <c r="SS43" s="2045" t="s">
        <v>389</v>
      </c>
      <c r="ST43" s="1946"/>
      <c r="SU43" s="2047"/>
      <c r="SV43" s="2047"/>
      <c r="SW43" s="2023" t="s">
        <v>625</v>
      </c>
      <c r="SX43" s="2041" t="s">
        <v>746</v>
      </c>
      <c r="SY43" s="2044"/>
      <c r="SZ43" s="836"/>
      <c r="TA43" s="2049"/>
      <c r="TB43" s="1946"/>
      <c r="TC43" s="2045" t="s">
        <v>389</v>
      </c>
      <c r="TD43" s="1946"/>
      <c r="TE43" s="2050"/>
      <c r="TF43" s="2045" t="s">
        <v>389</v>
      </c>
      <c r="TG43" s="1946"/>
      <c r="TH43" s="2047"/>
      <c r="TI43" s="2051"/>
      <c r="TJ43" s="2044"/>
      <c r="TK43" s="2052"/>
      <c r="TL43" s="837"/>
      <c r="TM43" s="835"/>
      <c r="TN43" s="1977"/>
      <c r="TO43" s="1946" t="s">
        <v>389</v>
      </c>
      <c r="TP43" s="2050"/>
      <c r="TQ43" s="2045"/>
      <c r="TR43" s="1950" t="s">
        <v>389</v>
      </c>
      <c r="TS43" s="2053"/>
      <c r="TT43" s="2047"/>
      <c r="TU43" s="2047"/>
      <c r="TV43" s="4608"/>
      <c r="TW43" s="2054" t="s">
        <v>604</v>
      </c>
      <c r="TX43" s="2055" t="s">
        <v>747</v>
      </c>
      <c r="TY43" s="2056" t="s">
        <v>604</v>
      </c>
      <c r="TZ43" s="2057" t="s">
        <v>748</v>
      </c>
      <c r="UA43" s="2058"/>
      <c r="UB43" s="2059"/>
      <c r="UC43" s="438"/>
      <c r="UD43" s="438"/>
      <c r="UE43" s="438"/>
      <c r="UF43" s="438"/>
      <c r="UG43" s="438"/>
      <c r="UH43" s="438"/>
      <c r="UI43" s="438"/>
      <c r="UJ43" s="438"/>
      <c r="UK43" s="438"/>
      <c r="UL43" s="438"/>
      <c r="UM43" s="438"/>
      <c r="UN43" s="438"/>
      <c r="UO43" s="438"/>
      <c r="UP43" s="438"/>
      <c r="UQ43" s="438"/>
      <c r="UR43" s="438"/>
      <c r="US43" s="438"/>
      <c r="UT43" s="438"/>
      <c r="UU43" s="438"/>
      <c r="UV43" s="438"/>
      <c r="UW43" s="438"/>
      <c r="UX43" s="438"/>
      <c r="UY43" s="438"/>
      <c r="UZ43" s="438"/>
      <c r="VA43" s="438"/>
      <c r="VB43" s="438"/>
      <c r="VC43" s="438"/>
      <c r="VD43" s="438"/>
      <c r="VE43" s="438"/>
      <c r="VF43" s="438"/>
      <c r="VG43" s="438"/>
      <c r="VH43" s="438"/>
      <c r="VI43" s="438"/>
      <c r="VJ43" s="438"/>
      <c r="VK43" s="438"/>
      <c r="VL43" s="438"/>
      <c r="VM43" s="438"/>
      <c r="VN43" s="438"/>
      <c r="VO43" s="438"/>
      <c r="VP43" s="438"/>
      <c r="VQ43" s="438"/>
      <c r="VR43" s="438"/>
      <c r="VS43" s="438"/>
      <c r="VT43" s="438"/>
      <c r="VU43" s="438"/>
      <c r="VV43" s="438"/>
      <c r="VW43" s="438"/>
      <c r="VX43" s="438"/>
      <c r="VY43" s="438"/>
      <c r="VZ43" s="438"/>
      <c r="WA43" s="438"/>
      <c r="WB43" s="438"/>
      <c r="WC43" s="438"/>
      <c r="WD43" s="438"/>
      <c r="WE43" s="438"/>
      <c r="WF43" s="438"/>
      <c r="WG43" s="438"/>
      <c r="WH43" s="438"/>
      <c r="WI43" s="438"/>
      <c r="WJ43" s="438"/>
      <c r="WK43" s="438"/>
      <c r="WL43" s="438"/>
      <c r="WM43" s="438"/>
      <c r="WN43" s="100"/>
      <c r="WO43" s="100"/>
      <c r="WP43" s="100"/>
      <c r="WQ43" s="100"/>
      <c r="WR43" s="100"/>
      <c r="WS43" s="100"/>
      <c r="WT43" s="100"/>
      <c r="WU43" s="100"/>
      <c r="WV43" s="100"/>
      <c r="WW43" s="100"/>
      <c r="WX43" s="100"/>
      <c r="WY43" s="100"/>
      <c r="WZ43" s="100"/>
      <c r="XA43" s="100"/>
      <c r="XB43" s="100"/>
      <c r="XC43" s="100"/>
      <c r="XD43" s="100"/>
      <c r="XE43" s="100"/>
      <c r="XF43" s="100"/>
      <c r="XG43" s="100"/>
      <c r="XH43" s="100"/>
      <c r="XI43" s="100"/>
      <c r="XJ43" s="100"/>
      <c r="XK43" s="100"/>
      <c r="XL43" s="100"/>
      <c r="XM43" s="100"/>
      <c r="XN43" s="100"/>
      <c r="XO43" s="100"/>
      <c r="XP43" s="100"/>
      <c r="XQ43" s="100"/>
      <c r="XR43" s="100"/>
      <c r="XS43" s="100"/>
      <c r="XT43" s="100"/>
      <c r="XU43" s="100"/>
      <c r="XV43" s="100"/>
      <c r="XW43" s="100"/>
      <c r="XX43" s="100"/>
      <c r="XY43" s="100"/>
      <c r="XZ43" s="100"/>
      <c r="YA43" s="100"/>
      <c r="YB43" s="100"/>
      <c r="YC43" s="100"/>
      <c r="YD43" s="100"/>
      <c r="YE43" s="100"/>
      <c r="YF43" s="100"/>
      <c r="YG43" s="100"/>
      <c r="YH43" s="100"/>
      <c r="YI43" s="100"/>
      <c r="YJ43" s="100"/>
      <c r="YK43" s="100"/>
      <c r="YL43" s="100"/>
      <c r="YM43" s="100"/>
      <c r="YN43" s="100"/>
      <c r="YO43" s="100"/>
      <c r="YP43" s="100"/>
      <c r="YQ43" s="100"/>
      <c r="YR43" s="100"/>
      <c r="YS43" s="100"/>
      <c r="YT43" s="100"/>
      <c r="YU43" s="100"/>
      <c r="YV43" s="100"/>
      <c r="YW43" s="100"/>
      <c r="YX43" s="100"/>
      <c r="YY43" s="100"/>
      <c r="YZ43" s="100"/>
      <c r="ZA43" s="100"/>
      <c r="ZB43" s="100"/>
      <c r="ZC43" s="100"/>
      <c r="ZD43" s="100"/>
      <c r="ZE43" s="100"/>
      <c r="ZF43" s="100"/>
      <c r="ZG43" s="100"/>
      <c r="ZH43" s="100"/>
      <c r="ZI43" s="100"/>
      <c r="ZJ43" s="100"/>
      <c r="ZK43" s="100"/>
      <c r="ZL43" s="100"/>
      <c r="ZM43" s="100"/>
      <c r="ZN43" s="100"/>
      <c r="ZO43" s="100"/>
      <c r="ZP43" s="100"/>
      <c r="ZQ43" s="100"/>
      <c r="ZR43" s="100"/>
      <c r="ZS43" s="100"/>
      <c r="ZT43" s="100"/>
      <c r="ZU43" s="100"/>
      <c r="ZV43" s="100"/>
      <c r="ZW43" s="100"/>
      <c r="ZX43" s="100"/>
      <c r="ZY43" s="100"/>
      <c r="ZZ43" s="100"/>
      <c r="AAA43" s="100"/>
      <c r="AAB43" s="100"/>
      <c r="AAC43" s="100"/>
      <c r="AAD43" s="100"/>
      <c r="AAE43" s="100"/>
      <c r="AAF43" s="100"/>
      <c r="AAG43" s="100"/>
      <c r="AAH43" s="100"/>
      <c r="AAI43" s="100"/>
      <c r="AAJ43" s="100"/>
      <c r="AAK43" s="100"/>
      <c r="AAL43" s="100"/>
      <c r="AAM43" s="100"/>
      <c r="AAN43" s="100"/>
      <c r="AAO43" s="100"/>
      <c r="AAP43" s="100"/>
      <c r="AAQ43" s="100"/>
      <c r="AAR43" s="100"/>
      <c r="AAS43" s="100"/>
      <c r="AAT43" s="100"/>
      <c r="AAU43" s="100"/>
      <c r="AAV43" s="100"/>
      <c r="AAW43" s="100"/>
      <c r="AAX43" s="100"/>
      <c r="AAY43" s="100"/>
      <c r="AAZ43" s="100"/>
      <c r="ABA43" s="100"/>
      <c r="ABB43" s="100"/>
      <c r="ABC43" s="100"/>
      <c r="ABD43" s="100"/>
      <c r="ABE43" s="100"/>
      <c r="ABF43" s="100"/>
      <c r="ABG43" s="100"/>
      <c r="ABH43" s="100"/>
      <c r="ABI43" s="100"/>
      <c r="ABJ43" s="100"/>
      <c r="ABK43" s="100"/>
      <c r="ABL43" s="100"/>
      <c r="ABM43" s="100"/>
      <c r="ABN43" s="100"/>
      <c r="ABO43" s="100"/>
      <c r="ABP43" s="100"/>
      <c r="ABQ43" s="100"/>
      <c r="ABR43" s="100"/>
      <c r="ABS43" s="100"/>
      <c r="ABT43" s="100"/>
      <c r="ABU43" s="100"/>
      <c r="ABV43" s="100"/>
      <c r="ABW43" s="100"/>
      <c r="ABX43" s="100"/>
      <c r="ABY43" s="100"/>
      <c r="ABZ43" s="100"/>
      <c r="ACA43" s="100"/>
      <c r="ACB43" s="100"/>
      <c r="ACC43" s="100"/>
      <c r="ACD43" s="100"/>
      <c r="ACE43" s="100"/>
      <c r="ACF43" s="100"/>
      <c r="ACG43" s="100"/>
      <c r="ACH43" s="100"/>
      <c r="ACI43" s="100"/>
      <c r="ACJ43" s="100"/>
      <c r="ACK43" s="100"/>
      <c r="ACL43" s="100"/>
      <c r="ACM43" s="100"/>
      <c r="ACN43" s="100"/>
      <c r="ACO43" s="100"/>
      <c r="ACP43" s="100"/>
      <c r="ACQ43" s="100"/>
      <c r="ACR43" s="100"/>
      <c r="ACS43" s="100"/>
      <c r="ACT43" s="100"/>
      <c r="ACU43" s="100"/>
      <c r="ACV43" s="100"/>
      <c r="ACW43" s="100"/>
      <c r="ACX43" s="100"/>
      <c r="ACY43" s="100"/>
      <c r="ACZ43" s="100"/>
      <c r="ADA43" s="100"/>
      <c r="ADB43" s="100"/>
      <c r="ADC43" s="100"/>
      <c r="ADD43" s="100"/>
      <c r="ADE43" s="100"/>
      <c r="ADF43" s="100"/>
      <c r="ADG43" s="100"/>
      <c r="ADH43" s="100"/>
      <c r="ADI43" s="100"/>
      <c r="ADJ43" s="100"/>
      <c r="ADK43" s="100"/>
      <c r="ADL43" s="100"/>
      <c r="ADM43" s="100"/>
      <c r="ADN43" s="100"/>
      <c r="ADO43" s="100"/>
      <c r="ADP43" s="100"/>
      <c r="ADQ43" s="100"/>
      <c r="ADR43" s="100"/>
      <c r="ADS43" s="100"/>
      <c r="ADT43" s="100"/>
      <c r="ADU43" s="100"/>
      <c r="ADV43" s="100"/>
      <c r="ADW43" s="100"/>
      <c r="ADX43" s="100"/>
      <c r="ADY43" s="100"/>
      <c r="ADZ43" s="100"/>
      <c r="AEA43" s="100"/>
      <c r="AEB43" s="100"/>
      <c r="AEC43" s="100"/>
      <c r="AED43" s="100"/>
      <c r="AEE43" s="100"/>
      <c r="AEF43" s="100"/>
      <c r="AEG43" s="100"/>
      <c r="AEH43" s="100"/>
      <c r="AEI43" s="100"/>
      <c r="AEJ43" s="100"/>
      <c r="AEK43" s="100"/>
      <c r="AEL43" s="100"/>
      <c r="AEM43" s="100"/>
      <c r="AEN43" s="100"/>
      <c r="AEO43" s="100"/>
      <c r="AEP43" s="100"/>
      <c r="AEQ43" s="100"/>
      <c r="AER43" s="100"/>
      <c r="AES43" s="100"/>
      <c r="AET43" s="100"/>
      <c r="AEU43" s="100"/>
      <c r="AEV43" s="100"/>
      <c r="AEW43" s="100"/>
      <c r="AEX43" s="100"/>
      <c r="AEY43" s="100"/>
      <c r="AEZ43" s="100"/>
      <c r="AFA43" s="100"/>
      <c r="AFB43" s="100"/>
      <c r="AFC43" s="100"/>
      <c r="AFD43" s="100"/>
      <c r="AFE43" s="100"/>
      <c r="AFF43" s="100"/>
      <c r="AFG43" s="100"/>
      <c r="AFH43" s="100"/>
      <c r="AFI43" s="100"/>
      <c r="AFJ43" s="100"/>
      <c r="AFK43" s="100"/>
      <c r="AFL43" s="100"/>
      <c r="AFM43" s="100"/>
      <c r="AFN43" s="100"/>
      <c r="AFO43" s="100"/>
      <c r="AFP43" s="100"/>
      <c r="AFQ43" s="100"/>
      <c r="AFR43" s="100"/>
      <c r="AFS43" s="100"/>
      <c r="AFT43" s="100"/>
      <c r="AFU43" s="100"/>
      <c r="AFV43" s="100"/>
      <c r="AFW43" s="100"/>
      <c r="AFX43" s="100"/>
      <c r="AFY43" s="100"/>
      <c r="AFZ43" s="100"/>
      <c r="AGA43" s="100"/>
      <c r="AGB43" s="100"/>
      <c r="AGC43" s="100"/>
      <c r="AGD43" s="100"/>
      <c r="AGE43" s="100"/>
      <c r="AGF43" s="100"/>
      <c r="AGG43" s="100"/>
      <c r="AGH43" s="100"/>
      <c r="AGI43" s="100"/>
      <c r="AGJ43" s="100"/>
      <c r="AGK43" s="100"/>
      <c r="AGL43" s="100"/>
      <c r="AGM43" s="100"/>
      <c r="AGN43" s="100"/>
      <c r="AGO43" s="100"/>
      <c r="AGP43" s="100"/>
      <c r="AGQ43" s="100"/>
      <c r="AGR43" s="100"/>
      <c r="AGS43" s="100"/>
      <c r="AGT43" s="100"/>
      <c r="AGU43" s="100"/>
      <c r="AGV43" s="100"/>
      <c r="AGW43" s="100"/>
      <c r="AGX43" s="100"/>
      <c r="AGY43" s="100"/>
      <c r="AGZ43" s="100"/>
      <c r="AHA43" s="100"/>
      <c r="AHB43" s="100"/>
      <c r="AHC43" s="100"/>
      <c r="AHD43" s="100"/>
      <c r="AHE43" s="100"/>
      <c r="AHF43" s="100"/>
      <c r="AHG43" s="100"/>
      <c r="AHH43" s="100"/>
      <c r="AHI43" s="100"/>
      <c r="AHJ43" s="100"/>
      <c r="AHK43" s="100"/>
      <c r="AHL43" s="100"/>
      <c r="AHM43" s="100"/>
      <c r="AHN43" s="100"/>
      <c r="AHO43" s="100"/>
      <c r="AHP43" s="100"/>
      <c r="AHQ43" s="100"/>
      <c r="AHR43" s="100"/>
      <c r="AHS43" s="100"/>
      <c r="AHT43" s="100"/>
      <c r="AHU43" s="100"/>
      <c r="AHV43" s="100"/>
      <c r="AHW43" s="100"/>
      <c r="AHX43" s="100"/>
      <c r="AHY43" s="100"/>
      <c r="AHZ43" s="100"/>
      <c r="AIA43" s="100"/>
      <c r="AIB43" s="100"/>
      <c r="AIC43" s="100"/>
      <c r="AID43" s="100"/>
      <c r="AIE43" s="100"/>
      <c r="AIF43" s="100"/>
      <c r="AIG43" s="100"/>
      <c r="AIH43" s="100"/>
      <c r="AII43" s="100"/>
      <c r="AIJ43" s="100"/>
      <c r="AIK43" s="100"/>
      <c r="AIL43" s="100"/>
      <c r="AIM43" s="100"/>
      <c r="AIN43" s="100"/>
      <c r="AIO43" s="100"/>
      <c r="AIP43" s="100"/>
      <c r="AIQ43" s="100"/>
      <c r="AIR43" s="100"/>
      <c r="AIS43" s="100"/>
      <c r="AIT43" s="100"/>
      <c r="AIU43" s="100"/>
      <c r="AIV43" s="100"/>
      <c r="AIW43" s="100"/>
      <c r="AIX43" s="100"/>
      <c r="AIY43" s="100"/>
      <c r="AIZ43" s="100"/>
      <c r="AJA43" s="100"/>
      <c r="AJB43" s="100"/>
      <c r="AJC43" s="100"/>
      <c r="AJD43" s="100"/>
      <c r="AJE43" s="100"/>
      <c r="AJF43" s="100"/>
      <c r="AJG43" s="100"/>
      <c r="AJH43" s="100"/>
      <c r="AJI43" s="100"/>
      <c r="AJJ43" s="100"/>
      <c r="AJK43" s="100"/>
      <c r="AJL43" s="100"/>
      <c r="AJM43" s="100"/>
      <c r="AJN43" s="100"/>
      <c r="AJO43" s="100"/>
      <c r="AJP43" s="100"/>
      <c r="AJQ43" s="100"/>
      <c r="AJR43" s="100"/>
      <c r="AJS43" s="100"/>
      <c r="AJT43" s="100"/>
      <c r="AJU43" s="100"/>
      <c r="AJV43" s="100"/>
      <c r="AJW43" s="100"/>
      <c r="AJX43" s="100"/>
      <c r="AJY43" s="100"/>
      <c r="AJZ43" s="100"/>
      <c r="AKA43" s="100"/>
      <c r="AKB43" s="100"/>
      <c r="AKC43" s="100"/>
      <c r="AKD43" s="100"/>
      <c r="AKE43" s="100"/>
      <c r="AKF43" s="100"/>
      <c r="AKG43" s="100"/>
      <c r="AKH43" s="100"/>
      <c r="AKI43" s="100"/>
      <c r="AKJ43" s="100"/>
      <c r="AKK43" s="100"/>
      <c r="AKL43" s="100"/>
      <c r="AKM43" s="100"/>
      <c r="AKN43" s="100"/>
      <c r="AKO43" s="100"/>
      <c r="AKP43" s="100"/>
      <c r="AKQ43" s="100"/>
      <c r="AKR43" s="100"/>
      <c r="AKS43" s="100"/>
      <c r="AKT43" s="100"/>
      <c r="AKU43" s="100"/>
      <c r="AKV43" s="100"/>
      <c r="AKW43" s="100"/>
      <c r="AKX43" s="100"/>
      <c r="AKY43" s="100"/>
      <c r="AKZ43" s="100"/>
      <c r="ALA43" s="100"/>
      <c r="ALB43" s="100"/>
      <c r="ALC43" s="100"/>
      <c r="ALD43" s="100"/>
      <c r="ALE43" s="100"/>
      <c r="ALF43" s="100"/>
      <c r="ALG43" s="100"/>
      <c r="ALH43" s="100"/>
      <c r="ALI43" s="100"/>
      <c r="ALJ43" s="100"/>
      <c r="ALK43" s="100"/>
      <c r="ALL43" s="100"/>
      <c r="ALM43" s="100"/>
      <c r="ALN43" s="100"/>
      <c r="ALO43" s="100"/>
      <c r="ALP43" s="100"/>
      <c r="ALQ43" s="100"/>
      <c r="ALR43" s="100"/>
      <c r="ALS43" s="100"/>
      <c r="ALT43" s="100"/>
      <c r="ALU43" s="100"/>
      <c r="ALV43" s="100"/>
      <c r="ALW43" s="100"/>
      <c r="ALX43" s="100"/>
      <c r="ALY43" s="100"/>
      <c r="ALZ43" s="100"/>
      <c r="AMA43" s="100"/>
      <c r="AMB43" s="100"/>
      <c r="AMC43" s="100"/>
      <c r="AMD43" s="100"/>
      <c r="AME43" s="100"/>
      <c r="AMF43" s="100"/>
      <c r="AMG43" s="100"/>
      <c r="AMH43" s="100"/>
      <c r="AMI43" s="100"/>
      <c r="AMJ43" s="100"/>
      <c r="AMK43" s="100"/>
      <c r="AML43" s="100"/>
      <c r="AMM43" s="100"/>
      <c r="AMN43" s="100"/>
      <c r="AMO43" s="100"/>
      <c r="AMP43" s="100"/>
      <c r="AMQ43" s="100"/>
      <c r="AMR43" s="100"/>
      <c r="AMS43" s="100"/>
      <c r="AMT43" s="100"/>
      <c r="AMU43" s="100"/>
      <c r="AMV43" s="100"/>
      <c r="AMW43" s="100"/>
      <c r="AMX43" s="100"/>
      <c r="AMY43" s="100"/>
      <c r="AMZ43" s="100"/>
      <c r="ANA43" s="100"/>
      <c r="ANB43" s="100"/>
      <c r="ANC43" s="100"/>
      <c r="AND43" s="100"/>
      <c r="ANE43" s="100"/>
      <c r="ANF43" s="100"/>
      <c r="ANG43" s="100"/>
      <c r="ANH43" s="100"/>
      <c r="ANI43" s="100"/>
      <c r="ANJ43" s="100"/>
      <c r="ANK43" s="100"/>
      <c r="ANL43" s="100"/>
      <c r="ANM43" s="100"/>
      <c r="ANN43" s="100"/>
      <c r="ANO43" s="100"/>
      <c r="ANP43" s="100"/>
      <c r="ANQ43" s="100"/>
      <c r="ANR43" s="100"/>
      <c r="ANS43" s="100"/>
      <c r="ANT43" s="100"/>
      <c r="ANU43" s="100"/>
      <c r="ANV43" s="100"/>
      <c r="ANW43" s="100"/>
      <c r="ANX43" s="100"/>
      <c r="ANY43" s="100"/>
      <c r="ANZ43" s="100"/>
      <c r="AOA43" s="100"/>
      <c r="AOB43" s="100"/>
      <c r="AOC43" s="100"/>
      <c r="AOD43" s="100"/>
      <c r="AOE43" s="100"/>
      <c r="AOF43" s="100"/>
      <c r="AOG43" s="100"/>
      <c r="AOH43" s="100"/>
      <c r="AOI43" s="100"/>
      <c r="AOJ43" s="100"/>
      <c r="AOK43" s="100"/>
      <c r="AOL43" s="100"/>
      <c r="AOM43" s="100"/>
      <c r="AON43" s="100"/>
      <c r="AOO43" s="100"/>
      <c r="AOP43" s="100"/>
      <c r="AOQ43" s="100"/>
      <c r="AOR43" s="100"/>
      <c r="AOS43" s="100"/>
      <c r="AOT43" s="100"/>
      <c r="AOU43" s="100"/>
      <c r="AOV43" s="100"/>
      <c r="AOW43" s="100"/>
      <c r="AOX43" s="100"/>
      <c r="AOY43" s="100"/>
      <c r="AOZ43" s="100"/>
      <c r="APA43" s="100"/>
      <c r="APB43" s="100"/>
      <c r="APC43" s="100"/>
      <c r="APD43" s="100"/>
      <c r="APE43" s="100"/>
      <c r="APF43" s="100"/>
      <c r="APG43" s="100"/>
      <c r="APH43" s="100"/>
      <c r="API43" s="100"/>
      <c r="APJ43" s="100"/>
      <c r="APK43" s="100"/>
      <c r="APL43" s="100"/>
      <c r="APM43" s="100"/>
      <c r="APN43" s="100"/>
      <c r="APO43" s="100"/>
      <c r="APP43" s="100"/>
      <c r="APQ43" s="100"/>
      <c r="APR43" s="100"/>
      <c r="APS43" s="100"/>
      <c r="APT43" s="100"/>
      <c r="APU43" s="100"/>
      <c r="APV43" s="100"/>
      <c r="APW43" s="100"/>
      <c r="APX43" s="100"/>
      <c r="APY43" s="100"/>
      <c r="APZ43" s="100"/>
      <c r="AQA43" s="100"/>
      <c r="AQB43" s="100"/>
      <c r="AQC43" s="100"/>
      <c r="AQD43" s="100"/>
      <c r="AQE43" s="100"/>
      <c r="AQF43" s="100"/>
      <c r="AQG43" s="100"/>
      <c r="AQH43" s="100"/>
      <c r="AQI43" s="100"/>
      <c r="AQJ43" s="100"/>
      <c r="AQK43" s="100"/>
      <c r="AQL43" s="100"/>
      <c r="AQM43" s="100"/>
      <c r="AQN43" s="100"/>
      <c r="AQO43" s="100"/>
      <c r="AQP43" s="100"/>
      <c r="AQQ43" s="100"/>
      <c r="AQR43" s="100"/>
      <c r="AQS43" s="100"/>
      <c r="AQT43" s="100"/>
      <c r="AQU43" s="100"/>
      <c r="AQV43" s="100"/>
      <c r="AQW43" s="100"/>
      <c r="AQX43" s="100"/>
      <c r="AQY43" s="100"/>
      <c r="AQZ43" s="100"/>
      <c r="ARA43" s="100"/>
      <c r="ARB43" s="100"/>
      <c r="ARC43" s="100"/>
      <c r="ARD43" s="100"/>
      <c r="ARE43" s="100"/>
      <c r="ARF43" s="100"/>
      <c r="ARG43" s="100"/>
      <c r="ARH43" s="100"/>
      <c r="ARI43" s="100"/>
      <c r="ARJ43" s="100"/>
      <c r="ARK43" s="100"/>
      <c r="ARL43" s="100"/>
      <c r="ARM43" s="100"/>
      <c r="ARN43" s="100"/>
      <c r="ARO43" s="100"/>
      <c r="ARP43" s="100"/>
      <c r="ARQ43" s="100"/>
      <c r="ARR43" s="100"/>
      <c r="ARS43" s="100"/>
      <c r="ART43" s="100"/>
      <c r="ARU43" s="100"/>
      <c r="ARV43" s="100"/>
      <c r="ARW43" s="100"/>
      <c r="ARX43" s="100"/>
      <c r="ARY43" s="100"/>
      <c r="ARZ43" s="100"/>
      <c r="ASA43" s="100"/>
      <c r="ASB43" s="100"/>
      <c r="ASC43" s="100"/>
      <c r="ASD43" s="100"/>
      <c r="ASE43" s="100"/>
      <c r="ASF43" s="100"/>
      <c r="ASG43" s="100"/>
      <c r="ASH43" s="100"/>
      <c r="ASI43" s="100"/>
      <c r="ASJ43" s="100"/>
      <c r="ASK43" s="100"/>
      <c r="ASL43" s="100"/>
      <c r="ASM43" s="100"/>
      <c r="ASN43" s="100"/>
      <c r="ASO43" s="100"/>
      <c r="ASP43" s="100"/>
      <c r="ASQ43" s="100"/>
      <c r="ASR43" s="100"/>
      <c r="ASS43" s="100"/>
      <c r="AST43" s="100"/>
      <c r="ASU43" s="100"/>
      <c r="ASV43" s="100"/>
      <c r="ASW43" s="100"/>
      <c r="ASX43" s="100"/>
      <c r="ASY43" s="100"/>
      <c r="ASZ43" s="100"/>
      <c r="ATA43" s="100"/>
      <c r="ATB43" s="100"/>
      <c r="ATC43" s="100"/>
      <c r="ATD43" s="100"/>
      <c r="ATE43" s="100"/>
      <c r="ATF43" s="100"/>
      <c r="ATG43" s="100"/>
      <c r="ATH43" s="100"/>
      <c r="ATI43" s="100"/>
      <c r="ATJ43" s="100"/>
      <c r="ATK43" s="100"/>
      <c r="ATL43" s="100"/>
      <c r="ATM43" s="100"/>
      <c r="ATN43" s="100"/>
      <c r="ATO43" s="100"/>
      <c r="ATP43" s="100"/>
      <c r="ATQ43" s="100"/>
      <c r="ATR43" s="100"/>
      <c r="ATS43" s="100"/>
      <c r="ATT43" s="100"/>
      <c r="ATU43" s="100"/>
      <c r="ATV43" s="100"/>
      <c r="ATW43" s="100"/>
      <c r="ATX43" s="100"/>
      <c r="ATY43" s="100"/>
      <c r="ATZ43" s="100"/>
      <c r="AUA43" s="100"/>
      <c r="AUB43" s="100"/>
      <c r="AUC43" s="100"/>
      <c r="AUD43" s="100"/>
      <c r="AUE43" s="100"/>
      <c r="AUF43" s="100"/>
      <c r="AUG43" s="100"/>
      <c r="AUH43" s="100"/>
      <c r="AUI43" s="100"/>
      <c r="AUJ43" s="100"/>
      <c r="AUK43" s="100"/>
      <c r="AUL43" s="100"/>
      <c r="AUM43" s="100"/>
      <c r="AUN43" s="100"/>
      <c r="AUO43" s="100"/>
      <c r="AUP43" s="100"/>
      <c r="AUQ43" s="100"/>
      <c r="AUR43" s="100"/>
      <c r="AUS43" s="100"/>
      <c r="AUT43" s="100"/>
      <c r="AUU43" s="100"/>
      <c r="AUV43" s="100"/>
      <c r="AUW43" s="100"/>
      <c r="AUX43" s="100"/>
      <c r="AUY43" s="100"/>
      <c r="AUZ43" s="100"/>
      <c r="AVA43" s="100"/>
      <c r="AVB43" s="100"/>
      <c r="AVC43" s="100"/>
      <c r="AVD43" s="100"/>
      <c r="AVE43" s="100"/>
      <c r="AVF43" s="100"/>
      <c r="AVG43" s="100"/>
      <c r="AVH43" s="100"/>
      <c r="AVI43" s="100"/>
      <c r="AVJ43" s="100"/>
      <c r="AVK43" s="100"/>
      <c r="AVL43" s="100"/>
      <c r="AVM43" s="100"/>
      <c r="AVN43" s="100"/>
      <c r="AVO43" s="100"/>
      <c r="AVP43" s="100"/>
      <c r="AVQ43" s="100"/>
      <c r="AVR43" s="100"/>
      <c r="AVS43" s="100"/>
      <c r="AVT43" s="100"/>
      <c r="AVU43" s="100"/>
      <c r="AVV43" s="100"/>
      <c r="AVW43" s="100"/>
      <c r="AVX43" s="100"/>
      <c r="AVY43" s="100"/>
      <c r="AVZ43" s="100"/>
      <c r="AWA43" s="100"/>
      <c r="AWB43" s="100"/>
      <c r="AWC43" s="100"/>
      <c r="AWD43" s="100"/>
      <c r="AWE43" s="100"/>
      <c r="AWF43" s="100"/>
      <c r="AWG43" s="100"/>
      <c r="AWH43" s="100"/>
      <c r="AWI43" s="100"/>
      <c r="AWJ43" s="100"/>
      <c r="AWK43" s="100"/>
      <c r="AWL43" s="100"/>
      <c r="AWM43" s="100"/>
      <c r="AWN43" s="100"/>
      <c r="AWO43" s="100"/>
      <c r="AWP43" s="100"/>
      <c r="AWQ43" s="100"/>
      <c r="AWR43" s="100"/>
      <c r="AWS43" s="100"/>
      <c r="AWT43" s="100"/>
      <c r="AWU43" s="100"/>
      <c r="AWV43" s="100"/>
      <c r="AWW43" s="100"/>
      <c r="AWX43" s="100"/>
      <c r="AWY43" s="100"/>
      <c r="AWZ43" s="100"/>
      <c r="AXA43" s="100"/>
      <c r="AXB43" s="100"/>
      <c r="AXC43" s="100"/>
      <c r="AXD43" s="100"/>
      <c r="AXE43" s="100"/>
      <c r="AXF43" s="100"/>
      <c r="AXG43" s="100"/>
      <c r="AXH43" s="100"/>
      <c r="AXI43" s="100"/>
      <c r="AXJ43" s="100"/>
      <c r="AXK43" s="100"/>
      <c r="AXL43" s="100"/>
      <c r="AXM43" s="100"/>
      <c r="AXN43" s="100"/>
      <c r="AXO43" s="100"/>
      <c r="AXP43" s="100"/>
      <c r="AXQ43" s="100"/>
      <c r="AXR43" s="100"/>
      <c r="AXS43" s="100"/>
      <c r="AXT43" s="100"/>
      <c r="AXU43" s="100"/>
      <c r="AXV43" s="100"/>
      <c r="AXW43" s="100"/>
      <c r="AXX43" s="100"/>
      <c r="AXY43" s="100"/>
      <c r="AXZ43" s="100"/>
      <c r="AYA43" s="100"/>
      <c r="AYB43" s="100"/>
      <c r="AYC43" s="100"/>
      <c r="AYD43" s="100"/>
      <c r="AYE43" s="100"/>
      <c r="AYF43" s="100"/>
      <c r="AYG43" s="100"/>
      <c r="AYH43" s="100"/>
      <c r="AYI43" s="100"/>
      <c r="AYJ43" s="100"/>
      <c r="AYK43" s="100"/>
      <c r="AYL43" s="100"/>
      <c r="AYM43" s="100"/>
      <c r="AYN43" s="100"/>
      <c r="AYO43" s="100"/>
      <c r="AYP43" s="100"/>
      <c r="AYQ43" s="100"/>
      <c r="AYR43" s="100"/>
      <c r="AYS43" s="100"/>
      <c r="AYT43" s="100"/>
      <c r="AYU43" s="100"/>
      <c r="AYV43" s="100"/>
      <c r="AYW43" s="100"/>
      <c r="AYX43" s="100"/>
      <c r="AYY43" s="100"/>
      <c r="AYZ43" s="100"/>
      <c r="AZA43" s="100"/>
      <c r="AZB43" s="100"/>
      <c r="AZC43" s="100"/>
      <c r="AZD43" s="100"/>
      <c r="AZE43" s="100"/>
      <c r="AZF43" s="100"/>
      <c r="AZG43" s="100"/>
      <c r="AZH43" s="100"/>
      <c r="AZI43" s="100"/>
      <c r="AZJ43" s="100"/>
      <c r="AZK43" s="100"/>
      <c r="AZL43" s="100"/>
      <c r="AZM43" s="100"/>
      <c r="AZN43" s="100"/>
      <c r="AZO43" s="100"/>
      <c r="AZP43" s="100"/>
      <c r="AZQ43" s="100"/>
      <c r="AZR43" s="100"/>
      <c r="AZS43" s="100"/>
      <c r="AZT43" s="100"/>
      <c r="AZU43" s="100"/>
      <c r="AZV43" s="100"/>
      <c r="AZW43" s="100"/>
      <c r="AZX43" s="100"/>
      <c r="AZY43" s="100"/>
      <c r="AZZ43" s="100"/>
      <c r="BAA43" s="100"/>
      <c r="BAB43" s="100"/>
      <c r="BAC43" s="100"/>
      <c r="BAD43" s="100"/>
      <c r="BAE43" s="100"/>
      <c r="BAF43" s="100"/>
      <c r="BAG43" s="100"/>
      <c r="BAH43" s="100"/>
      <c r="BAI43" s="100"/>
      <c r="BAJ43" s="100"/>
      <c r="BAK43" s="100"/>
      <c r="BAL43" s="100"/>
      <c r="BAM43" s="100"/>
      <c r="BAN43" s="100"/>
      <c r="BAO43" s="100"/>
      <c r="BAP43" s="100"/>
      <c r="BAQ43" s="100"/>
      <c r="BAR43" s="100"/>
      <c r="BAS43" s="100"/>
      <c r="BAT43" s="100"/>
      <c r="BAU43" s="100"/>
      <c r="BAV43" s="100"/>
      <c r="BAW43" s="100"/>
      <c r="BAX43" s="100"/>
      <c r="BAY43" s="100"/>
      <c r="BAZ43" s="100"/>
      <c r="BBA43" s="100"/>
      <c r="BBB43" s="100"/>
      <c r="BBC43" s="100"/>
      <c r="BBD43" s="100"/>
      <c r="BBE43" s="100"/>
      <c r="BBF43" s="100"/>
      <c r="BBG43" s="100"/>
      <c r="BBH43" s="100"/>
      <c r="BBI43" s="100"/>
      <c r="BBJ43" s="100"/>
      <c r="BBK43" s="100"/>
      <c r="BBL43" s="100"/>
      <c r="BBM43" s="100"/>
      <c r="BBN43" s="100"/>
      <c r="BBO43" s="100"/>
      <c r="BBP43" s="100"/>
      <c r="BBQ43" s="100"/>
      <c r="BBR43" s="100"/>
      <c r="BBS43" s="100"/>
      <c r="BBT43" s="100"/>
      <c r="BBU43" s="100"/>
      <c r="BBV43" s="100"/>
      <c r="BBW43" s="100"/>
      <c r="BBX43" s="100"/>
      <c r="BBY43" s="100"/>
      <c r="BBZ43" s="100"/>
      <c r="BCA43" s="100"/>
      <c r="BCB43" s="100"/>
      <c r="BCC43" s="100"/>
      <c r="BCD43" s="100"/>
      <c r="BCE43" s="100"/>
      <c r="BCF43" s="100"/>
      <c r="BCG43" s="100"/>
      <c r="BCH43" s="100"/>
      <c r="BCI43" s="100"/>
      <c r="BCJ43" s="100"/>
      <c r="BCK43" s="100"/>
      <c r="BCL43" s="100"/>
      <c r="BCM43" s="100"/>
      <c r="BCN43" s="100"/>
      <c r="BCO43" s="100"/>
      <c r="BCP43" s="100"/>
      <c r="BCQ43" s="100"/>
      <c r="BCR43" s="100"/>
      <c r="BCS43" s="100"/>
      <c r="BCT43" s="100"/>
    </row>
    <row r="44" spans="1:1450" ht="9" customHeight="1">
      <c r="A44" s="4126"/>
      <c r="B44" s="729"/>
      <c r="C44" s="4128"/>
      <c r="D44" s="730"/>
      <c r="E44" s="1477"/>
      <c r="F44" s="727"/>
      <c r="G44" s="727"/>
      <c r="H44" s="727"/>
      <c r="I44" s="2236"/>
      <c r="J44" s="70"/>
      <c r="K44" s="102"/>
      <c r="L44" s="52"/>
      <c r="M44" s="1492"/>
      <c r="N44" s="53"/>
      <c r="O44" s="54"/>
      <c r="P44" s="2886"/>
      <c r="Q44" s="2887"/>
      <c r="R44" s="2888"/>
      <c r="S44" s="2451"/>
      <c r="T44" s="2475"/>
      <c r="U44" s="2452"/>
      <c r="V44" s="2454"/>
      <c r="W44" s="2455"/>
      <c r="X44" s="767"/>
      <c r="Y44" s="2372"/>
      <c r="Z44" s="2456"/>
      <c r="AA44" s="2374"/>
      <c r="AB44" s="2457"/>
      <c r="AC44" s="2239"/>
      <c r="AD44" s="2240"/>
      <c r="AE44" s="2241"/>
      <c r="AF44" s="2242"/>
      <c r="AG44" s="2243"/>
      <c r="AH44" s="2244"/>
      <c r="AI44" s="2243"/>
      <c r="AJ44" s="2245"/>
      <c r="AK44" s="673"/>
      <c r="AL44" s="649"/>
      <c r="AM44" s="649"/>
      <c r="AN44" s="652"/>
      <c r="AO44" s="2563"/>
      <c r="AP44" s="649"/>
      <c r="AQ44" s="649"/>
      <c r="AR44" s="2246"/>
      <c r="AS44" s="2247"/>
      <c r="AT44" s="2248"/>
      <c r="AU44" s="3318"/>
      <c r="AV44" s="297"/>
      <c r="AW44" s="2358"/>
      <c r="AX44" s="2249"/>
      <c r="AY44" s="2358"/>
      <c r="AZ44" s="2249"/>
      <c r="BA44" s="2358"/>
      <c r="BB44" s="2250"/>
      <c r="BC44" s="2358"/>
      <c r="BD44" s="2249"/>
      <c r="BE44" s="2358"/>
      <c r="BF44" s="2250"/>
      <c r="BG44" s="2358"/>
      <c r="BH44" s="2249"/>
      <c r="BI44" s="2358"/>
      <c r="BJ44" s="2250"/>
      <c r="BK44" s="95"/>
      <c r="BL44" s="3337"/>
      <c r="BM44" s="2251"/>
      <c r="BN44" s="2252"/>
      <c r="BO44" s="2359"/>
      <c r="BP44" s="2360"/>
      <c r="BQ44" s="92"/>
      <c r="BR44" s="2253"/>
      <c r="BS44" s="2254"/>
      <c r="BT44" s="2255"/>
      <c r="BU44" s="2254"/>
      <c r="BV44" s="2255"/>
      <c r="BW44" s="2256"/>
      <c r="BX44" s="2241"/>
      <c r="BY44" s="2257"/>
      <c r="BZ44" s="2258"/>
      <c r="CA44" s="92"/>
      <c r="CB44" s="297"/>
      <c r="CC44" s="2259"/>
      <c r="CD44" s="2259"/>
      <c r="CE44" s="2260"/>
      <c r="CF44" s="3390"/>
      <c r="CG44" s="3391"/>
      <c r="CH44" s="2263"/>
      <c r="CI44" s="2361"/>
      <c r="CJ44" s="2262"/>
      <c r="CK44" s="2361"/>
      <c r="CL44" s="3358"/>
      <c r="CM44" s="2361"/>
      <c r="CN44" s="3365"/>
      <c r="CO44" s="2361"/>
      <c r="CP44" s="3365"/>
      <c r="CQ44" s="2361"/>
      <c r="CR44" s="2262"/>
      <c r="CS44" s="2361"/>
      <c r="CT44" s="2262"/>
      <c r="CU44" s="2361"/>
      <c r="CV44" s="2262"/>
      <c r="CW44" s="2591"/>
      <c r="CX44" s="2241"/>
      <c r="CY44" s="2263"/>
      <c r="CZ44" s="2264"/>
      <c r="DA44" s="93"/>
      <c r="DB44" s="91"/>
      <c r="DC44" s="92"/>
      <c r="DD44" s="2265"/>
      <c r="DE44" s="2254"/>
      <c r="DF44" s="2255"/>
      <c r="DG44" s="2243"/>
      <c r="DH44" s="2266"/>
      <c r="DI44" s="2267"/>
      <c r="DJ44" s="2898"/>
      <c r="DK44" s="2899"/>
      <c r="DL44" s="2900"/>
      <c r="DM44" s="2898"/>
      <c r="DN44" s="2536"/>
      <c r="DO44" s="2936"/>
      <c r="DP44" s="3098"/>
      <c r="DQ44" s="3098"/>
      <c r="DR44" s="3099"/>
      <c r="DS44" s="3096"/>
      <c r="DT44" s="948"/>
      <c r="DU44" s="2268"/>
      <c r="DV44" s="2921"/>
      <c r="DW44" s="2922"/>
      <c r="DX44" s="2922"/>
      <c r="DY44" s="2923"/>
      <c r="DZ44" s="2924"/>
      <c r="EA44" s="817"/>
      <c r="EB44" s="2269"/>
      <c r="EC44" s="2936"/>
      <c r="ED44" s="2272"/>
      <c r="EE44" s="2272"/>
      <c r="EF44" s="2937"/>
      <c r="EG44" s="2938"/>
      <c r="EH44" s="948"/>
      <c r="EI44" s="2270"/>
      <c r="EJ44" s="2922"/>
      <c r="EK44" s="2922"/>
      <c r="EL44" s="2946"/>
      <c r="EM44" s="2947"/>
      <c r="EN44" s="821"/>
      <c r="EO44" s="2271"/>
      <c r="EP44" s="2922"/>
      <c r="EQ44" s="2922"/>
      <c r="ER44" s="2923"/>
      <c r="ES44" s="2947"/>
      <c r="ET44" s="823"/>
      <c r="EU44" s="2924"/>
      <c r="EV44" s="828"/>
      <c r="EW44" s="2272"/>
      <c r="EX44" s="2272"/>
      <c r="EY44" s="692"/>
      <c r="EZ44" s="600"/>
      <c r="FA44" s="672"/>
      <c r="FB44" s="828"/>
      <c r="FC44" s="682"/>
      <c r="FD44" s="2273"/>
      <c r="FE44" s="692"/>
      <c r="FF44" s="600"/>
      <c r="FG44" s="672"/>
      <c r="FH44" s="2363"/>
      <c r="FI44" s="2364"/>
      <c r="FJ44" s="2365"/>
      <c r="FK44" s="2366"/>
      <c r="FL44" s="2365"/>
      <c r="FM44" s="2366"/>
      <c r="FN44" s="2367"/>
      <c r="FO44" s="2368"/>
      <c r="FP44" s="2274"/>
      <c r="FQ44" s="2275"/>
      <c r="FR44" s="2958"/>
      <c r="FS44" s="2959"/>
      <c r="FT44" s="2276"/>
      <c r="FU44" s="2277"/>
      <c r="FV44" s="848"/>
      <c r="FW44" s="849"/>
      <c r="FX44" s="2973"/>
      <c r="FY44" s="2970"/>
      <c r="FZ44" s="129"/>
      <c r="GA44" s="2981"/>
      <c r="GB44" s="2982"/>
      <c r="GC44" s="2991"/>
      <c r="GD44" s="3166"/>
      <c r="GE44" s="2992"/>
      <c r="GF44" s="2992"/>
      <c r="GG44" s="2992"/>
      <c r="GH44" s="2992"/>
      <c r="GI44" s="2991"/>
      <c r="GJ44" s="2991"/>
      <c r="GK44" s="2991"/>
      <c r="GL44" s="2991"/>
      <c r="GM44" s="2991"/>
      <c r="GN44" s="2991"/>
      <c r="GO44" s="2991"/>
      <c r="GP44" s="3215"/>
      <c r="GQ44" s="2993"/>
      <c r="GR44" s="3036"/>
      <c r="GS44" s="3036"/>
      <c r="GT44" s="2991"/>
      <c r="GU44" s="294"/>
      <c r="GV44" s="3036"/>
      <c r="GW44" s="3977"/>
      <c r="GX44" s="3035"/>
      <c r="GY44" s="3036"/>
      <c r="GZ44" s="3036"/>
      <c r="HA44" s="3036"/>
      <c r="HB44" s="3023"/>
      <c r="HC44" s="2330"/>
      <c r="HD44" s="294"/>
      <c r="HE44" s="294"/>
      <c r="HF44" s="294"/>
      <c r="HG44" s="3203"/>
      <c r="HH44" s="294"/>
      <c r="HI44" s="2332"/>
      <c r="HJ44" s="2333"/>
      <c r="HK44" s="2332"/>
      <c r="HL44" s="2332"/>
      <c r="HM44" s="2332"/>
      <c r="HN44" s="2332"/>
      <c r="HO44" s="189"/>
      <c r="HP44" s="3416"/>
      <c r="HQ44" s="2335"/>
      <c r="HR44" s="2329"/>
      <c r="HS44" s="294"/>
      <c r="HT44" s="2336"/>
      <c r="HU44" s="2371"/>
      <c r="HV44" s="2281"/>
      <c r="HW44" s="2282"/>
      <c r="HX44" s="348"/>
      <c r="HY44" s="349"/>
      <c r="HZ44" s="296"/>
      <c r="IA44" s="348"/>
      <c r="IB44" s="296"/>
      <c r="IC44" s="2282"/>
      <c r="ID44" s="348"/>
      <c r="IE44" s="349"/>
      <c r="IF44" s="296"/>
      <c r="IG44" s="348"/>
      <c r="IH44" s="296"/>
      <c r="II44" s="2283"/>
      <c r="IJ44" s="350"/>
      <c r="IK44" s="351"/>
      <c r="IL44" s="2284"/>
      <c r="IM44" s="352"/>
      <c r="IN44" s="353"/>
      <c r="IO44" s="296"/>
      <c r="IP44" s="350"/>
      <c r="IQ44" s="354"/>
      <c r="IR44" s="2284"/>
      <c r="IS44" s="355"/>
      <c r="IT44" s="356"/>
      <c r="IU44" s="2285"/>
      <c r="IV44" s="350"/>
      <c r="IW44" s="354"/>
      <c r="IX44" s="351"/>
      <c r="IY44" s="350"/>
      <c r="IZ44" s="351"/>
      <c r="JA44" s="2286"/>
      <c r="JB44" s="357"/>
      <c r="JC44" s="358"/>
      <c r="JD44" s="359"/>
      <c r="JE44" s="357"/>
      <c r="JF44" s="359"/>
      <c r="JG44" s="2287"/>
      <c r="JH44" s="1497"/>
      <c r="JI44" s="1498"/>
      <c r="JJ44" s="1499"/>
      <c r="JK44" s="1500"/>
      <c r="JL44" s="2372"/>
      <c r="JM44" s="2373"/>
      <c r="JN44" s="3116"/>
      <c r="JO44" s="2241"/>
      <c r="JP44" s="2288"/>
      <c r="JQ44" s="2289"/>
      <c r="JR44" s="2290"/>
      <c r="JS44" s="2374"/>
      <c r="JT44" s="2461"/>
      <c r="JU44" s="2462"/>
      <c r="JV44" s="2463"/>
      <c r="JW44" s="2291"/>
      <c r="JX44" s="383"/>
      <c r="JY44" s="384"/>
      <c r="JZ44" s="2292"/>
      <c r="KA44" s="856"/>
      <c r="KB44" s="744"/>
      <c r="KC44" s="857"/>
      <c r="KD44" s="924"/>
      <c r="KE44" s="744"/>
      <c r="KF44" s="926"/>
      <c r="KG44" s="744"/>
      <c r="KH44" s="864"/>
      <c r="KI44" s="410"/>
      <c r="KJ44" s="904"/>
      <c r="KK44" s="3160"/>
      <c r="KL44" s="3243"/>
      <c r="KM44" s="865"/>
      <c r="KN44" s="863"/>
      <c r="KO44" s="866"/>
      <c r="KP44" s="863"/>
      <c r="KQ44" s="926"/>
      <c r="KR44" s="863"/>
      <c r="KS44" s="866"/>
      <c r="KT44" s="867"/>
      <c r="KU44" s="863"/>
      <c r="KV44" s="868"/>
      <c r="KW44" s="422"/>
      <c r="KX44" s="422"/>
      <c r="KY44" s="745"/>
      <c r="KZ44" s="745"/>
      <c r="LA44" s="422"/>
      <c r="LB44" s="422"/>
      <c r="LC44" s="430"/>
      <c r="LD44" s="422"/>
      <c r="LE44" s="422"/>
      <c r="LF44" s="745"/>
      <c r="LG44" s="422"/>
      <c r="LH44" s="431"/>
      <c r="LI44" s="422"/>
      <c r="LJ44" s="422"/>
      <c r="LK44" s="422"/>
      <c r="LL44" s="745"/>
      <c r="LM44" s="422"/>
      <c r="LN44" s="422"/>
      <c r="LO44" s="430"/>
      <c r="LP44" s="422"/>
      <c r="LQ44" s="746"/>
      <c r="LR44" s="745"/>
      <c r="LS44" s="422"/>
      <c r="LT44" s="426"/>
      <c r="LU44" s="421"/>
      <c r="LV44" s="428"/>
      <c r="LW44" s="422"/>
      <c r="LX44" s="422"/>
      <c r="LY44" s="422"/>
      <c r="LZ44" s="745"/>
      <c r="MA44" s="745"/>
      <c r="MB44" s="422"/>
      <c r="MC44" s="422"/>
      <c r="MD44" s="430"/>
      <c r="ME44" s="422"/>
      <c r="MF44" s="422"/>
      <c r="MG44" s="745"/>
      <c r="MH44" s="422"/>
      <c r="MI44" s="431"/>
      <c r="MJ44" s="422"/>
      <c r="MK44" s="422"/>
      <c r="ML44" s="422"/>
      <c r="MM44" s="745"/>
      <c r="MN44" s="422"/>
      <c r="MO44" s="422"/>
      <c r="MP44" s="430"/>
      <c r="MQ44" s="422"/>
      <c r="MR44" s="746"/>
      <c r="MS44" s="745"/>
      <c r="MT44" s="422"/>
      <c r="MU44" s="426"/>
      <c r="MV44" s="422"/>
      <c r="MW44" s="430"/>
      <c r="MX44" s="422"/>
      <c r="MY44" s="423"/>
      <c r="MZ44" s="422"/>
      <c r="NA44" s="426"/>
      <c r="NB44" s="3157"/>
      <c r="NC44" s="3202"/>
      <c r="ND44" s="3157"/>
      <c r="NE44" s="428"/>
      <c r="NF44" s="3138"/>
      <c r="NG44" s="422"/>
      <c r="NH44" s="3135"/>
      <c r="NI44" s="422"/>
      <c r="NJ44" s="3135"/>
      <c r="NK44" s="422"/>
      <c r="NL44" s="3138"/>
      <c r="NM44" s="422"/>
      <c r="NN44" s="3135"/>
      <c r="NO44" s="422"/>
      <c r="NP44" s="3135"/>
      <c r="NQ44" s="426"/>
      <c r="NR44" s="3138"/>
      <c r="NS44" s="422"/>
      <c r="NT44" s="3135"/>
      <c r="NU44" s="422"/>
      <c r="NV44" s="3135"/>
      <c r="NW44" s="422"/>
      <c r="NX44" s="421"/>
      <c r="NY44" s="3142"/>
      <c r="NZ44" s="422"/>
      <c r="OA44" s="428"/>
      <c r="OB44" s="3138"/>
      <c r="OC44" s="422"/>
      <c r="OD44" s="3135"/>
      <c r="OE44" s="422"/>
      <c r="OF44" s="3135"/>
      <c r="OG44" s="428"/>
      <c r="OH44" s="3125"/>
      <c r="OI44" s="1245"/>
      <c r="OJ44" s="2377"/>
      <c r="OK44" s="2378"/>
      <c r="OL44" s="734"/>
      <c r="OM44" s="1246"/>
      <c r="ON44" s="2465"/>
      <c r="OO44" s="2466"/>
      <c r="OP44" s="2411"/>
      <c r="OQ44" s="2467"/>
      <c r="OR44" s="2467"/>
      <c r="OS44" s="2467"/>
      <c r="OT44" s="2468"/>
      <c r="OU44" s="2384"/>
      <c r="OV44" s="1454"/>
      <c r="OW44" s="2309"/>
      <c r="OX44" s="2309"/>
      <c r="OY44" s="2469"/>
      <c r="OZ44" s="2470"/>
      <c r="PA44" s="2468"/>
      <c r="PB44" s="2467"/>
      <c r="PC44" s="2468"/>
      <c r="PD44" s="2471"/>
      <c r="PE44" s="2471"/>
      <c r="PF44" s="2472"/>
      <c r="PG44" s="2310"/>
      <c r="PH44" s="591"/>
      <c r="PI44" s="2311"/>
      <c r="PJ44" s="2259"/>
      <c r="PK44" s="2537"/>
      <c r="PL44" s="2312"/>
      <c r="PM44" s="2313"/>
      <c r="PN44" s="894"/>
      <c r="PO44" s="2314"/>
      <c r="PP44" s="2312"/>
      <c r="PQ44" s="2313"/>
      <c r="PR44" s="1431"/>
      <c r="PS44" s="2538"/>
      <c r="PT44" s="2315"/>
      <c r="PU44" s="2313"/>
      <c r="PV44" s="1385"/>
      <c r="PW44" s="2316"/>
      <c r="PX44" s="2317"/>
      <c r="PY44" s="1385"/>
      <c r="PZ44" s="1385"/>
      <c r="QA44" s="2391"/>
      <c r="QB44" s="2318"/>
      <c r="QC44" s="808"/>
      <c r="QD44" s="2319"/>
      <c r="QE44" s="598"/>
      <c r="QF44" s="2320"/>
      <c r="QG44" s="808"/>
      <c r="QH44" s="2319"/>
      <c r="QI44" s="598"/>
      <c r="QJ44" s="2320"/>
      <c r="QK44" s="808"/>
      <c r="QL44" s="2319"/>
      <c r="QM44" s="598"/>
      <c r="QN44" s="2243"/>
      <c r="QO44" s="2539"/>
      <c r="QP44" s="2321"/>
      <c r="QQ44" s="2322"/>
      <c r="QR44" s="2323"/>
      <c r="QS44" s="599"/>
      <c r="QT44" s="1385"/>
      <c r="QU44" s="1386"/>
      <c r="QV44" s="648"/>
      <c r="QW44" s="2324"/>
      <c r="QX44" s="3687"/>
      <c r="QY44" s="3699"/>
      <c r="QZ44" s="607"/>
      <c r="RA44" s="877"/>
      <c r="RB44" s="878"/>
      <c r="RC44" s="879"/>
      <c r="RD44" s="880"/>
      <c r="RE44" s="881"/>
      <c r="RF44" s="882"/>
      <c r="RG44" s="881"/>
      <c r="RH44" s="883"/>
      <c r="RI44" s="880"/>
      <c r="RJ44" s="884"/>
      <c r="RK44" s="885"/>
      <c r="RL44" s="880"/>
      <c r="RM44" s="886"/>
      <c r="RN44" s="885"/>
      <c r="RO44" s="887"/>
      <c r="RP44" s="2540"/>
      <c r="RQ44" s="2373"/>
      <c r="RR44" s="2374"/>
      <c r="RS44" s="2540"/>
      <c r="RT44" s="2373"/>
      <c r="RU44" s="3170"/>
      <c r="RV44" s="2541"/>
      <c r="RW44" s="2373"/>
      <c r="RX44" s="3171"/>
      <c r="RY44" s="877"/>
      <c r="RZ44" s="889"/>
      <c r="SA44" s="670"/>
      <c r="SB44" s="671"/>
      <c r="SC44" s="873"/>
      <c r="SD44" s="673"/>
      <c r="SE44" s="295"/>
      <c r="SF44" s="57"/>
      <c r="SG44" s="674"/>
      <c r="SH44" s="295"/>
      <c r="SI44" s="57"/>
      <c r="SJ44" s="675"/>
      <c r="SK44" s="675"/>
      <c r="SL44" s="897"/>
      <c r="SM44" s="670"/>
      <c r="SN44" s="3079"/>
      <c r="SO44" s="673"/>
      <c r="SP44" s="295"/>
      <c r="SQ44" s="57"/>
      <c r="SR44" s="674"/>
      <c r="SS44" s="295"/>
      <c r="ST44" s="57"/>
      <c r="SU44" s="675"/>
      <c r="SV44" s="675"/>
      <c r="SW44" s="877"/>
      <c r="SX44" s="889"/>
      <c r="SY44" s="672"/>
      <c r="SZ44" s="671"/>
      <c r="TA44" s="873"/>
      <c r="TB44" s="673"/>
      <c r="TC44" s="295"/>
      <c r="TD44" s="57"/>
      <c r="TE44" s="674"/>
      <c r="TF44" s="295"/>
      <c r="TG44" s="57"/>
      <c r="TH44" s="675"/>
      <c r="TI44" s="898"/>
      <c r="TJ44" s="672"/>
      <c r="TK44" s="670"/>
      <c r="TL44" s="682"/>
      <c r="TM44" s="57"/>
      <c r="TN44" s="742"/>
      <c r="TO44" s="57"/>
      <c r="TP44" s="674"/>
      <c r="TQ44" s="295"/>
      <c r="TR44" s="57"/>
      <c r="TS44" s="675"/>
      <c r="TT44" s="675"/>
      <c r="TU44" s="675"/>
      <c r="TV44" s="4608"/>
      <c r="TY44" s="890"/>
      <c r="UA44" s="891"/>
      <c r="UB44" s="891"/>
    </row>
    <row r="45" spans="1:1450" s="103" customFormat="1" ht="9" customHeight="1" thickBot="1">
      <c r="A45" s="4126"/>
      <c r="B45" s="732" t="s">
        <v>310</v>
      </c>
      <c r="C45" s="4128"/>
      <c r="D45" s="722" t="s">
        <v>311</v>
      </c>
      <c r="E45" s="1632" t="s">
        <v>749</v>
      </c>
      <c r="F45" s="725" t="s">
        <v>395</v>
      </c>
      <c r="G45" s="723" t="s">
        <v>750</v>
      </c>
      <c r="H45" s="723" t="s">
        <v>751</v>
      </c>
      <c r="I45" s="1510"/>
      <c r="J45" s="1939"/>
      <c r="K45" s="1940"/>
      <c r="L45" s="1941">
        <v>341</v>
      </c>
      <c r="M45" s="1513">
        <v>302</v>
      </c>
      <c r="N45" s="1942">
        <v>8</v>
      </c>
      <c r="O45" s="1943">
        <v>9</v>
      </c>
      <c r="P45" s="1402">
        <v>311</v>
      </c>
      <c r="Q45" s="755">
        <v>306</v>
      </c>
      <c r="R45" s="1403">
        <v>312</v>
      </c>
      <c r="S45" s="770">
        <v>8</v>
      </c>
      <c r="T45" s="2060">
        <v>0</v>
      </c>
      <c r="U45" s="2061">
        <v>0</v>
      </c>
      <c r="V45" s="771">
        <v>8</v>
      </c>
      <c r="W45" s="772">
        <v>8</v>
      </c>
      <c r="X45" s="773">
        <v>9</v>
      </c>
      <c r="Y45" s="2062">
        <v>0</v>
      </c>
      <c r="Z45" s="2063">
        <v>0</v>
      </c>
      <c r="AA45" s="1952">
        <v>0</v>
      </c>
      <c r="AB45" s="2064">
        <v>0</v>
      </c>
      <c r="AC45" s="785">
        <v>0</v>
      </c>
      <c r="AD45" s="2065">
        <v>0</v>
      </c>
      <c r="AE45" s="177">
        <v>0</v>
      </c>
      <c r="AF45" s="2066">
        <v>0</v>
      </c>
      <c r="AG45" s="788">
        <v>0</v>
      </c>
      <c r="AH45" s="2067"/>
      <c r="AI45" s="193">
        <v>0</v>
      </c>
      <c r="AJ45" s="2068"/>
      <c r="AK45" s="1529">
        <f>AO45+AS45+BK45+BO45+BP45</f>
        <v>470</v>
      </c>
      <c r="AL45" s="3276">
        <v>458</v>
      </c>
      <c r="AM45" s="3276">
        <v>461</v>
      </c>
      <c r="AN45" s="3250">
        <v>437</v>
      </c>
      <c r="AO45" s="862">
        <v>4</v>
      </c>
      <c r="AP45" s="3280">
        <v>8</v>
      </c>
      <c r="AQ45" s="3280">
        <v>13</v>
      </c>
      <c r="AR45" s="792">
        <v>11</v>
      </c>
      <c r="AS45" s="1948">
        <f>AW45+AY45+BA45+BC45+BE45+BG45+BI45</f>
        <v>358</v>
      </c>
      <c r="AT45" s="3321">
        <v>343</v>
      </c>
      <c r="AU45" s="3280">
        <v>344</v>
      </c>
      <c r="AV45" s="800">
        <v>321</v>
      </c>
      <c r="AW45" s="1949"/>
      <c r="AX45" s="3327">
        <v>0</v>
      </c>
      <c r="AY45" s="1949"/>
      <c r="AZ45" s="3327">
        <v>0</v>
      </c>
      <c r="BA45" s="1949"/>
      <c r="BB45" s="3330">
        <v>0</v>
      </c>
      <c r="BC45" s="1949">
        <v>235</v>
      </c>
      <c r="BD45" s="3327">
        <v>229</v>
      </c>
      <c r="BE45" s="1949">
        <v>78</v>
      </c>
      <c r="BF45" s="3330">
        <v>72</v>
      </c>
      <c r="BG45" s="1949">
        <v>45</v>
      </c>
      <c r="BH45" s="3327">
        <v>42</v>
      </c>
      <c r="BI45" s="1949"/>
      <c r="BJ45" s="3330">
        <v>0</v>
      </c>
      <c r="BK45" s="1933">
        <v>108</v>
      </c>
      <c r="BL45" s="3341">
        <v>107</v>
      </c>
      <c r="BM45" s="193">
        <v>104</v>
      </c>
      <c r="BN45" s="194">
        <v>105</v>
      </c>
      <c r="BO45" s="1951"/>
      <c r="BP45" s="2083"/>
      <c r="BQ45" s="1349">
        <f>AK45+Y45+AA45</f>
        <v>470</v>
      </c>
      <c r="BR45" s="1526">
        <f>(BQ45)/(BQ45+M45)*100</f>
        <v>60.880829015544045</v>
      </c>
      <c r="BS45" s="1373">
        <v>458</v>
      </c>
      <c r="BT45" s="1404">
        <f>(BS45/(BS45+P45))*100</f>
        <v>59.557867360208064</v>
      </c>
      <c r="BU45" s="1373">
        <v>461</v>
      </c>
      <c r="BV45" s="1404">
        <v>60.104302477183836</v>
      </c>
      <c r="BW45" s="2084">
        <f>CA45+CE45+CW45+DA45+DB45</f>
        <v>11</v>
      </c>
      <c r="BX45" s="780">
        <v>16</v>
      </c>
      <c r="BY45" s="181">
        <v>15</v>
      </c>
      <c r="BZ45" s="1405">
        <v>13</v>
      </c>
      <c r="CA45" s="1349">
        <v>0</v>
      </c>
      <c r="CB45" s="136">
        <v>0</v>
      </c>
      <c r="CC45" s="1374">
        <v>0</v>
      </c>
      <c r="CD45" s="1374">
        <v>0</v>
      </c>
      <c r="CE45" s="1527">
        <f>CI45+CK45+CM45+CO45+CQ45+CS45+CU45</f>
        <v>10</v>
      </c>
      <c r="CF45" s="3388">
        <v>14</v>
      </c>
      <c r="CG45" s="3389">
        <v>13</v>
      </c>
      <c r="CH45" s="813">
        <v>9</v>
      </c>
      <c r="CI45" s="1528"/>
      <c r="CJ45" s="200">
        <v>0</v>
      </c>
      <c r="CK45" s="1528"/>
      <c r="CL45" s="3359">
        <v>0</v>
      </c>
      <c r="CM45" s="1528"/>
      <c r="CN45" s="3366">
        <v>0</v>
      </c>
      <c r="CO45" s="1528">
        <v>6</v>
      </c>
      <c r="CP45" s="3366">
        <v>7</v>
      </c>
      <c r="CQ45" s="1528">
        <v>3</v>
      </c>
      <c r="CR45" s="200">
        <v>4</v>
      </c>
      <c r="CS45" s="1528">
        <v>1</v>
      </c>
      <c r="CT45" s="200">
        <v>3</v>
      </c>
      <c r="CU45" s="1528"/>
      <c r="CV45" s="200">
        <v>0</v>
      </c>
      <c r="CW45" s="563">
        <v>1</v>
      </c>
      <c r="CX45" s="780">
        <v>2</v>
      </c>
      <c r="CY45" s="202">
        <v>2</v>
      </c>
      <c r="CZ45" s="813">
        <v>4</v>
      </c>
      <c r="DA45" s="1529"/>
      <c r="DB45" s="2085"/>
      <c r="DC45" s="1349">
        <f>BW45+Z45+AB45</f>
        <v>11</v>
      </c>
      <c r="DD45" s="2086">
        <f>(DC45)/(DC45+S45)*100</f>
        <v>57.894736842105267</v>
      </c>
      <c r="DE45" s="1373">
        <v>16</v>
      </c>
      <c r="DF45" s="1436">
        <v>66.7</v>
      </c>
      <c r="DG45" s="190">
        <v>15</v>
      </c>
      <c r="DH45" s="892">
        <v>65.217391304347828</v>
      </c>
      <c r="DI45" s="2192">
        <v>9.24</v>
      </c>
      <c r="DJ45" s="2907">
        <v>9.35</v>
      </c>
      <c r="DK45" s="2087">
        <v>9.2200000000000006</v>
      </c>
      <c r="DL45" s="1408">
        <v>9.84</v>
      </c>
      <c r="DM45" s="1406">
        <v>10.4</v>
      </c>
      <c r="DN45" s="1532">
        <v>11.17</v>
      </c>
      <c r="DO45" s="1409">
        <v>3</v>
      </c>
      <c r="DP45" s="1410">
        <v>6</v>
      </c>
      <c r="DQ45" s="1410">
        <v>4</v>
      </c>
      <c r="DR45" s="1411">
        <v>5</v>
      </c>
      <c r="DS45" s="1412">
        <v>3</v>
      </c>
      <c r="DT45" s="1958">
        <v>5</v>
      </c>
      <c r="DU45" s="1956">
        <f>DT45/P45*100</f>
        <v>1.607717041800643</v>
      </c>
      <c r="DV45" s="1413">
        <v>2</v>
      </c>
      <c r="DW45" s="1410">
        <v>3</v>
      </c>
      <c r="DX45" s="1410">
        <v>3</v>
      </c>
      <c r="DY45" s="1437">
        <v>4</v>
      </c>
      <c r="DZ45" s="1414">
        <v>3</v>
      </c>
      <c r="EA45" s="818">
        <v>4</v>
      </c>
      <c r="EB45" s="1957">
        <f>EA45/P45*100</f>
        <v>1.2861736334405145</v>
      </c>
      <c r="EC45" s="1415">
        <v>0</v>
      </c>
      <c r="ED45" s="1416">
        <v>0</v>
      </c>
      <c r="EE45" s="1416">
        <v>0</v>
      </c>
      <c r="EF45" s="1417">
        <v>0</v>
      </c>
      <c r="EG45" s="1418">
        <v>1</v>
      </c>
      <c r="EH45" s="1958">
        <v>0</v>
      </c>
      <c r="EI45" s="242"/>
      <c r="EJ45" s="1410"/>
      <c r="EK45" s="1410"/>
      <c r="EL45" s="1438"/>
      <c r="EM45" s="1414">
        <v>0</v>
      </c>
      <c r="EN45" s="818">
        <v>0</v>
      </c>
      <c r="EO45" s="832"/>
      <c r="EP45" s="1410"/>
      <c r="EQ45" s="1410"/>
      <c r="ER45" s="1437"/>
      <c r="ES45" s="1414">
        <v>0</v>
      </c>
      <c r="ET45" s="1959">
        <v>0</v>
      </c>
      <c r="EU45" s="1414">
        <v>0</v>
      </c>
      <c r="EV45" s="834">
        <v>2</v>
      </c>
      <c r="EW45" s="835">
        <v>2</v>
      </c>
      <c r="EX45" s="1960">
        <v>6.4999999999999997E-3</v>
      </c>
      <c r="EY45" s="836">
        <v>6</v>
      </c>
      <c r="EZ45" s="837">
        <v>6</v>
      </c>
      <c r="FA45" s="1961">
        <v>1.2999999999999999E-2</v>
      </c>
      <c r="FB45" s="250">
        <v>2</v>
      </c>
      <c r="FC45" s="1538">
        <v>2</v>
      </c>
      <c r="FD45" s="1539">
        <f>FB45/P45</f>
        <v>6.4308681672025723E-3</v>
      </c>
      <c r="FE45" s="288">
        <v>2</v>
      </c>
      <c r="FF45" s="251">
        <v>2</v>
      </c>
      <c r="FG45" s="252">
        <f>FE45/BS45</f>
        <v>4.3668122270742356E-3</v>
      </c>
      <c r="FH45" s="834" t="s">
        <v>612</v>
      </c>
      <c r="FI45" s="1962"/>
      <c r="FJ45" s="1963" t="s">
        <v>613</v>
      </c>
      <c r="FK45" s="1964" t="s">
        <v>1164</v>
      </c>
      <c r="FL45" s="1963" t="s">
        <v>584</v>
      </c>
      <c r="FM45" s="1964"/>
      <c r="FN45" s="1965">
        <v>1</v>
      </c>
      <c r="FO45" s="1966">
        <v>0</v>
      </c>
      <c r="FP45" s="281">
        <v>0</v>
      </c>
      <c r="FQ45" s="282">
        <v>100</v>
      </c>
      <c r="FR45" s="1419">
        <v>0</v>
      </c>
      <c r="FS45" s="1420">
        <v>100</v>
      </c>
      <c r="FT45" s="283">
        <v>50</v>
      </c>
      <c r="FU45" s="284">
        <v>100</v>
      </c>
      <c r="FV45" s="1545">
        <v>50</v>
      </c>
      <c r="FW45" s="1494">
        <v>100</v>
      </c>
      <c r="FX45" s="3011">
        <v>1</v>
      </c>
      <c r="FY45" s="3022"/>
      <c r="FZ45" s="1967"/>
      <c r="GA45" s="3005"/>
      <c r="GB45" s="3006">
        <v>1</v>
      </c>
      <c r="GC45" s="3007">
        <v>1</v>
      </c>
      <c r="GD45" s="3008"/>
      <c r="GE45" s="3008"/>
      <c r="GF45" s="3008"/>
      <c r="GG45" s="3008"/>
      <c r="GH45" s="3008"/>
      <c r="GI45" s="3009"/>
      <c r="GJ45" s="3009"/>
      <c r="GK45" s="3009"/>
      <c r="GL45" s="3009"/>
      <c r="GM45" s="3009"/>
      <c r="GN45" s="3009"/>
      <c r="GO45" s="3010"/>
      <c r="GP45" s="3212"/>
      <c r="GQ45" s="3011">
        <v>1</v>
      </c>
      <c r="GR45" s="3041"/>
      <c r="GS45" s="3041">
        <v>1</v>
      </c>
      <c r="GT45" s="3010"/>
      <c r="GU45" s="1970"/>
      <c r="GV45" s="3041"/>
      <c r="GW45" s="3983"/>
      <c r="GX45" s="3040"/>
      <c r="GY45" s="3041"/>
      <c r="GZ45" s="3041"/>
      <c r="HA45" s="3041"/>
      <c r="HB45" s="3042" t="s">
        <v>585</v>
      </c>
      <c r="HC45" s="2069" t="s">
        <v>944</v>
      </c>
      <c r="HD45" s="1970" t="s">
        <v>586</v>
      </c>
      <c r="HE45" s="1971">
        <v>5</v>
      </c>
      <c r="HF45" s="1972">
        <v>10</v>
      </c>
      <c r="HG45" s="2070">
        <v>28</v>
      </c>
      <c r="HH45" s="1970" t="s">
        <v>588</v>
      </c>
      <c r="HI45" s="1973"/>
      <c r="HJ45" s="1970" t="s">
        <v>586</v>
      </c>
      <c r="HK45" s="1971">
        <v>5</v>
      </c>
      <c r="HL45" s="1975" t="s">
        <v>587</v>
      </c>
      <c r="HM45" s="1975">
        <v>1</v>
      </c>
      <c r="HN45" s="1975">
        <v>1</v>
      </c>
      <c r="HO45" s="1976" t="s">
        <v>588</v>
      </c>
      <c r="HP45" s="3419"/>
      <c r="HQ45" s="1977" t="s">
        <v>589</v>
      </c>
      <c r="HR45" s="1968"/>
      <c r="HS45" s="3193" t="s">
        <v>752</v>
      </c>
      <c r="HT45" s="1978" t="s">
        <v>590</v>
      </c>
      <c r="HU45" s="1979" t="s">
        <v>591</v>
      </c>
      <c r="HV45" s="1980">
        <f>HW45+HZ45+IC45+IF45+II45+IL45+IO45+IR45+IU45+IX45+JA45+JD45</f>
        <v>276</v>
      </c>
      <c r="HW45" s="1981">
        <f>SUM(HX45:HY45)</f>
        <v>53</v>
      </c>
      <c r="HX45" s="1982">
        <v>13</v>
      </c>
      <c r="HY45" s="1983">
        <v>40</v>
      </c>
      <c r="HZ45" s="1970">
        <f>SUM(IA45:IB45)</f>
        <v>53</v>
      </c>
      <c r="IA45" s="1982">
        <v>29</v>
      </c>
      <c r="IB45" s="1983">
        <v>24</v>
      </c>
      <c r="IC45" s="1981">
        <f>SUM(ID45:IE45)</f>
        <v>51</v>
      </c>
      <c r="ID45" s="1982">
        <v>30</v>
      </c>
      <c r="IE45" s="1983">
        <v>21</v>
      </c>
      <c r="IF45" s="1970">
        <f>SUM(IG45:IH45)</f>
        <v>65</v>
      </c>
      <c r="IG45" s="1982">
        <v>40</v>
      </c>
      <c r="IH45" s="1983">
        <v>25</v>
      </c>
      <c r="II45" s="1984">
        <f>SUM(IJ45:IK45)</f>
        <v>0</v>
      </c>
      <c r="IJ45" s="3421"/>
      <c r="IK45" s="3422"/>
      <c r="IL45" s="1987">
        <f>SUM(IM45:IN45)</f>
        <v>19</v>
      </c>
      <c r="IM45" s="1982">
        <v>17</v>
      </c>
      <c r="IN45" s="1983">
        <v>2</v>
      </c>
      <c r="IO45" s="1988">
        <f>SUM(IP45:IQ45)</f>
        <v>10</v>
      </c>
      <c r="IP45" s="1985">
        <v>6</v>
      </c>
      <c r="IQ45" s="1986">
        <v>4</v>
      </c>
      <c r="IR45" s="1987">
        <f>SUM(IS45:IT45)</f>
        <v>0</v>
      </c>
      <c r="IS45" s="3421"/>
      <c r="IT45" s="3422"/>
      <c r="IU45" s="1989">
        <f>SUM(IV45:IW45)</f>
        <v>16</v>
      </c>
      <c r="IV45" s="1985">
        <v>14</v>
      </c>
      <c r="IW45" s="1986">
        <v>2</v>
      </c>
      <c r="IX45" s="1988">
        <f>SUM(IY45:IZ45)</f>
        <v>9</v>
      </c>
      <c r="IY45" s="1985">
        <v>9</v>
      </c>
      <c r="IZ45" s="1986">
        <v>0</v>
      </c>
      <c r="JA45" s="1990">
        <f>SUM(JB45:JC45)</f>
        <v>0</v>
      </c>
      <c r="JB45" s="1985"/>
      <c r="JC45" s="1986"/>
      <c r="JD45" s="1988">
        <f>SUM(JE45:JF45)</f>
        <v>0</v>
      </c>
      <c r="JE45" s="1985"/>
      <c r="JF45" s="1988"/>
      <c r="JG45" s="1473">
        <f>(IK45+IQ45+IW45+IZ45+JC45+JF45)/(II45+IO45+IU45+IX45+JA45+JD45)*100</f>
        <v>17.142857142857142</v>
      </c>
      <c r="JH45" s="1496" t="s">
        <v>269</v>
      </c>
      <c r="JI45" s="1991">
        <v>14.634146341463413</v>
      </c>
      <c r="JJ45" s="1496" t="s">
        <v>963</v>
      </c>
      <c r="JK45" s="1501">
        <v>11.428571428571429</v>
      </c>
      <c r="JL45" s="1349">
        <v>6</v>
      </c>
      <c r="JM45" s="1456">
        <v>5</v>
      </c>
      <c r="JN45" s="3117">
        <v>2.9</v>
      </c>
      <c r="JO45" s="1344">
        <v>2.65</v>
      </c>
      <c r="JP45" s="1348">
        <v>2.94</v>
      </c>
      <c r="JQ45" s="1346">
        <v>2.33</v>
      </c>
      <c r="JR45" s="1347">
        <v>2.42</v>
      </c>
      <c r="JS45" s="1349">
        <v>1949</v>
      </c>
      <c r="JT45" s="1350" t="s">
        <v>619</v>
      </c>
      <c r="JU45" s="1351">
        <v>318</v>
      </c>
      <c r="JV45" s="1350" t="s">
        <v>619</v>
      </c>
      <c r="JW45" s="1366">
        <f>JU45/JS45*100</f>
        <v>16.316059517701383</v>
      </c>
      <c r="JX45" s="1352">
        <v>95.45</v>
      </c>
      <c r="JY45" s="1350" t="s">
        <v>619</v>
      </c>
      <c r="JZ45" s="1366">
        <f>JX45/JS45*100</f>
        <v>4.8973832734735758</v>
      </c>
      <c r="KA45" s="1508"/>
      <c r="KB45" s="1929"/>
      <c r="KC45" s="1368"/>
      <c r="KD45" s="1507"/>
      <c r="KE45" s="1494"/>
      <c r="KF45" s="1628"/>
      <c r="KG45" s="1367" t="s">
        <v>275</v>
      </c>
      <c r="KH45" s="1369" t="s">
        <v>753</v>
      </c>
      <c r="KI45" s="1993"/>
      <c r="KJ45" s="1399" t="s">
        <v>594</v>
      </c>
      <c r="KK45" s="1930" t="s">
        <v>754</v>
      </c>
      <c r="KL45" s="3245" t="s">
        <v>1137</v>
      </c>
      <c r="KM45" s="1883">
        <v>0.72499999999999998</v>
      </c>
      <c r="KN45" s="1884" t="s">
        <v>596</v>
      </c>
      <c r="KO45" s="1885">
        <v>0.72499999999999998</v>
      </c>
      <c r="KP45" s="1883">
        <v>0.72499999999999998</v>
      </c>
      <c r="KQ45" s="1886">
        <v>0.72499999999999998</v>
      </c>
      <c r="KR45" s="1887">
        <v>0.72499999999999998</v>
      </c>
      <c r="KS45" s="1888">
        <v>0.72499999999999998</v>
      </c>
      <c r="KT45" s="1889">
        <v>0.72499999999999998</v>
      </c>
      <c r="KU45" s="1890">
        <v>0.72499999999999998</v>
      </c>
      <c r="KV45" s="1883">
        <v>0.72499999999999998</v>
      </c>
      <c r="KW45" s="1883"/>
      <c r="KX45" s="1883"/>
      <c r="KY45" s="2099" t="s">
        <v>596</v>
      </c>
      <c r="KZ45" s="1883">
        <v>0.72499999999999998</v>
      </c>
      <c r="LA45" s="1888"/>
      <c r="LB45" s="1888"/>
      <c r="LC45" s="1883">
        <v>0.72499999999999998</v>
      </c>
      <c r="LD45" s="1883"/>
      <c r="LE45" s="1883"/>
      <c r="LF45" s="1883">
        <v>0.72499999999999998</v>
      </c>
      <c r="LG45" s="1883"/>
      <c r="LH45" s="2103"/>
      <c r="LI45" s="1883">
        <v>0.72499999999999998</v>
      </c>
      <c r="LJ45" s="1883"/>
      <c r="LK45" s="1883"/>
      <c r="LL45" s="1883">
        <v>0.72499999999999998</v>
      </c>
      <c r="LM45" s="1888"/>
      <c r="LN45" s="1888"/>
      <c r="LO45" s="1883">
        <v>0.72499999999999998</v>
      </c>
      <c r="LP45" s="1883"/>
      <c r="LQ45" s="1887"/>
      <c r="LR45" s="1883">
        <v>0.72499999999999998</v>
      </c>
      <c r="LS45" s="1883"/>
      <c r="LT45" s="1890"/>
      <c r="LU45" s="2104"/>
      <c r="LV45" s="1893"/>
      <c r="LW45" s="1883"/>
      <c r="LX45" s="1883"/>
      <c r="LY45" s="1883"/>
      <c r="LZ45" s="2099"/>
      <c r="MA45" s="2100"/>
      <c r="MB45" s="1888"/>
      <c r="MC45" s="1888"/>
      <c r="MD45" s="2101"/>
      <c r="ME45" s="1883"/>
      <c r="MF45" s="1883"/>
      <c r="MG45" s="2102"/>
      <c r="MH45" s="1883"/>
      <c r="MI45" s="2103"/>
      <c r="MJ45" s="1883"/>
      <c r="MK45" s="1883"/>
      <c r="ML45" s="1883"/>
      <c r="MM45" s="2100"/>
      <c r="MN45" s="1888"/>
      <c r="MO45" s="1888"/>
      <c r="MP45" s="2101"/>
      <c r="MQ45" s="1883"/>
      <c r="MR45" s="1887"/>
      <c r="MS45" s="1883"/>
      <c r="MT45" s="1883"/>
      <c r="MU45" s="1890"/>
      <c r="MV45" s="1569" t="s">
        <v>597</v>
      </c>
      <c r="MW45" s="1401"/>
      <c r="MX45" s="1598"/>
      <c r="MY45" s="1597"/>
      <c r="MZ45" s="1400"/>
      <c r="NA45" s="2105"/>
      <c r="NB45" s="1891" t="s">
        <v>622</v>
      </c>
      <c r="NC45" s="1892" t="s">
        <v>1133</v>
      </c>
      <c r="ND45" s="1931" t="s">
        <v>55</v>
      </c>
      <c r="NE45" s="1893"/>
      <c r="NF45" s="3139">
        <v>956</v>
      </c>
      <c r="NG45" s="1400"/>
      <c r="NH45" s="3136"/>
      <c r="NI45" s="1400"/>
      <c r="NJ45" s="3136"/>
      <c r="NK45" s="1400"/>
      <c r="NL45" s="3152">
        <v>941</v>
      </c>
      <c r="NM45" s="3158">
        <v>956</v>
      </c>
      <c r="NN45" s="3136"/>
      <c r="NO45" s="1400"/>
      <c r="NP45" s="3136"/>
      <c r="NQ45" s="2105"/>
      <c r="NR45" s="3139">
        <v>1107</v>
      </c>
      <c r="NS45" s="1400"/>
      <c r="NT45" s="3136"/>
      <c r="NU45" s="1400"/>
      <c r="NV45" s="3136"/>
      <c r="NW45" s="1400"/>
      <c r="NX45" s="2104">
        <v>1282</v>
      </c>
      <c r="NY45" s="3143"/>
      <c r="NZ45" s="1400"/>
      <c r="OA45" s="1893"/>
      <c r="OB45" s="3139"/>
      <c r="OC45" s="1400"/>
      <c r="OD45" s="3136"/>
      <c r="OE45" s="1400"/>
      <c r="OF45" s="3136"/>
      <c r="OG45" s="3225"/>
      <c r="OH45" s="3066"/>
      <c r="OI45" s="1245"/>
      <c r="OJ45" s="2106" t="s">
        <v>647</v>
      </c>
      <c r="OK45" s="2107" t="s">
        <v>755</v>
      </c>
      <c r="OL45" s="1485" t="s">
        <v>756</v>
      </c>
      <c r="OM45" s="1246"/>
      <c r="ON45" s="1996">
        <v>8</v>
      </c>
      <c r="OO45" s="1997">
        <v>8</v>
      </c>
      <c r="OP45" s="935"/>
      <c r="OQ45" s="1998"/>
      <c r="OR45" s="1998"/>
      <c r="OS45" s="1998"/>
      <c r="OT45" s="1999"/>
      <c r="OU45" s="2000"/>
      <c r="OV45" s="1578">
        <f>ON45+OP45+OU45</f>
        <v>8</v>
      </c>
      <c r="OW45" s="896">
        <v>8</v>
      </c>
      <c r="OX45" s="2001">
        <f>OV45</f>
        <v>8</v>
      </c>
      <c r="OY45" s="1997"/>
      <c r="OZ45" s="2002"/>
      <c r="PA45" s="2071"/>
      <c r="PB45" s="2072"/>
      <c r="PC45" s="2071"/>
      <c r="PD45" s="2073"/>
      <c r="PE45" s="2073"/>
      <c r="PF45" s="2074"/>
      <c r="PG45" s="1958">
        <f>PK45+PO45</f>
        <v>72</v>
      </c>
      <c r="PH45" s="1373">
        <v>74</v>
      </c>
      <c r="PI45" s="491">
        <v>72</v>
      </c>
      <c r="PJ45" s="1374">
        <v>73</v>
      </c>
      <c r="PK45" s="2007">
        <v>13</v>
      </c>
      <c r="PL45" s="2008">
        <v>12</v>
      </c>
      <c r="PM45" s="937">
        <v>10</v>
      </c>
      <c r="PN45" s="939">
        <v>10</v>
      </c>
      <c r="PO45" s="1958">
        <f>PS45+PW45+QO45+QS45+QT45+QU45</f>
        <v>59</v>
      </c>
      <c r="PP45" s="2008">
        <v>62</v>
      </c>
      <c r="PQ45" s="493">
        <v>62</v>
      </c>
      <c r="PR45" s="940">
        <v>63</v>
      </c>
      <c r="PS45" s="2011">
        <v>3</v>
      </c>
      <c r="PT45" s="2012">
        <v>4</v>
      </c>
      <c r="PU45" s="937">
        <v>3</v>
      </c>
      <c r="PV45" s="938">
        <v>4</v>
      </c>
      <c r="PW45" s="2013">
        <f>QA45+QC45+QE45+QG45+QI45+QK45+QM45</f>
        <v>37</v>
      </c>
      <c r="PX45" s="2014">
        <v>33</v>
      </c>
      <c r="PY45" s="493">
        <f>QB45+QD45+QF45+QH45+QJ45+QL45+QN45</f>
        <v>33</v>
      </c>
      <c r="PZ45" s="938">
        <v>27</v>
      </c>
      <c r="QA45" s="2015"/>
      <c r="QB45" s="2016">
        <v>0</v>
      </c>
      <c r="QC45" s="2017"/>
      <c r="QD45" s="2018">
        <v>0</v>
      </c>
      <c r="QE45" s="2015"/>
      <c r="QF45" s="2019">
        <v>0</v>
      </c>
      <c r="QG45" s="2017">
        <v>27</v>
      </c>
      <c r="QH45" s="2020">
        <v>25</v>
      </c>
      <c r="QI45" s="2015">
        <v>7</v>
      </c>
      <c r="QJ45" s="2021">
        <v>6</v>
      </c>
      <c r="QK45" s="2017">
        <v>3</v>
      </c>
      <c r="QL45" s="2018">
        <v>2</v>
      </c>
      <c r="QM45" s="2015"/>
      <c r="QN45" s="900">
        <v>0</v>
      </c>
      <c r="QO45" s="2011">
        <v>6</v>
      </c>
      <c r="QP45" s="1396">
        <v>9</v>
      </c>
      <c r="QQ45" s="491">
        <v>9</v>
      </c>
      <c r="QR45" s="492">
        <v>17</v>
      </c>
      <c r="QS45" s="1910">
        <v>0</v>
      </c>
      <c r="QT45" s="936">
        <v>0</v>
      </c>
      <c r="QU45" s="1911">
        <v>13</v>
      </c>
      <c r="QV45" s="1384">
        <v>16</v>
      </c>
      <c r="QW45" s="1913">
        <f>PO45/PG45*100</f>
        <v>81.944444444444443</v>
      </c>
      <c r="QX45" s="1387">
        <v>83.78378378378379</v>
      </c>
      <c r="QY45" s="3700"/>
      <c r="QZ45" s="2022"/>
      <c r="RA45" s="2023" t="s">
        <v>600</v>
      </c>
      <c r="RB45" s="2024"/>
      <c r="RC45" s="2025" t="s">
        <v>601</v>
      </c>
      <c r="RD45" s="1967">
        <v>75</v>
      </c>
      <c r="RE45" s="2026">
        <v>4</v>
      </c>
      <c r="RF45" s="2027">
        <v>0</v>
      </c>
      <c r="RG45" s="2026">
        <v>20</v>
      </c>
      <c r="RH45" s="2028">
        <v>0</v>
      </c>
      <c r="RI45" s="1967">
        <v>4</v>
      </c>
      <c r="RJ45" s="2029">
        <v>0</v>
      </c>
      <c r="RK45" s="2030">
        <v>16</v>
      </c>
      <c r="RL45" s="1967">
        <v>0</v>
      </c>
      <c r="RM45" s="2031" t="s">
        <v>600</v>
      </c>
      <c r="RN45" s="2030"/>
      <c r="RO45" s="2032"/>
      <c r="RP45" s="2033"/>
      <c r="RQ45" s="2034"/>
      <c r="RR45" s="1946"/>
      <c r="RS45" s="2035" t="s">
        <v>705</v>
      </c>
      <c r="RT45" s="2034">
        <v>88361</v>
      </c>
      <c r="RU45" s="1946">
        <v>1051</v>
      </c>
      <c r="RV45" s="2038"/>
      <c r="RW45" s="2034"/>
      <c r="RX45" s="2075"/>
      <c r="RY45" s="2040" t="s">
        <v>626</v>
      </c>
      <c r="RZ45" s="2041"/>
      <c r="SA45" s="2042"/>
      <c r="SB45" s="2043"/>
      <c r="SC45" s="2044"/>
      <c r="SD45" s="1953"/>
      <c r="SE45" s="2045" t="s">
        <v>389</v>
      </c>
      <c r="SF45" s="1946"/>
      <c r="SG45" s="2046"/>
      <c r="SH45" s="2045" t="s">
        <v>389</v>
      </c>
      <c r="SI45" s="1946"/>
      <c r="SJ45" s="2047"/>
      <c r="SK45" s="2047"/>
      <c r="SL45" s="2048"/>
      <c r="SM45" s="2042"/>
      <c r="SN45" s="835"/>
      <c r="SO45" s="1953"/>
      <c r="SP45" s="2045" t="s">
        <v>389</v>
      </c>
      <c r="SQ45" s="1946"/>
      <c r="SR45" s="2046"/>
      <c r="SS45" s="2045" t="s">
        <v>389</v>
      </c>
      <c r="ST45" s="1946"/>
      <c r="SU45" s="2047"/>
      <c r="SV45" s="2047"/>
      <c r="SW45" s="2040" t="s">
        <v>626</v>
      </c>
      <c r="SX45" s="2041"/>
      <c r="SY45" s="2044"/>
      <c r="SZ45" s="836"/>
      <c r="TA45" s="2049"/>
      <c r="TB45" s="1946"/>
      <c r="TC45" s="2045" t="s">
        <v>389</v>
      </c>
      <c r="TD45" s="1946"/>
      <c r="TE45" s="2050"/>
      <c r="TF45" s="2045" t="s">
        <v>389</v>
      </c>
      <c r="TG45" s="1946"/>
      <c r="TH45" s="2047"/>
      <c r="TI45" s="2051"/>
      <c r="TJ45" s="2044"/>
      <c r="TK45" s="2052"/>
      <c r="TL45" s="837"/>
      <c r="TM45" s="835"/>
      <c r="TN45" s="1977"/>
      <c r="TO45" s="1946" t="s">
        <v>389</v>
      </c>
      <c r="TP45" s="2050"/>
      <c r="TQ45" s="2045"/>
      <c r="TR45" s="1950" t="s">
        <v>389</v>
      </c>
      <c r="TS45" s="2053"/>
      <c r="TT45" s="2047"/>
      <c r="TU45" s="2047"/>
      <c r="TV45" s="4608"/>
      <c r="TW45" s="2054" t="s">
        <v>604</v>
      </c>
      <c r="TX45" s="2076" t="s">
        <v>757</v>
      </c>
      <c r="TY45" s="2056" t="s">
        <v>604</v>
      </c>
      <c r="TZ45" s="2076" t="s">
        <v>757</v>
      </c>
      <c r="UA45" s="2058" t="s">
        <v>606</v>
      </c>
      <c r="UB45" s="2059" t="s">
        <v>758</v>
      </c>
      <c r="UC45" s="438"/>
      <c r="UD45" s="438"/>
      <c r="UE45" s="438"/>
      <c r="UF45" s="438"/>
      <c r="UG45" s="438"/>
      <c r="UH45" s="438"/>
      <c r="UI45" s="438"/>
      <c r="UJ45" s="438"/>
      <c r="UK45" s="438"/>
      <c r="UL45" s="438"/>
      <c r="UM45" s="438"/>
      <c r="UN45" s="438"/>
      <c r="UO45" s="438"/>
      <c r="UP45" s="438"/>
      <c r="UQ45" s="438"/>
      <c r="UR45" s="438"/>
      <c r="US45" s="438"/>
      <c r="UT45" s="438"/>
      <c r="UU45" s="438"/>
      <c r="UV45" s="438"/>
      <c r="UW45" s="438"/>
      <c r="UX45" s="438"/>
      <c r="UY45" s="438"/>
      <c r="UZ45" s="438"/>
      <c r="VA45" s="438"/>
      <c r="VB45" s="438"/>
      <c r="VC45" s="438"/>
      <c r="VD45" s="438"/>
      <c r="VE45" s="438"/>
      <c r="VF45" s="438"/>
      <c r="VG45" s="438"/>
      <c r="VH45" s="438"/>
      <c r="VI45" s="438"/>
      <c r="VJ45" s="438"/>
      <c r="VK45" s="438"/>
      <c r="VL45" s="438"/>
      <c r="VM45" s="438"/>
      <c r="VN45" s="438"/>
      <c r="VO45" s="438"/>
      <c r="VP45" s="438"/>
      <c r="VQ45" s="438"/>
      <c r="VR45" s="438"/>
      <c r="VS45" s="438"/>
      <c r="VT45" s="438"/>
      <c r="VU45" s="438"/>
      <c r="VV45" s="438"/>
      <c r="VW45" s="438"/>
      <c r="VX45" s="438"/>
      <c r="VY45" s="438"/>
      <c r="VZ45" s="438"/>
      <c r="WA45" s="438"/>
      <c r="WB45" s="438"/>
      <c r="WC45" s="438"/>
      <c r="WD45" s="438"/>
      <c r="WE45" s="438"/>
      <c r="WF45" s="438"/>
      <c r="WG45" s="438"/>
      <c r="WH45" s="438"/>
      <c r="WI45" s="438"/>
      <c r="WJ45" s="438"/>
      <c r="WK45" s="438"/>
      <c r="WL45" s="438"/>
      <c r="WM45" s="438"/>
      <c r="WN45" s="100"/>
      <c r="WO45" s="100"/>
      <c r="WP45" s="100"/>
      <c r="WQ45" s="100"/>
      <c r="WR45" s="100"/>
      <c r="WS45" s="100"/>
      <c r="WT45" s="100"/>
      <c r="WU45" s="100"/>
      <c r="WV45" s="100"/>
      <c r="WW45" s="100"/>
      <c r="WX45" s="100"/>
      <c r="WY45" s="100"/>
      <c r="WZ45" s="100"/>
      <c r="XA45" s="100"/>
      <c r="XB45" s="100"/>
      <c r="XC45" s="100"/>
      <c r="XD45" s="100"/>
      <c r="XE45" s="100"/>
      <c r="XF45" s="100"/>
      <c r="XG45" s="100"/>
      <c r="XH45" s="100"/>
      <c r="XI45" s="100"/>
      <c r="XJ45" s="100"/>
      <c r="XK45" s="100"/>
      <c r="XL45" s="100"/>
      <c r="XM45" s="100"/>
      <c r="XN45" s="100"/>
      <c r="XO45" s="100"/>
      <c r="XP45" s="100"/>
      <c r="XQ45" s="100"/>
      <c r="XR45" s="100"/>
      <c r="XS45" s="100"/>
      <c r="XT45" s="100"/>
      <c r="XU45" s="100"/>
      <c r="XV45" s="100"/>
      <c r="XW45" s="100"/>
      <c r="XX45" s="100"/>
      <c r="XY45" s="100"/>
      <c r="XZ45" s="100"/>
      <c r="YA45" s="100"/>
      <c r="YB45" s="100"/>
      <c r="YC45" s="100"/>
      <c r="YD45" s="100"/>
      <c r="YE45" s="100"/>
      <c r="YF45" s="100"/>
      <c r="YG45" s="100"/>
      <c r="YH45" s="100"/>
      <c r="YI45" s="100"/>
      <c r="YJ45" s="100"/>
      <c r="YK45" s="100"/>
      <c r="YL45" s="100"/>
      <c r="YM45" s="100"/>
      <c r="YN45" s="100"/>
      <c r="YO45" s="100"/>
      <c r="YP45" s="100"/>
      <c r="YQ45" s="100"/>
      <c r="YR45" s="100"/>
      <c r="YS45" s="100"/>
      <c r="YT45" s="100"/>
      <c r="YU45" s="100"/>
      <c r="YV45" s="100"/>
      <c r="YW45" s="100"/>
      <c r="YX45" s="100"/>
      <c r="YY45" s="100"/>
      <c r="YZ45" s="100"/>
      <c r="ZA45" s="100"/>
      <c r="ZB45" s="100"/>
      <c r="ZC45" s="100"/>
      <c r="ZD45" s="100"/>
      <c r="ZE45" s="100"/>
      <c r="ZF45" s="100"/>
      <c r="ZG45" s="100"/>
      <c r="ZH45" s="100"/>
      <c r="ZI45" s="100"/>
      <c r="ZJ45" s="100"/>
      <c r="ZK45" s="100"/>
      <c r="ZL45" s="100"/>
      <c r="ZM45" s="100"/>
      <c r="ZN45" s="100"/>
      <c r="ZO45" s="100"/>
      <c r="ZP45" s="100"/>
      <c r="ZQ45" s="100"/>
      <c r="ZR45" s="100"/>
      <c r="ZS45" s="100"/>
      <c r="ZT45" s="100"/>
      <c r="ZU45" s="100"/>
      <c r="ZV45" s="100"/>
      <c r="ZW45" s="100"/>
      <c r="ZX45" s="100"/>
      <c r="ZY45" s="100"/>
      <c r="ZZ45" s="100"/>
      <c r="AAA45" s="100"/>
      <c r="AAB45" s="100"/>
      <c r="AAC45" s="100"/>
      <c r="AAD45" s="100"/>
      <c r="AAE45" s="100"/>
      <c r="AAF45" s="100"/>
      <c r="AAG45" s="100"/>
      <c r="AAH45" s="100"/>
      <c r="AAI45" s="100"/>
      <c r="AAJ45" s="100"/>
      <c r="AAK45" s="100"/>
      <c r="AAL45" s="100"/>
      <c r="AAM45" s="100"/>
      <c r="AAN45" s="100"/>
      <c r="AAO45" s="100"/>
      <c r="AAP45" s="100"/>
      <c r="AAQ45" s="100"/>
      <c r="AAR45" s="100"/>
      <c r="AAS45" s="100"/>
      <c r="AAT45" s="100"/>
      <c r="AAU45" s="100"/>
      <c r="AAV45" s="100"/>
      <c r="AAW45" s="100"/>
      <c r="AAX45" s="100"/>
      <c r="AAY45" s="100"/>
      <c r="AAZ45" s="100"/>
      <c r="ABA45" s="100"/>
      <c r="ABB45" s="100"/>
      <c r="ABC45" s="100"/>
      <c r="ABD45" s="100"/>
      <c r="ABE45" s="100"/>
      <c r="ABF45" s="100"/>
      <c r="ABG45" s="100"/>
      <c r="ABH45" s="100"/>
      <c r="ABI45" s="100"/>
      <c r="ABJ45" s="100"/>
      <c r="ABK45" s="100"/>
      <c r="ABL45" s="100"/>
      <c r="ABM45" s="100"/>
      <c r="ABN45" s="100"/>
      <c r="ABO45" s="100"/>
      <c r="ABP45" s="100"/>
      <c r="ABQ45" s="100"/>
      <c r="ABR45" s="100"/>
      <c r="ABS45" s="100"/>
      <c r="ABT45" s="100"/>
      <c r="ABU45" s="100"/>
      <c r="ABV45" s="100"/>
      <c r="ABW45" s="100"/>
      <c r="ABX45" s="100"/>
      <c r="ABY45" s="100"/>
      <c r="ABZ45" s="100"/>
      <c r="ACA45" s="100"/>
      <c r="ACB45" s="100"/>
      <c r="ACC45" s="100"/>
      <c r="ACD45" s="100"/>
      <c r="ACE45" s="100"/>
      <c r="ACF45" s="100"/>
      <c r="ACG45" s="100"/>
      <c r="ACH45" s="100"/>
      <c r="ACI45" s="100"/>
      <c r="ACJ45" s="100"/>
      <c r="ACK45" s="100"/>
      <c r="ACL45" s="100"/>
      <c r="ACM45" s="100"/>
      <c r="ACN45" s="100"/>
      <c r="ACO45" s="100"/>
      <c r="ACP45" s="100"/>
      <c r="ACQ45" s="100"/>
      <c r="ACR45" s="100"/>
      <c r="ACS45" s="100"/>
      <c r="ACT45" s="100"/>
      <c r="ACU45" s="100"/>
      <c r="ACV45" s="100"/>
      <c r="ACW45" s="100"/>
      <c r="ACX45" s="100"/>
      <c r="ACY45" s="100"/>
      <c r="ACZ45" s="100"/>
      <c r="ADA45" s="100"/>
      <c r="ADB45" s="100"/>
      <c r="ADC45" s="100"/>
      <c r="ADD45" s="100"/>
      <c r="ADE45" s="100"/>
      <c r="ADF45" s="100"/>
      <c r="ADG45" s="100"/>
      <c r="ADH45" s="100"/>
      <c r="ADI45" s="100"/>
      <c r="ADJ45" s="100"/>
      <c r="ADK45" s="100"/>
      <c r="ADL45" s="100"/>
      <c r="ADM45" s="100"/>
      <c r="ADN45" s="100"/>
      <c r="ADO45" s="100"/>
      <c r="ADP45" s="100"/>
      <c r="ADQ45" s="100"/>
      <c r="ADR45" s="100"/>
      <c r="ADS45" s="100"/>
      <c r="ADT45" s="100"/>
      <c r="ADU45" s="100"/>
      <c r="ADV45" s="100"/>
      <c r="ADW45" s="100"/>
      <c r="ADX45" s="100"/>
      <c r="ADY45" s="100"/>
      <c r="ADZ45" s="100"/>
      <c r="AEA45" s="100"/>
      <c r="AEB45" s="100"/>
      <c r="AEC45" s="100"/>
      <c r="AED45" s="100"/>
      <c r="AEE45" s="100"/>
      <c r="AEF45" s="100"/>
      <c r="AEG45" s="100"/>
      <c r="AEH45" s="100"/>
      <c r="AEI45" s="100"/>
      <c r="AEJ45" s="100"/>
      <c r="AEK45" s="100"/>
      <c r="AEL45" s="100"/>
      <c r="AEM45" s="100"/>
      <c r="AEN45" s="100"/>
      <c r="AEO45" s="100"/>
      <c r="AEP45" s="100"/>
      <c r="AEQ45" s="100"/>
      <c r="AER45" s="100"/>
      <c r="AES45" s="100"/>
      <c r="AET45" s="100"/>
      <c r="AEU45" s="100"/>
      <c r="AEV45" s="100"/>
      <c r="AEW45" s="100"/>
      <c r="AEX45" s="100"/>
      <c r="AEY45" s="100"/>
      <c r="AEZ45" s="100"/>
      <c r="AFA45" s="100"/>
      <c r="AFB45" s="100"/>
      <c r="AFC45" s="100"/>
      <c r="AFD45" s="100"/>
      <c r="AFE45" s="100"/>
      <c r="AFF45" s="100"/>
      <c r="AFG45" s="100"/>
      <c r="AFH45" s="100"/>
      <c r="AFI45" s="100"/>
      <c r="AFJ45" s="100"/>
      <c r="AFK45" s="100"/>
      <c r="AFL45" s="100"/>
      <c r="AFM45" s="100"/>
      <c r="AFN45" s="100"/>
      <c r="AFO45" s="100"/>
      <c r="AFP45" s="100"/>
      <c r="AFQ45" s="100"/>
      <c r="AFR45" s="100"/>
      <c r="AFS45" s="100"/>
      <c r="AFT45" s="100"/>
      <c r="AFU45" s="100"/>
      <c r="AFV45" s="100"/>
      <c r="AFW45" s="100"/>
      <c r="AFX45" s="100"/>
      <c r="AFY45" s="100"/>
      <c r="AFZ45" s="100"/>
      <c r="AGA45" s="100"/>
      <c r="AGB45" s="100"/>
      <c r="AGC45" s="100"/>
      <c r="AGD45" s="100"/>
      <c r="AGE45" s="100"/>
      <c r="AGF45" s="100"/>
      <c r="AGG45" s="100"/>
      <c r="AGH45" s="100"/>
      <c r="AGI45" s="100"/>
      <c r="AGJ45" s="100"/>
      <c r="AGK45" s="100"/>
      <c r="AGL45" s="100"/>
      <c r="AGM45" s="100"/>
      <c r="AGN45" s="100"/>
      <c r="AGO45" s="100"/>
      <c r="AGP45" s="100"/>
      <c r="AGQ45" s="100"/>
      <c r="AGR45" s="100"/>
      <c r="AGS45" s="100"/>
      <c r="AGT45" s="100"/>
      <c r="AGU45" s="100"/>
      <c r="AGV45" s="100"/>
      <c r="AGW45" s="100"/>
      <c r="AGX45" s="100"/>
      <c r="AGY45" s="100"/>
      <c r="AGZ45" s="100"/>
      <c r="AHA45" s="100"/>
      <c r="AHB45" s="100"/>
      <c r="AHC45" s="100"/>
      <c r="AHD45" s="100"/>
      <c r="AHE45" s="100"/>
      <c r="AHF45" s="100"/>
      <c r="AHG45" s="100"/>
      <c r="AHH45" s="100"/>
      <c r="AHI45" s="100"/>
      <c r="AHJ45" s="100"/>
      <c r="AHK45" s="100"/>
      <c r="AHL45" s="100"/>
      <c r="AHM45" s="100"/>
      <c r="AHN45" s="100"/>
      <c r="AHO45" s="100"/>
      <c r="AHP45" s="100"/>
      <c r="AHQ45" s="100"/>
      <c r="AHR45" s="100"/>
      <c r="AHS45" s="100"/>
      <c r="AHT45" s="100"/>
      <c r="AHU45" s="100"/>
      <c r="AHV45" s="100"/>
      <c r="AHW45" s="100"/>
      <c r="AHX45" s="100"/>
      <c r="AHY45" s="100"/>
      <c r="AHZ45" s="100"/>
      <c r="AIA45" s="100"/>
      <c r="AIB45" s="100"/>
      <c r="AIC45" s="100"/>
      <c r="AID45" s="100"/>
      <c r="AIE45" s="100"/>
      <c r="AIF45" s="100"/>
      <c r="AIG45" s="100"/>
      <c r="AIH45" s="100"/>
      <c r="AII45" s="100"/>
      <c r="AIJ45" s="100"/>
      <c r="AIK45" s="100"/>
      <c r="AIL45" s="100"/>
      <c r="AIM45" s="100"/>
      <c r="AIN45" s="100"/>
      <c r="AIO45" s="100"/>
      <c r="AIP45" s="100"/>
      <c r="AIQ45" s="100"/>
      <c r="AIR45" s="100"/>
      <c r="AIS45" s="100"/>
      <c r="AIT45" s="100"/>
      <c r="AIU45" s="100"/>
      <c r="AIV45" s="100"/>
      <c r="AIW45" s="100"/>
      <c r="AIX45" s="100"/>
      <c r="AIY45" s="100"/>
      <c r="AIZ45" s="100"/>
      <c r="AJA45" s="100"/>
      <c r="AJB45" s="100"/>
      <c r="AJC45" s="100"/>
      <c r="AJD45" s="100"/>
      <c r="AJE45" s="100"/>
      <c r="AJF45" s="100"/>
      <c r="AJG45" s="100"/>
      <c r="AJH45" s="100"/>
      <c r="AJI45" s="100"/>
      <c r="AJJ45" s="100"/>
      <c r="AJK45" s="100"/>
      <c r="AJL45" s="100"/>
      <c r="AJM45" s="100"/>
      <c r="AJN45" s="100"/>
      <c r="AJO45" s="100"/>
      <c r="AJP45" s="100"/>
      <c r="AJQ45" s="100"/>
      <c r="AJR45" s="100"/>
      <c r="AJS45" s="100"/>
      <c r="AJT45" s="100"/>
      <c r="AJU45" s="100"/>
      <c r="AJV45" s="100"/>
      <c r="AJW45" s="100"/>
      <c r="AJX45" s="100"/>
      <c r="AJY45" s="100"/>
      <c r="AJZ45" s="100"/>
      <c r="AKA45" s="100"/>
      <c r="AKB45" s="100"/>
      <c r="AKC45" s="100"/>
      <c r="AKD45" s="100"/>
      <c r="AKE45" s="100"/>
      <c r="AKF45" s="100"/>
      <c r="AKG45" s="100"/>
      <c r="AKH45" s="100"/>
      <c r="AKI45" s="100"/>
      <c r="AKJ45" s="100"/>
      <c r="AKK45" s="100"/>
      <c r="AKL45" s="100"/>
      <c r="AKM45" s="100"/>
      <c r="AKN45" s="100"/>
      <c r="AKO45" s="100"/>
      <c r="AKP45" s="100"/>
      <c r="AKQ45" s="100"/>
      <c r="AKR45" s="100"/>
      <c r="AKS45" s="100"/>
      <c r="AKT45" s="100"/>
      <c r="AKU45" s="100"/>
      <c r="AKV45" s="100"/>
      <c r="AKW45" s="100"/>
      <c r="AKX45" s="100"/>
      <c r="AKY45" s="100"/>
      <c r="AKZ45" s="100"/>
      <c r="ALA45" s="100"/>
      <c r="ALB45" s="100"/>
      <c r="ALC45" s="100"/>
      <c r="ALD45" s="100"/>
      <c r="ALE45" s="100"/>
      <c r="ALF45" s="100"/>
      <c r="ALG45" s="100"/>
      <c r="ALH45" s="100"/>
      <c r="ALI45" s="100"/>
      <c r="ALJ45" s="100"/>
      <c r="ALK45" s="100"/>
      <c r="ALL45" s="100"/>
      <c r="ALM45" s="100"/>
      <c r="ALN45" s="100"/>
      <c r="ALO45" s="100"/>
      <c r="ALP45" s="100"/>
      <c r="ALQ45" s="100"/>
      <c r="ALR45" s="100"/>
      <c r="ALS45" s="100"/>
      <c r="ALT45" s="100"/>
      <c r="ALU45" s="100"/>
      <c r="ALV45" s="100"/>
      <c r="ALW45" s="100"/>
      <c r="ALX45" s="100"/>
      <c r="ALY45" s="100"/>
      <c r="ALZ45" s="100"/>
      <c r="AMA45" s="100"/>
      <c r="AMB45" s="100"/>
      <c r="AMC45" s="100"/>
      <c r="AMD45" s="100"/>
      <c r="AME45" s="100"/>
      <c r="AMF45" s="100"/>
      <c r="AMG45" s="100"/>
      <c r="AMH45" s="100"/>
      <c r="AMI45" s="100"/>
      <c r="AMJ45" s="100"/>
      <c r="AMK45" s="100"/>
      <c r="AML45" s="100"/>
      <c r="AMM45" s="100"/>
      <c r="AMN45" s="100"/>
      <c r="AMO45" s="100"/>
      <c r="AMP45" s="100"/>
      <c r="AMQ45" s="100"/>
      <c r="AMR45" s="100"/>
      <c r="AMS45" s="100"/>
      <c r="AMT45" s="100"/>
      <c r="AMU45" s="100"/>
      <c r="AMV45" s="100"/>
      <c r="AMW45" s="100"/>
      <c r="AMX45" s="100"/>
      <c r="AMY45" s="100"/>
      <c r="AMZ45" s="100"/>
      <c r="ANA45" s="100"/>
      <c r="ANB45" s="100"/>
      <c r="ANC45" s="100"/>
      <c r="AND45" s="100"/>
      <c r="ANE45" s="100"/>
      <c r="ANF45" s="100"/>
      <c r="ANG45" s="100"/>
      <c r="ANH45" s="100"/>
      <c r="ANI45" s="100"/>
      <c r="ANJ45" s="100"/>
      <c r="ANK45" s="100"/>
      <c r="ANL45" s="100"/>
      <c r="ANM45" s="100"/>
      <c r="ANN45" s="100"/>
      <c r="ANO45" s="100"/>
      <c r="ANP45" s="100"/>
      <c r="ANQ45" s="100"/>
      <c r="ANR45" s="100"/>
      <c r="ANS45" s="100"/>
      <c r="ANT45" s="100"/>
      <c r="ANU45" s="100"/>
      <c r="ANV45" s="100"/>
      <c r="ANW45" s="100"/>
      <c r="ANX45" s="100"/>
      <c r="ANY45" s="100"/>
      <c r="ANZ45" s="100"/>
      <c r="AOA45" s="100"/>
      <c r="AOB45" s="100"/>
      <c r="AOC45" s="100"/>
      <c r="AOD45" s="100"/>
      <c r="AOE45" s="100"/>
      <c r="AOF45" s="100"/>
      <c r="AOG45" s="100"/>
      <c r="AOH45" s="100"/>
      <c r="AOI45" s="100"/>
      <c r="AOJ45" s="100"/>
      <c r="AOK45" s="100"/>
      <c r="AOL45" s="100"/>
      <c r="AOM45" s="100"/>
      <c r="AON45" s="100"/>
      <c r="AOO45" s="100"/>
      <c r="AOP45" s="100"/>
      <c r="AOQ45" s="100"/>
      <c r="AOR45" s="100"/>
      <c r="AOS45" s="100"/>
      <c r="AOT45" s="100"/>
      <c r="AOU45" s="100"/>
      <c r="AOV45" s="100"/>
      <c r="AOW45" s="100"/>
      <c r="AOX45" s="100"/>
      <c r="AOY45" s="100"/>
      <c r="AOZ45" s="100"/>
      <c r="APA45" s="100"/>
      <c r="APB45" s="100"/>
      <c r="APC45" s="100"/>
      <c r="APD45" s="100"/>
      <c r="APE45" s="100"/>
      <c r="APF45" s="100"/>
      <c r="APG45" s="100"/>
      <c r="APH45" s="100"/>
      <c r="API45" s="100"/>
      <c r="APJ45" s="100"/>
      <c r="APK45" s="100"/>
      <c r="APL45" s="100"/>
      <c r="APM45" s="100"/>
      <c r="APN45" s="100"/>
      <c r="APO45" s="100"/>
      <c r="APP45" s="100"/>
      <c r="APQ45" s="100"/>
      <c r="APR45" s="100"/>
      <c r="APS45" s="100"/>
      <c r="APT45" s="100"/>
      <c r="APU45" s="100"/>
      <c r="APV45" s="100"/>
      <c r="APW45" s="100"/>
      <c r="APX45" s="100"/>
      <c r="APY45" s="100"/>
      <c r="APZ45" s="100"/>
      <c r="AQA45" s="100"/>
      <c r="AQB45" s="100"/>
      <c r="AQC45" s="100"/>
      <c r="AQD45" s="100"/>
      <c r="AQE45" s="100"/>
      <c r="AQF45" s="100"/>
      <c r="AQG45" s="100"/>
      <c r="AQH45" s="100"/>
      <c r="AQI45" s="100"/>
      <c r="AQJ45" s="100"/>
      <c r="AQK45" s="100"/>
      <c r="AQL45" s="100"/>
      <c r="AQM45" s="100"/>
      <c r="AQN45" s="100"/>
      <c r="AQO45" s="100"/>
      <c r="AQP45" s="100"/>
      <c r="AQQ45" s="100"/>
      <c r="AQR45" s="100"/>
      <c r="AQS45" s="100"/>
      <c r="AQT45" s="100"/>
      <c r="AQU45" s="100"/>
      <c r="AQV45" s="100"/>
      <c r="AQW45" s="100"/>
      <c r="AQX45" s="100"/>
      <c r="AQY45" s="100"/>
      <c r="AQZ45" s="100"/>
      <c r="ARA45" s="100"/>
      <c r="ARB45" s="100"/>
      <c r="ARC45" s="100"/>
      <c r="ARD45" s="100"/>
      <c r="ARE45" s="100"/>
      <c r="ARF45" s="100"/>
      <c r="ARG45" s="100"/>
      <c r="ARH45" s="100"/>
      <c r="ARI45" s="100"/>
      <c r="ARJ45" s="100"/>
      <c r="ARK45" s="100"/>
      <c r="ARL45" s="100"/>
      <c r="ARM45" s="100"/>
      <c r="ARN45" s="100"/>
      <c r="ARO45" s="100"/>
      <c r="ARP45" s="100"/>
      <c r="ARQ45" s="100"/>
      <c r="ARR45" s="100"/>
      <c r="ARS45" s="100"/>
      <c r="ART45" s="100"/>
      <c r="ARU45" s="100"/>
      <c r="ARV45" s="100"/>
      <c r="ARW45" s="100"/>
      <c r="ARX45" s="100"/>
      <c r="ARY45" s="100"/>
      <c r="ARZ45" s="100"/>
      <c r="ASA45" s="100"/>
      <c r="ASB45" s="100"/>
      <c r="ASC45" s="100"/>
      <c r="ASD45" s="100"/>
      <c r="ASE45" s="100"/>
      <c r="ASF45" s="100"/>
      <c r="ASG45" s="100"/>
      <c r="ASH45" s="100"/>
      <c r="ASI45" s="100"/>
      <c r="ASJ45" s="100"/>
      <c r="ASK45" s="100"/>
      <c r="ASL45" s="100"/>
      <c r="ASM45" s="100"/>
      <c r="ASN45" s="100"/>
      <c r="ASO45" s="100"/>
      <c r="ASP45" s="100"/>
      <c r="ASQ45" s="100"/>
      <c r="ASR45" s="100"/>
      <c r="ASS45" s="100"/>
      <c r="AST45" s="100"/>
      <c r="ASU45" s="100"/>
      <c r="ASV45" s="100"/>
      <c r="ASW45" s="100"/>
      <c r="ASX45" s="100"/>
      <c r="ASY45" s="100"/>
      <c r="ASZ45" s="100"/>
      <c r="ATA45" s="100"/>
      <c r="ATB45" s="100"/>
      <c r="ATC45" s="100"/>
      <c r="ATD45" s="100"/>
      <c r="ATE45" s="100"/>
      <c r="ATF45" s="100"/>
      <c r="ATG45" s="100"/>
      <c r="ATH45" s="100"/>
      <c r="ATI45" s="100"/>
      <c r="ATJ45" s="100"/>
      <c r="ATK45" s="100"/>
      <c r="ATL45" s="100"/>
      <c r="ATM45" s="100"/>
      <c r="ATN45" s="100"/>
      <c r="ATO45" s="100"/>
      <c r="ATP45" s="100"/>
      <c r="ATQ45" s="100"/>
      <c r="ATR45" s="100"/>
      <c r="ATS45" s="100"/>
      <c r="ATT45" s="100"/>
      <c r="ATU45" s="100"/>
      <c r="ATV45" s="100"/>
      <c r="ATW45" s="100"/>
      <c r="ATX45" s="100"/>
      <c r="ATY45" s="100"/>
      <c r="ATZ45" s="100"/>
      <c r="AUA45" s="100"/>
      <c r="AUB45" s="100"/>
      <c r="AUC45" s="100"/>
      <c r="AUD45" s="100"/>
      <c r="AUE45" s="100"/>
      <c r="AUF45" s="100"/>
      <c r="AUG45" s="100"/>
      <c r="AUH45" s="100"/>
      <c r="AUI45" s="100"/>
      <c r="AUJ45" s="100"/>
      <c r="AUK45" s="100"/>
      <c r="AUL45" s="100"/>
      <c r="AUM45" s="100"/>
      <c r="AUN45" s="100"/>
      <c r="AUO45" s="100"/>
      <c r="AUP45" s="100"/>
      <c r="AUQ45" s="100"/>
      <c r="AUR45" s="100"/>
      <c r="AUS45" s="100"/>
      <c r="AUT45" s="100"/>
      <c r="AUU45" s="100"/>
      <c r="AUV45" s="100"/>
      <c r="AUW45" s="100"/>
      <c r="AUX45" s="100"/>
      <c r="AUY45" s="100"/>
      <c r="AUZ45" s="100"/>
      <c r="AVA45" s="100"/>
      <c r="AVB45" s="100"/>
      <c r="AVC45" s="100"/>
      <c r="AVD45" s="100"/>
      <c r="AVE45" s="100"/>
      <c r="AVF45" s="100"/>
      <c r="AVG45" s="100"/>
      <c r="AVH45" s="100"/>
      <c r="AVI45" s="100"/>
      <c r="AVJ45" s="100"/>
      <c r="AVK45" s="100"/>
      <c r="AVL45" s="100"/>
      <c r="AVM45" s="100"/>
      <c r="AVN45" s="100"/>
      <c r="AVO45" s="100"/>
      <c r="AVP45" s="100"/>
      <c r="AVQ45" s="100"/>
      <c r="AVR45" s="100"/>
      <c r="AVS45" s="100"/>
      <c r="AVT45" s="100"/>
      <c r="AVU45" s="100"/>
      <c r="AVV45" s="100"/>
      <c r="AVW45" s="100"/>
      <c r="AVX45" s="100"/>
      <c r="AVY45" s="100"/>
      <c r="AVZ45" s="100"/>
      <c r="AWA45" s="100"/>
      <c r="AWB45" s="100"/>
      <c r="AWC45" s="100"/>
      <c r="AWD45" s="100"/>
      <c r="AWE45" s="100"/>
      <c r="AWF45" s="100"/>
      <c r="AWG45" s="100"/>
      <c r="AWH45" s="100"/>
      <c r="AWI45" s="100"/>
      <c r="AWJ45" s="100"/>
      <c r="AWK45" s="100"/>
      <c r="AWL45" s="100"/>
      <c r="AWM45" s="100"/>
      <c r="AWN45" s="100"/>
      <c r="AWO45" s="100"/>
      <c r="AWP45" s="100"/>
      <c r="AWQ45" s="100"/>
      <c r="AWR45" s="100"/>
      <c r="AWS45" s="100"/>
      <c r="AWT45" s="100"/>
      <c r="AWU45" s="100"/>
      <c r="AWV45" s="100"/>
      <c r="AWW45" s="100"/>
      <c r="AWX45" s="100"/>
      <c r="AWY45" s="100"/>
      <c r="AWZ45" s="100"/>
      <c r="AXA45" s="100"/>
      <c r="AXB45" s="100"/>
      <c r="AXC45" s="100"/>
      <c r="AXD45" s="100"/>
      <c r="AXE45" s="100"/>
      <c r="AXF45" s="100"/>
      <c r="AXG45" s="100"/>
      <c r="AXH45" s="100"/>
      <c r="AXI45" s="100"/>
      <c r="AXJ45" s="100"/>
      <c r="AXK45" s="100"/>
      <c r="AXL45" s="100"/>
      <c r="AXM45" s="100"/>
      <c r="AXN45" s="100"/>
      <c r="AXO45" s="100"/>
      <c r="AXP45" s="100"/>
      <c r="AXQ45" s="100"/>
      <c r="AXR45" s="100"/>
      <c r="AXS45" s="100"/>
      <c r="AXT45" s="100"/>
      <c r="AXU45" s="100"/>
      <c r="AXV45" s="100"/>
      <c r="AXW45" s="100"/>
      <c r="AXX45" s="100"/>
      <c r="AXY45" s="100"/>
      <c r="AXZ45" s="100"/>
      <c r="AYA45" s="100"/>
      <c r="AYB45" s="100"/>
      <c r="AYC45" s="100"/>
      <c r="AYD45" s="100"/>
      <c r="AYE45" s="100"/>
      <c r="AYF45" s="100"/>
      <c r="AYG45" s="100"/>
      <c r="AYH45" s="100"/>
      <c r="AYI45" s="100"/>
      <c r="AYJ45" s="100"/>
      <c r="AYK45" s="100"/>
      <c r="AYL45" s="100"/>
      <c r="AYM45" s="100"/>
      <c r="AYN45" s="100"/>
      <c r="AYO45" s="100"/>
      <c r="AYP45" s="100"/>
      <c r="AYQ45" s="100"/>
      <c r="AYR45" s="100"/>
      <c r="AYS45" s="100"/>
      <c r="AYT45" s="100"/>
      <c r="AYU45" s="100"/>
      <c r="AYV45" s="100"/>
      <c r="AYW45" s="100"/>
      <c r="AYX45" s="100"/>
      <c r="AYY45" s="100"/>
      <c r="AYZ45" s="100"/>
      <c r="AZA45" s="100"/>
      <c r="AZB45" s="100"/>
      <c r="AZC45" s="100"/>
      <c r="AZD45" s="100"/>
      <c r="AZE45" s="100"/>
      <c r="AZF45" s="100"/>
      <c r="AZG45" s="100"/>
      <c r="AZH45" s="100"/>
      <c r="AZI45" s="100"/>
      <c r="AZJ45" s="100"/>
      <c r="AZK45" s="100"/>
      <c r="AZL45" s="100"/>
      <c r="AZM45" s="100"/>
      <c r="AZN45" s="100"/>
      <c r="AZO45" s="100"/>
      <c r="AZP45" s="100"/>
      <c r="AZQ45" s="100"/>
      <c r="AZR45" s="100"/>
      <c r="AZS45" s="100"/>
      <c r="AZT45" s="100"/>
      <c r="AZU45" s="100"/>
      <c r="AZV45" s="100"/>
      <c r="AZW45" s="100"/>
      <c r="AZX45" s="100"/>
      <c r="AZY45" s="100"/>
      <c r="AZZ45" s="100"/>
      <c r="BAA45" s="100"/>
      <c r="BAB45" s="100"/>
      <c r="BAC45" s="100"/>
      <c r="BAD45" s="100"/>
      <c r="BAE45" s="100"/>
      <c r="BAF45" s="100"/>
      <c r="BAG45" s="100"/>
      <c r="BAH45" s="100"/>
      <c r="BAI45" s="100"/>
      <c r="BAJ45" s="100"/>
      <c r="BAK45" s="100"/>
      <c r="BAL45" s="100"/>
      <c r="BAM45" s="100"/>
      <c r="BAN45" s="100"/>
      <c r="BAO45" s="100"/>
      <c r="BAP45" s="100"/>
      <c r="BAQ45" s="100"/>
      <c r="BAR45" s="100"/>
      <c r="BAS45" s="100"/>
      <c r="BAT45" s="100"/>
      <c r="BAU45" s="100"/>
      <c r="BAV45" s="100"/>
      <c r="BAW45" s="100"/>
      <c r="BAX45" s="100"/>
      <c r="BAY45" s="100"/>
      <c r="BAZ45" s="100"/>
      <c r="BBA45" s="100"/>
      <c r="BBB45" s="100"/>
      <c r="BBC45" s="100"/>
      <c r="BBD45" s="100"/>
      <c r="BBE45" s="100"/>
      <c r="BBF45" s="100"/>
      <c r="BBG45" s="100"/>
      <c r="BBH45" s="100"/>
      <c r="BBI45" s="100"/>
      <c r="BBJ45" s="100"/>
      <c r="BBK45" s="100"/>
      <c r="BBL45" s="100"/>
      <c r="BBM45" s="100"/>
      <c r="BBN45" s="100"/>
      <c r="BBO45" s="100"/>
      <c r="BBP45" s="100"/>
      <c r="BBQ45" s="100"/>
      <c r="BBR45" s="100"/>
      <c r="BBS45" s="100"/>
      <c r="BBT45" s="100"/>
      <c r="BBU45" s="100"/>
      <c r="BBV45" s="100"/>
      <c r="BBW45" s="100"/>
      <c r="BBX45" s="100"/>
      <c r="BBY45" s="100"/>
      <c r="BBZ45" s="100"/>
      <c r="BCA45" s="100"/>
      <c r="BCB45" s="100"/>
      <c r="BCC45" s="100"/>
      <c r="BCD45" s="100"/>
      <c r="BCE45" s="100"/>
      <c r="BCF45" s="100"/>
      <c r="BCG45" s="100"/>
      <c r="BCH45" s="100"/>
      <c r="BCI45" s="100"/>
      <c r="BCJ45" s="100"/>
      <c r="BCK45" s="100"/>
      <c r="BCL45" s="100"/>
      <c r="BCM45" s="100"/>
      <c r="BCN45" s="100"/>
      <c r="BCO45" s="100"/>
      <c r="BCP45" s="100"/>
      <c r="BCQ45" s="100"/>
      <c r="BCR45" s="100"/>
      <c r="BCS45" s="100"/>
      <c r="BCT45" s="100"/>
    </row>
    <row r="46" spans="1:1450" s="99" customFormat="1" ht="9" customHeight="1">
      <c r="A46" s="1433"/>
      <c r="B46" s="729"/>
      <c r="C46" s="4128"/>
      <c r="D46" s="730"/>
      <c r="E46" s="1478"/>
      <c r="F46" s="725"/>
      <c r="G46" s="725"/>
      <c r="H46" s="725"/>
      <c r="I46" s="726"/>
      <c r="J46" s="70"/>
      <c r="K46" s="102"/>
      <c r="L46" s="52"/>
      <c r="M46" s="3537"/>
      <c r="N46" s="53"/>
      <c r="O46" s="54"/>
      <c r="P46" s="2886"/>
      <c r="Q46" s="2887"/>
      <c r="R46" s="2888"/>
      <c r="S46" s="762"/>
      <c r="T46" s="2475"/>
      <c r="U46" s="2452"/>
      <c r="V46" s="762"/>
      <c r="W46" s="763"/>
      <c r="X46" s="591"/>
      <c r="Y46" s="55"/>
      <c r="Z46" s="56"/>
      <c r="AA46" s="57"/>
      <c r="AB46" s="58"/>
      <c r="AC46" s="2239"/>
      <c r="AD46" s="2240"/>
      <c r="AE46" s="2241"/>
      <c r="AF46" s="2242"/>
      <c r="AG46" s="2243"/>
      <c r="AH46" s="2244"/>
      <c r="AI46" s="2243"/>
      <c r="AJ46" s="2245"/>
      <c r="AK46" s="673"/>
      <c r="AL46" s="649"/>
      <c r="AM46" s="649"/>
      <c r="AN46" s="652"/>
      <c r="AO46" s="92"/>
      <c r="AP46" s="649"/>
      <c r="AQ46" s="649"/>
      <c r="AR46" s="2246"/>
      <c r="AS46" s="2247"/>
      <c r="AT46" s="2248"/>
      <c r="AU46" s="3318"/>
      <c r="AV46" s="297"/>
      <c r="AW46" s="809"/>
      <c r="AX46" s="2249"/>
      <c r="AY46" s="809"/>
      <c r="AZ46" s="2249"/>
      <c r="BA46" s="809"/>
      <c r="BB46" s="2250"/>
      <c r="BC46" s="809"/>
      <c r="BD46" s="2249"/>
      <c r="BE46" s="809"/>
      <c r="BF46" s="2250"/>
      <c r="BG46" s="809"/>
      <c r="BH46" s="2249"/>
      <c r="BI46" s="809"/>
      <c r="BJ46" s="2250"/>
      <c r="BK46" s="95"/>
      <c r="BL46" s="3337"/>
      <c r="BM46" s="2251"/>
      <c r="BN46" s="2252"/>
      <c r="BO46" s="96"/>
      <c r="BP46" s="101"/>
      <c r="BQ46" s="92"/>
      <c r="BR46" s="2253"/>
      <c r="BS46" s="2254"/>
      <c r="BT46" s="2255"/>
      <c r="BU46" s="2254"/>
      <c r="BV46" s="2255"/>
      <c r="BW46" s="2256"/>
      <c r="BX46" s="2241"/>
      <c r="BY46" s="2257"/>
      <c r="BZ46" s="2258"/>
      <c r="CA46" s="92"/>
      <c r="CB46" s="297"/>
      <c r="CC46" s="2259"/>
      <c r="CD46" s="2259"/>
      <c r="CE46" s="2260"/>
      <c r="CF46" s="3390"/>
      <c r="CG46" s="3391"/>
      <c r="CH46" s="2263"/>
      <c r="CI46" s="809"/>
      <c r="CJ46" s="2262"/>
      <c r="CK46" s="809"/>
      <c r="CL46" s="3358"/>
      <c r="CM46" s="809"/>
      <c r="CN46" s="3365"/>
      <c r="CO46" s="809"/>
      <c r="CP46" s="3365"/>
      <c r="CQ46" s="809"/>
      <c r="CR46" s="2262"/>
      <c r="CS46" s="809"/>
      <c r="CT46" s="2262"/>
      <c r="CU46" s="809"/>
      <c r="CV46" s="2262"/>
      <c r="CW46" s="2591"/>
      <c r="CX46" s="2241"/>
      <c r="CY46" s="2263"/>
      <c r="CZ46" s="2264"/>
      <c r="DA46" s="93"/>
      <c r="DB46" s="91"/>
      <c r="DC46" s="92"/>
      <c r="DD46" s="2265"/>
      <c r="DE46" s="2254"/>
      <c r="DF46" s="2255"/>
      <c r="DG46" s="2243"/>
      <c r="DH46" s="2266"/>
      <c r="DI46" s="2267"/>
      <c r="DJ46" s="2898"/>
      <c r="DK46" s="2899"/>
      <c r="DL46" s="2900"/>
      <c r="DM46" s="2898"/>
      <c r="DN46" s="1454"/>
      <c r="DO46" s="2936"/>
      <c r="DP46" s="3098"/>
      <c r="DQ46" s="3098"/>
      <c r="DR46" s="3099"/>
      <c r="DS46" s="3096"/>
      <c r="DT46" s="948"/>
      <c r="DU46" s="2268"/>
      <c r="DV46" s="2921"/>
      <c r="DW46" s="2922"/>
      <c r="DX46" s="2922"/>
      <c r="DY46" s="2923"/>
      <c r="DZ46" s="2924"/>
      <c r="EA46" s="817"/>
      <c r="EB46" s="2269"/>
      <c r="EC46" s="2936"/>
      <c r="ED46" s="2272"/>
      <c r="EE46" s="2272"/>
      <c r="EF46" s="2937"/>
      <c r="EG46" s="2938"/>
      <c r="EH46" s="948"/>
      <c r="EI46" s="2270"/>
      <c r="EJ46" s="2922"/>
      <c r="EK46" s="2922"/>
      <c r="EL46" s="2946"/>
      <c r="EM46" s="2947"/>
      <c r="EN46" s="821"/>
      <c r="EO46" s="2271"/>
      <c r="EP46" s="2922"/>
      <c r="EQ46" s="2922"/>
      <c r="ER46" s="2923"/>
      <c r="ES46" s="2947"/>
      <c r="ET46" s="823"/>
      <c r="EU46" s="2924"/>
      <c r="EV46" s="828"/>
      <c r="EW46" s="2272"/>
      <c r="EX46" s="2272"/>
      <c r="EY46" s="692"/>
      <c r="EZ46" s="600"/>
      <c r="FA46" s="672"/>
      <c r="FB46" s="828"/>
      <c r="FC46" s="682"/>
      <c r="FD46" s="2273"/>
      <c r="FE46" s="692"/>
      <c r="FF46" s="600"/>
      <c r="FG46" s="672"/>
      <c r="FH46" s="828"/>
      <c r="FI46" s="829"/>
      <c r="FJ46" s="830"/>
      <c r="FK46" s="831"/>
      <c r="FL46" s="830"/>
      <c r="FM46" s="831"/>
      <c r="FN46" s="949"/>
      <c r="FO46" s="950"/>
      <c r="FP46" s="2274"/>
      <c r="FQ46" s="2275"/>
      <c r="FR46" s="2958"/>
      <c r="FS46" s="2959"/>
      <c r="FT46" s="2276"/>
      <c r="FU46" s="2277"/>
      <c r="FV46" s="848"/>
      <c r="FW46" s="849"/>
      <c r="FX46" s="850"/>
      <c r="FY46" s="296"/>
      <c r="FZ46" s="129"/>
      <c r="GA46" s="851"/>
      <c r="GB46" s="187"/>
      <c r="GC46" s="296"/>
      <c r="GD46" s="295"/>
      <c r="GE46" s="295"/>
      <c r="GF46" s="295"/>
      <c r="GG46" s="295"/>
      <c r="GH46" s="295"/>
      <c r="GI46" s="296"/>
      <c r="GJ46" s="296"/>
      <c r="GK46" s="296"/>
      <c r="GL46" s="296"/>
      <c r="GM46" s="296"/>
      <c r="GN46" s="296"/>
      <c r="GO46" s="296"/>
      <c r="GP46" s="3211"/>
      <c r="GQ46" s="852"/>
      <c r="GR46" s="854"/>
      <c r="GS46" s="854"/>
      <c r="GT46" s="296"/>
      <c r="GU46" s="296"/>
      <c r="GV46" s="854"/>
      <c r="GW46" s="3979"/>
      <c r="GX46" s="853"/>
      <c r="GY46" s="854"/>
      <c r="GZ46" s="854"/>
      <c r="HA46" s="854"/>
      <c r="HB46" s="348"/>
      <c r="HC46" s="903"/>
      <c r="HD46" s="296"/>
      <c r="HE46" s="296"/>
      <c r="HF46" s="296"/>
      <c r="HG46" s="296"/>
      <c r="HH46" s="296"/>
      <c r="HI46" s="854"/>
      <c r="HJ46" s="855"/>
      <c r="HK46" s="854"/>
      <c r="HL46" s="854"/>
      <c r="HM46" s="854"/>
      <c r="HN46" s="854"/>
      <c r="HO46" s="1482"/>
      <c r="HP46" s="2582"/>
      <c r="HQ46" s="742"/>
      <c r="HR46" s="318"/>
      <c r="HS46" s="296"/>
      <c r="HT46" s="743"/>
      <c r="HU46" s="838"/>
      <c r="HV46" s="2281"/>
      <c r="HW46" s="2282"/>
      <c r="HX46" s="348"/>
      <c r="HY46" s="349"/>
      <c r="HZ46" s="296"/>
      <c r="IA46" s="348"/>
      <c r="IB46" s="296"/>
      <c r="IC46" s="2282"/>
      <c r="ID46" s="348"/>
      <c r="IE46" s="349"/>
      <c r="IF46" s="296"/>
      <c r="IG46" s="348"/>
      <c r="IH46" s="296"/>
      <c r="II46" s="2283"/>
      <c r="IJ46" s="350"/>
      <c r="IK46" s="351"/>
      <c r="IL46" s="2284"/>
      <c r="IM46" s="352"/>
      <c r="IN46" s="353"/>
      <c r="IO46" s="296"/>
      <c r="IP46" s="350"/>
      <c r="IQ46" s="354"/>
      <c r="IR46" s="2284"/>
      <c r="IS46" s="355"/>
      <c r="IT46" s="356"/>
      <c r="IU46" s="2285"/>
      <c r="IV46" s="350"/>
      <c r="IW46" s="354"/>
      <c r="IX46" s="351"/>
      <c r="IY46" s="350"/>
      <c r="IZ46" s="351"/>
      <c r="JA46" s="2286"/>
      <c r="JB46" s="357"/>
      <c r="JC46" s="358"/>
      <c r="JD46" s="359"/>
      <c r="JE46" s="357"/>
      <c r="JF46" s="359"/>
      <c r="JG46" s="2287"/>
      <c r="JH46" s="1497"/>
      <c r="JI46" s="1498"/>
      <c r="JJ46" s="1499"/>
      <c r="JK46" s="1500"/>
      <c r="JL46" s="55"/>
      <c r="JM46" s="888"/>
      <c r="JN46" s="3115"/>
      <c r="JO46" s="2241"/>
      <c r="JP46" s="2288"/>
      <c r="JQ46" s="2289"/>
      <c r="JR46" s="2290"/>
      <c r="JS46" s="57"/>
      <c r="JT46" s="381"/>
      <c r="JU46" s="2449"/>
      <c r="JV46" s="384"/>
      <c r="JW46" s="2291"/>
      <c r="JX46" s="383"/>
      <c r="JY46" s="384"/>
      <c r="JZ46" s="2292"/>
      <c r="KA46" s="856"/>
      <c r="KB46" s="744"/>
      <c r="KC46" s="857"/>
      <c r="KD46" s="924"/>
      <c r="KE46" s="744"/>
      <c r="KF46" s="926"/>
      <c r="KG46" s="744"/>
      <c r="KH46" s="864"/>
      <c r="KI46" s="410"/>
      <c r="KJ46" s="904"/>
      <c r="KK46" s="3160"/>
      <c r="KL46" s="3243"/>
      <c r="KM46" s="865"/>
      <c r="KN46" s="863"/>
      <c r="KO46" s="866"/>
      <c r="KP46" s="863"/>
      <c r="KQ46" s="926"/>
      <c r="KR46" s="863"/>
      <c r="KS46" s="866"/>
      <c r="KT46" s="867"/>
      <c r="KU46" s="863"/>
      <c r="KV46" s="868"/>
      <c r="KW46" s="422"/>
      <c r="KX46" s="422"/>
      <c r="KY46" s="745"/>
      <c r="KZ46" s="745"/>
      <c r="LA46" s="422"/>
      <c r="LB46" s="422"/>
      <c r="LC46" s="430"/>
      <c r="LD46" s="422"/>
      <c r="LE46" s="422"/>
      <c r="LF46" s="745"/>
      <c r="LG46" s="422"/>
      <c r="LH46" s="431"/>
      <c r="LI46" s="422"/>
      <c r="LJ46" s="422"/>
      <c r="LK46" s="422"/>
      <c r="LL46" s="745"/>
      <c r="LM46" s="422"/>
      <c r="LN46" s="422"/>
      <c r="LO46" s="430"/>
      <c r="LP46" s="422"/>
      <c r="LQ46" s="746"/>
      <c r="LR46" s="745"/>
      <c r="LS46" s="422"/>
      <c r="LT46" s="426"/>
      <c r="LU46" s="421"/>
      <c r="LV46" s="428"/>
      <c r="LW46" s="422"/>
      <c r="LX46" s="422"/>
      <c r="LY46" s="422"/>
      <c r="LZ46" s="745"/>
      <c r="MA46" s="745"/>
      <c r="MB46" s="422"/>
      <c r="MC46" s="422"/>
      <c r="MD46" s="430"/>
      <c r="ME46" s="422"/>
      <c r="MF46" s="422"/>
      <c r="MG46" s="745"/>
      <c r="MH46" s="422"/>
      <c r="MI46" s="431"/>
      <c r="MJ46" s="422"/>
      <c r="MK46" s="422"/>
      <c r="ML46" s="422"/>
      <c r="MM46" s="745"/>
      <c r="MN46" s="422"/>
      <c r="MO46" s="422"/>
      <c r="MP46" s="430"/>
      <c r="MQ46" s="422"/>
      <c r="MR46" s="746"/>
      <c r="MS46" s="745"/>
      <c r="MT46" s="422"/>
      <c r="MU46" s="426"/>
      <c r="MV46" s="422"/>
      <c r="MW46" s="430"/>
      <c r="MX46" s="422"/>
      <c r="MY46" s="423"/>
      <c r="MZ46" s="422"/>
      <c r="NA46" s="426"/>
      <c r="NB46" s="3157"/>
      <c r="NC46" s="1372"/>
      <c r="ND46" s="3157"/>
      <c r="NE46" s="428"/>
      <c r="NF46" s="3138"/>
      <c r="NG46" s="422"/>
      <c r="NH46" s="3135"/>
      <c r="NI46" s="422"/>
      <c r="NJ46" s="3135"/>
      <c r="NK46" s="422"/>
      <c r="NL46" s="3138"/>
      <c r="NM46" s="422"/>
      <c r="NN46" s="3135"/>
      <c r="NO46" s="422"/>
      <c r="NP46" s="3135"/>
      <c r="NQ46" s="426"/>
      <c r="NR46" s="3138"/>
      <c r="NS46" s="422"/>
      <c r="NT46" s="3135"/>
      <c r="NU46" s="422"/>
      <c r="NV46" s="3135"/>
      <c r="NW46" s="422"/>
      <c r="NX46" s="421"/>
      <c r="NY46" s="3142"/>
      <c r="NZ46" s="422"/>
      <c r="OA46" s="428"/>
      <c r="OB46" s="3138"/>
      <c r="OC46" s="422"/>
      <c r="OD46" s="3135"/>
      <c r="OE46" s="422"/>
      <c r="OF46" s="3135"/>
      <c r="OG46" s="3225"/>
      <c r="OH46" s="3066"/>
      <c r="OI46" s="1245"/>
      <c r="OJ46" s="1489"/>
      <c r="OK46" s="1490"/>
      <c r="OL46" s="734"/>
      <c r="OM46" s="1246"/>
      <c r="ON46" s="2432"/>
      <c r="OO46" s="869"/>
      <c r="OP46" s="671"/>
      <c r="OQ46" s="870"/>
      <c r="OR46" s="870"/>
      <c r="OS46" s="870"/>
      <c r="OT46" s="871"/>
      <c r="OU46" s="872"/>
      <c r="OV46" s="1454"/>
      <c r="OW46" s="2309"/>
      <c r="OX46" s="2309"/>
      <c r="OY46" s="873"/>
      <c r="OZ46" s="874"/>
      <c r="PA46" s="871"/>
      <c r="PB46" s="870"/>
      <c r="PC46" s="871"/>
      <c r="PD46" s="875"/>
      <c r="PE46" s="875"/>
      <c r="PF46" s="876"/>
      <c r="PG46" s="2310"/>
      <c r="PH46" s="591"/>
      <c r="PI46" s="2311"/>
      <c r="PJ46" s="2259"/>
      <c r="PK46" s="596"/>
      <c r="PL46" s="2312"/>
      <c r="PM46" s="2313"/>
      <c r="PN46" s="894"/>
      <c r="PO46" s="3589"/>
      <c r="PP46" s="3587"/>
      <c r="PQ46" s="3588"/>
      <c r="PR46" s="1431"/>
      <c r="PS46" s="2501"/>
      <c r="PT46" s="2315"/>
      <c r="PU46" s="2313"/>
      <c r="PV46" s="1385"/>
      <c r="PW46" s="2316"/>
      <c r="PX46" s="2317"/>
      <c r="PY46" s="1385"/>
      <c r="PZ46" s="1385"/>
      <c r="QA46" s="943"/>
      <c r="QB46" s="2318"/>
      <c r="QC46" s="808"/>
      <c r="QD46" s="2319"/>
      <c r="QE46" s="598"/>
      <c r="QF46" s="2320"/>
      <c r="QG46" s="808"/>
      <c r="QH46" s="2319"/>
      <c r="QI46" s="598"/>
      <c r="QJ46" s="2320"/>
      <c r="QK46" s="808"/>
      <c r="QL46" s="2319"/>
      <c r="QM46" s="598"/>
      <c r="QN46" s="2243"/>
      <c r="QO46" s="597"/>
      <c r="QP46" s="2321"/>
      <c r="QQ46" s="2322"/>
      <c r="QR46" s="2323"/>
      <c r="QS46" s="599"/>
      <c r="QT46" s="1385"/>
      <c r="QU46" s="1386"/>
      <c r="QV46" s="648"/>
      <c r="QW46" s="2324"/>
      <c r="QX46" s="3687"/>
      <c r="QY46" s="3692"/>
      <c r="QZ46" s="607"/>
      <c r="RA46" s="877"/>
      <c r="RB46" s="878"/>
      <c r="RC46" s="879"/>
      <c r="RD46" s="880"/>
      <c r="RE46" s="881"/>
      <c r="RF46" s="882"/>
      <c r="RG46" s="881"/>
      <c r="RH46" s="883"/>
      <c r="RI46" s="880"/>
      <c r="RJ46" s="884"/>
      <c r="RK46" s="885"/>
      <c r="RL46" s="880"/>
      <c r="RM46" s="886"/>
      <c r="RN46" s="885"/>
      <c r="RO46" s="887"/>
      <c r="RP46" s="650"/>
      <c r="RQ46" s="2443"/>
      <c r="RR46" s="2241"/>
      <c r="RS46" s="650"/>
      <c r="RT46" s="2443"/>
      <c r="RU46" s="2241"/>
      <c r="RV46" s="651"/>
      <c r="RW46" s="2443"/>
      <c r="RX46" s="2444"/>
      <c r="RY46" s="2408"/>
      <c r="RZ46" s="2417"/>
      <c r="SA46" s="2414"/>
      <c r="SB46" s="2411"/>
      <c r="SC46" s="901"/>
      <c r="SD46" s="2543"/>
      <c r="SE46" s="2544"/>
      <c r="SF46" s="2545"/>
      <c r="SG46" s="2546"/>
      <c r="SH46" s="2544"/>
      <c r="SI46" s="2545"/>
      <c r="SJ46" s="2414"/>
      <c r="SK46" s="2414"/>
      <c r="SL46" s="2547"/>
      <c r="SM46" s="2415"/>
      <c r="SN46" s="3083"/>
      <c r="SO46" s="2543"/>
      <c r="SP46" s="2544"/>
      <c r="SQ46" s="2545"/>
      <c r="SR46" s="2546"/>
      <c r="SS46" s="2544"/>
      <c r="ST46" s="2545"/>
      <c r="SU46" s="2414"/>
      <c r="SV46" s="2414"/>
      <c r="SW46" s="2408"/>
      <c r="SX46" s="2417"/>
      <c r="SY46" s="901"/>
      <c r="SZ46" s="2411"/>
      <c r="TA46" s="901"/>
      <c r="TB46" s="2543"/>
      <c r="TC46" s="2544"/>
      <c r="TD46" s="2545"/>
      <c r="TE46" s="2546"/>
      <c r="TF46" s="2544"/>
      <c r="TG46" s="2545"/>
      <c r="TH46" s="2414"/>
      <c r="TI46" s="2446"/>
      <c r="TJ46" s="901"/>
      <c r="TK46" s="2415"/>
      <c r="TL46" s="902"/>
      <c r="TM46" s="2545"/>
      <c r="TN46" s="3089"/>
      <c r="TO46" s="2545"/>
      <c r="TP46" s="2546"/>
      <c r="TQ46" s="2544"/>
      <c r="TR46" s="2545"/>
      <c r="TS46" s="2414"/>
      <c r="TT46" s="2414"/>
      <c r="TU46" s="2414"/>
      <c r="TV46" s="4608"/>
      <c r="TW46" s="427"/>
      <c r="TX46" s="427"/>
      <c r="TY46" s="890"/>
      <c r="TZ46" s="427"/>
      <c r="UA46" s="891"/>
      <c r="UB46" s="891"/>
      <c r="UC46" s="427"/>
      <c r="UD46" s="427"/>
      <c r="UE46" s="427"/>
      <c r="UF46" s="427"/>
      <c r="UG46" s="427"/>
      <c r="UH46" s="427"/>
      <c r="UI46" s="427"/>
      <c r="UJ46" s="427"/>
      <c r="UK46" s="427"/>
      <c r="UL46" s="427"/>
      <c r="UM46" s="427"/>
      <c r="UN46" s="427"/>
      <c r="UO46" s="427"/>
      <c r="UP46" s="427"/>
      <c r="UQ46" s="427"/>
      <c r="UR46" s="427"/>
      <c r="US46" s="427"/>
      <c r="UT46" s="427"/>
      <c r="UU46" s="427"/>
      <c r="UV46" s="427"/>
      <c r="UW46" s="427"/>
      <c r="UX46" s="427"/>
      <c r="UY46" s="427"/>
      <c r="UZ46" s="427"/>
      <c r="VA46" s="427"/>
      <c r="VB46" s="427"/>
      <c r="VC46" s="427"/>
      <c r="VD46" s="427"/>
      <c r="VE46" s="427"/>
      <c r="VF46" s="427"/>
      <c r="VG46" s="427"/>
      <c r="VH46" s="427"/>
      <c r="VI46" s="427"/>
      <c r="VJ46" s="427"/>
      <c r="VK46" s="427"/>
      <c r="VL46" s="427"/>
      <c r="VM46" s="427"/>
      <c r="VN46" s="427"/>
      <c r="VO46" s="427"/>
      <c r="VP46" s="427"/>
      <c r="VQ46" s="427"/>
      <c r="VR46" s="427"/>
      <c r="VS46" s="427"/>
      <c r="VT46" s="427"/>
      <c r="VU46" s="427"/>
      <c r="VV46" s="427"/>
      <c r="VW46" s="427"/>
      <c r="VX46" s="427"/>
      <c r="VY46" s="427"/>
      <c r="VZ46" s="427"/>
      <c r="WA46" s="427"/>
      <c r="WB46" s="427"/>
      <c r="WC46" s="427"/>
      <c r="WD46" s="427"/>
      <c r="WE46" s="427"/>
      <c r="WF46" s="427"/>
      <c r="WG46" s="427"/>
      <c r="WH46" s="427"/>
      <c r="WI46" s="427"/>
      <c r="WJ46" s="427"/>
      <c r="WK46" s="427"/>
      <c r="WL46" s="427"/>
      <c r="WM46" s="427"/>
      <c r="WN46" s="5"/>
      <c r="WO46" s="5"/>
      <c r="WP46" s="5"/>
      <c r="WQ46" s="5"/>
      <c r="WR46" s="5"/>
      <c r="WS46" s="5"/>
      <c r="WT46" s="5"/>
      <c r="WU46" s="5"/>
      <c r="WV46" s="5"/>
      <c r="WW46" s="5"/>
      <c r="WX46" s="5"/>
      <c r="WY46" s="5"/>
      <c r="WZ46" s="5"/>
      <c r="XA46" s="5"/>
      <c r="XB46" s="5"/>
      <c r="XC46" s="5"/>
      <c r="XD46" s="5"/>
      <c r="XE46" s="5"/>
      <c r="XF46" s="5"/>
      <c r="XG46" s="5"/>
      <c r="XH46" s="5"/>
      <c r="XI46" s="5"/>
      <c r="XJ46" s="5"/>
      <c r="XK46" s="5"/>
      <c r="XL46" s="5"/>
      <c r="XM46" s="5"/>
      <c r="XN46" s="5"/>
      <c r="XO46" s="5"/>
      <c r="XP46" s="5"/>
      <c r="XQ46" s="5"/>
      <c r="XR46" s="5"/>
      <c r="XS46" s="5"/>
      <c r="XT46" s="5"/>
      <c r="XU46" s="5"/>
      <c r="XV46" s="5"/>
      <c r="XW46" s="5"/>
      <c r="XX46" s="5"/>
      <c r="XY46" s="5"/>
      <c r="XZ46" s="5"/>
      <c r="YA46" s="5"/>
      <c r="YB46" s="5"/>
      <c r="YC46" s="5"/>
      <c r="YD46" s="5"/>
      <c r="YE46" s="5"/>
      <c r="YF46" s="5"/>
      <c r="YG46" s="5"/>
      <c r="YH46" s="5"/>
      <c r="YI46" s="5"/>
      <c r="YJ46" s="5"/>
      <c r="YK46" s="5"/>
      <c r="YL46" s="5"/>
      <c r="YM46" s="5"/>
      <c r="YN46" s="5"/>
      <c r="YO46" s="5"/>
      <c r="YP46" s="5"/>
      <c r="YQ46" s="5"/>
      <c r="YR46" s="5"/>
      <c r="YS46" s="5"/>
      <c r="YT46" s="5"/>
      <c r="YU46" s="5"/>
      <c r="YV46" s="5"/>
      <c r="YW46" s="5"/>
      <c r="YX46" s="5"/>
      <c r="YY46" s="5"/>
      <c r="YZ46" s="5"/>
      <c r="ZA46" s="5"/>
      <c r="ZB46" s="5"/>
      <c r="ZC46" s="5"/>
      <c r="ZD46" s="5"/>
      <c r="ZE46" s="5"/>
      <c r="ZF46" s="5"/>
      <c r="ZG46" s="5"/>
      <c r="ZH46" s="5"/>
      <c r="ZI46" s="5"/>
      <c r="ZJ46" s="5"/>
      <c r="ZK46" s="5"/>
      <c r="ZL46" s="5"/>
      <c r="ZM46" s="5"/>
      <c r="ZN46" s="5"/>
      <c r="ZO46" s="5"/>
      <c r="ZP46" s="5"/>
      <c r="ZQ46" s="5"/>
      <c r="ZR46" s="5"/>
      <c r="ZS46" s="5"/>
      <c r="ZT46" s="5"/>
      <c r="ZU46" s="5"/>
      <c r="ZV46" s="5"/>
      <c r="ZW46" s="5"/>
      <c r="ZX46" s="5"/>
      <c r="ZY46" s="5"/>
      <c r="ZZ46" s="5"/>
      <c r="AAA46" s="5"/>
      <c r="AAB46" s="5"/>
      <c r="AAC46" s="5"/>
      <c r="AAD46" s="5"/>
      <c r="AAE46" s="5"/>
      <c r="AAF46" s="5"/>
      <c r="AAG46" s="5"/>
      <c r="AAH46" s="5"/>
      <c r="AAI46" s="5"/>
      <c r="AAJ46" s="5"/>
      <c r="AAK46" s="5"/>
      <c r="AAL46" s="5"/>
      <c r="AAM46" s="5"/>
      <c r="AAN46" s="5"/>
      <c r="AAO46" s="5"/>
      <c r="AAP46" s="5"/>
      <c r="AAQ46" s="5"/>
      <c r="AAR46" s="5"/>
      <c r="AAS46" s="5"/>
      <c r="AAT46" s="5"/>
      <c r="AAU46" s="5"/>
      <c r="AAV46" s="5"/>
      <c r="AAW46" s="5"/>
      <c r="AAX46" s="5"/>
      <c r="AAY46" s="5"/>
      <c r="AAZ46" s="5"/>
      <c r="ABA46" s="5"/>
      <c r="ABB46" s="5"/>
      <c r="ABC46" s="5"/>
      <c r="ABD46" s="5"/>
      <c r="ABE46" s="5"/>
      <c r="ABF46" s="5"/>
      <c r="ABG46" s="5"/>
      <c r="ABH46" s="5"/>
      <c r="ABI46" s="5"/>
      <c r="ABJ46" s="5"/>
      <c r="ABK46" s="5"/>
      <c r="ABL46" s="5"/>
      <c r="ABM46" s="5"/>
      <c r="ABN46" s="5"/>
      <c r="ABO46" s="5"/>
      <c r="ABP46" s="5"/>
      <c r="ABQ46" s="5"/>
      <c r="ABR46" s="5"/>
      <c r="ABS46" s="5"/>
      <c r="ABT46" s="5"/>
      <c r="ABU46" s="5"/>
      <c r="ABV46" s="5"/>
      <c r="ABW46" s="5"/>
      <c r="ABX46" s="5"/>
      <c r="ABY46" s="5"/>
      <c r="ABZ46" s="5"/>
      <c r="ACA46" s="5"/>
      <c r="ACB46" s="5"/>
      <c r="ACC46" s="5"/>
      <c r="ACD46" s="5"/>
      <c r="ACE46" s="5"/>
      <c r="ACF46" s="5"/>
      <c r="ACG46" s="5"/>
      <c r="ACH46" s="5"/>
      <c r="ACI46" s="5"/>
      <c r="ACJ46" s="5"/>
      <c r="ACK46" s="5"/>
      <c r="ACL46" s="5"/>
      <c r="ACM46" s="5"/>
      <c r="ACN46" s="5"/>
      <c r="ACO46" s="5"/>
      <c r="ACP46" s="5"/>
      <c r="ACQ46" s="5"/>
      <c r="ACR46" s="5"/>
      <c r="ACS46" s="5"/>
      <c r="ACT46" s="5"/>
      <c r="ACU46" s="5"/>
      <c r="ACV46" s="5"/>
      <c r="ACW46" s="5"/>
      <c r="ACX46" s="5"/>
      <c r="ACY46" s="5"/>
      <c r="ACZ46" s="5"/>
      <c r="ADA46" s="5"/>
      <c r="ADB46" s="5"/>
      <c r="ADC46" s="5"/>
      <c r="ADD46" s="5"/>
      <c r="ADE46" s="5"/>
      <c r="ADF46" s="5"/>
      <c r="ADG46" s="5"/>
      <c r="ADH46" s="5"/>
      <c r="ADI46" s="5"/>
      <c r="ADJ46" s="5"/>
      <c r="ADK46" s="5"/>
      <c r="ADL46" s="5"/>
      <c r="ADM46" s="5"/>
      <c r="ADN46" s="5"/>
      <c r="ADO46" s="5"/>
      <c r="ADP46" s="5"/>
      <c r="ADQ46" s="5"/>
      <c r="ADR46" s="5"/>
      <c r="ADS46" s="5"/>
      <c r="ADT46" s="5"/>
      <c r="ADU46" s="5"/>
      <c r="ADV46" s="5"/>
      <c r="ADW46" s="5"/>
      <c r="ADX46" s="5"/>
      <c r="ADY46" s="5"/>
      <c r="ADZ46" s="5"/>
      <c r="AEA46" s="5"/>
      <c r="AEB46" s="5"/>
      <c r="AEC46" s="5"/>
      <c r="AED46" s="5"/>
      <c r="AEE46" s="5"/>
      <c r="AEF46" s="5"/>
      <c r="AEG46" s="5"/>
      <c r="AEH46" s="5"/>
      <c r="AEI46" s="5"/>
      <c r="AEJ46" s="5"/>
      <c r="AEK46" s="5"/>
      <c r="AEL46" s="5"/>
      <c r="AEM46" s="5"/>
      <c r="AEN46" s="5"/>
      <c r="AEO46" s="5"/>
      <c r="AEP46" s="5"/>
      <c r="AEQ46" s="5"/>
      <c r="AER46" s="5"/>
      <c r="AES46" s="5"/>
      <c r="AET46" s="5"/>
      <c r="AEU46" s="5"/>
      <c r="AEV46" s="5"/>
      <c r="AEW46" s="5"/>
      <c r="AEX46" s="5"/>
      <c r="AEY46" s="5"/>
      <c r="AEZ46" s="5"/>
      <c r="AFA46" s="5"/>
      <c r="AFB46" s="5"/>
      <c r="AFC46" s="5"/>
      <c r="AFD46" s="5"/>
      <c r="AFE46" s="5"/>
      <c r="AFF46" s="5"/>
      <c r="AFG46" s="5"/>
      <c r="AFH46" s="5"/>
      <c r="AFI46" s="5"/>
      <c r="AFJ46" s="5"/>
      <c r="AFK46" s="5"/>
      <c r="AFL46" s="5"/>
      <c r="AFM46" s="5"/>
      <c r="AFN46" s="5"/>
      <c r="AFO46" s="5"/>
      <c r="AFP46" s="5"/>
      <c r="AFQ46" s="5"/>
      <c r="AFR46" s="5"/>
      <c r="AFS46" s="5"/>
      <c r="AFT46" s="5"/>
      <c r="AFU46" s="5"/>
      <c r="AFV46" s="5"/>
      <c r="AFW46" s="5"/>
      <c r="AFX46" s="5"/>
      <c r="AFY46" s="5"/>
      <c r="AFZ46" s="5"/>
      <c r="AGA46" s="5"/>
      <c r="AGB46" s="5"/>
      <c r="AGC46" s="5"/>
      <c r="AGD46" s="5"/>
      <c r="AGE46" s="5"/>
      <c r="AGF46" s="5"/>
      <c r="AGG46" s="5"/>
      <c r="AGH46" s="5"/>
      <c r="AGI46" s="5"/>
      <c r="AGJ46" s="5"/>
      <c r="AGK46" s="5"/>
      <c r="AGL46" s="5"/>
      <c r="AGM46" s="5"/>
      <c r="AGN46" s="5"/>
      <c r="AGO46" s="5"/>
      <c r="AGP46" s="5"/>
      <c r="AGQ46" s="5"/>
      <c r="AGR46" s="5"/>
      <c r="AGS46" s="5"/>
      <c r="AGT46" s="5"/>
      <c r="AGU46" s="5"/>
      <c r="AGV46" s="5"/>
      <c r="AGW46" s="5"/>
      <c r="AGX46" s="5"/>
      <c r="AGY46" s="5"/>
      <c r="AGZ46" s="5"/>
      <c r="AHA46" s="5"/>
      <c r="AHB46" s="5"/>
      <c r="AHC46" s="5"/>
      <c r="AHD46" s="5"/>
      <c r="AHE46" s="5"/>
      <c r="AHF46" s="5"/>
      <c r="AHG46" s="5"/>
      <c r="AHH46" s="5"/>
      <c r="AHI46" s="5"/>
      <c r="AHJ46" s="5"/>
      <c r="AHK46" s="5"/>
      <c r="AHL46" s="5"/>
      <c r="AHM46" s="5"/>
      <c r="AHN46" s="5"/>
      <c r="AHO46" s="5"/>
      <c r="AHP46" s="5"/>
      <c r="AHQ46" s="5"/>
      <c r="AHR46" s="5"/>
      <c r="AHS46" s="5"/>
      <c r="AHT46" s="5"/>
      <c r="AHU46" s="5"/>
      <c r="AHV46" s="5"/>
      <c r="AHW46" s="5"/>
      <c r="AHX46" s="5"/>
      <c r="AHY46" s="5"/>
      <c r="AHZ46" s="5"/>
      <c r="AIA46" s="5"/>
      <c r="AIB46" s="5"/>
      <c r="AIC46" s="5"/>
      <c r="AID46" s="5"/>
      <c r="AIE46" s="5"/>
      <c r="AIF46" s="5"/>
      <c r="AIG46" s="5"/>
      <c r="AIH46" s="5"/>
      <c r="AII46" s="5"/>
      <c r="AIJ46" s="5"/>
      <c r="AIK46" s="5"/>
      <c r="AIL46" s="5"/>
      <c r="AIM46" s="5"/>
      <c r="AIN46" s="5"/>
      <c r="AIO46" s="5"/>
      <c r="AIP46" s="5"/>
      <c r="AIQ46" s="5"/>
      <c r="AIR46" s="5"/>
      <c r="AIS46" s="5"/>
      <c r="AIT46" s="5"/>
      <c r="AIU46" s="5"/>
      <c r="AIV46" s="5"/>
      <c r="AIW46" s="5"/>
      <c r="AIX46" s="5"/>
      <c r="AIY46" s="5"/>
      <c r="AIZ46" s="5"/>
      <c r="AJA46" s="5"/>
      <c r="AJB46" s="5"/>
      <c r="AJC46" s="5"/>
      <c r="AJD46" s="5"/>
      <c r="AJE46" s="5"/>
      <c r="AJF46" s="5"/>
      <c r="AJG46" s="5"/>
      <c r="AJH46" s="5"/>
      <c r="AJI46" s="5"/>
      <c r="AJJ46" s="5"/>
      <c r="AJK46" s="5"/>
      <c r="AJL46" s="5"/>
      <c r="AJM46" s="5"/>
      <c r="AJN46" s="5"/>
      <c r="AJO46" s="5"/>
      <c r="AJP46" s="5"/>
      <c r="AJQ46" s="5"/>
      <c r="AJR46" s="5"/>
      <c r="AJS46" s="5"/>
      <c r="AJT46" s="5"/>
      <c r="AJU46" s="5"/>
      <c r="AJV46" s="5"/>
      <c r="AJW46" s="5"/>
      <c r="AJX46" s="5"/>
      <c r="AJY46" s="5"/>
      <c r="AJZ46" s="5"/>
      <c r="AKA46" s="5"/>
      <c r="AKB46" s="5"/>
      <c r="AKC46" s="5"/>
      <c r="AKD46" s="5"/>
      <c r="AKE46" s="5"/>
      <c r="AKF46" s="5"/>
      <c r="AKG46" s="5"/>
      <c r="AKH46" s="5"/>
      <c r="AKI46" s="5"/>
      <c r="AKJ46" s="5"/>
      <c r="AKK46" s="5"/>
      <c r="AKL46" s="5"/>
      <c r="AKM46" s="5"/>
      <c r="AKN46" s="5"/>
      <c r="AKO46" s="5"/>
      <c r="AKP46" s="5"/>
      <c r="AKQ46" s="5"/>
      <c r="AKR46" s="5"/>
      <c r="AKS46" s="5"/>
      <c r="AKT46" s="5"/>
      <c r="AKU46" s="5"/>
      <c r="AKV46" s="5"/>
      <c r="AKW46" s="5"/>
      <c r="AKX46" s="5"/>
      <c r="AKY46" s="5"/>
      <c r="AKZ46" s="5"/>
      <c r="ALA46" s="5"/>
      <c r="ALB46" s="5"/>
      <c r="ALC46" s="5"/>
      <c r="ALD46" s="5"/>
      <c r="ALE46" s="5"/>
      <c r="ALF46" s="5"/>
      <c r="ALG46" s="5"/>
      <c r="ALH46" s="5"/>
      <c r="ALI46" s="5"/>
      <c r="ALJ46" s="5"/>
      <c r="ALK46" s="5"/>
      <c r="ALL46" s="5"/>
      <c r="ALM46" s="5"/>
      <c r="ALN46" s="5"/>
      <c r="ALO46" s="5"/>
      <c r="ALP46" s="5"/>
      <c r="ALQ46" s="5"/>
      <c r="ALR46" s="5"/>
      <c r="ALS46" s="5"/>
      <c r="ALT46" s="5"/>
      <c r="ALU46" s="5"/>
      <c r="ALV46" s="5"/>
      <c r="ALW46" s="5"/>
      <c r="ALX46" s="5"/>
      <c r="ALY46" s="5"/>
      <c r="ALZ46" s="5"/>
      <c r="AMA46" s="5"/>
      <c r="AMB46" s="5"/>
      <c r="AMC46" s="5"/>
      <c r="AMD46" s="5"/>
      <c r="AME46" s="5"/>
      <c r="AMF46" s="5"/>
      <c r="AMG46" s="5"/>
      <c r="AMH46" s="5"/>
      <c r="AMI46" s="5"/>
      <c r="AMJ46" s="5"/>
      <c r="AMK46" s="5"/>
      <c r="AML46" s="5"/>
      <c r="AMM46" s="5"/>
      <c r="AMN46" s="5"/>
      <c r="AMO46" s="5"/>
      <c r="AMP46" s="5"/>
      <c r="AMQ46" s="5"/>
      <c r="AMR46" s="5"/>
      <c r="AMS46" s="5"/>
      <c r="AMT46" s="5"/>
      <c r="AMU46" s="5"/>
      <c r="AMV46" s="5"/>
      <c r="AMW46" s="5"/>
      <c r="AMX46" s="5"/>
      <c r="AMY46" s="5"/>
      <c r="AMZ46" s="5"/>
      <c r="ANA46" s="5"/>
      <c r="ANB46" s="5"/>
      <c r="ANC46" s="5"/>
      <c r="AND46" s="5"/>
      <c r="ANE46" s="5"/>
      <c r="ANF46" s="5"/>
      <c r="ANG46" s="5"/>
      <c r="ANH46" s="5"/>
      <c r="ANI46" s="5"/>
      <c r="ANJ46" s="5"/>
      <c r="ANK46" s="5"/>
      <c r="ANL46" s="5"/>
      <c r="ANM46" s="5"/>
      <c r="ANN46" s="5"/>
      <c r="ANO46" s="5"/>
      <c r="ANP46" s="5"/>
      <c r="ANQ46" s="5"/>
      <c r="ANR46" s="5"/>
      <c r="ANS46" s="5"/>
      <c r="ANT46" s="5"/>
      <c r="ANU46" s="5"/>
      <c r="ANV46" s="5"/>
      <c r="ANW46" s="5"/>
      <c r="ANX46" s="5"/>
      <c r="ANY46" s="5"/>
      <c r="ANZ46" s="5"/>
      <c r="AOA46" s="5"/>
      <c r="AOB46" s="5"/>
      <c r="AOC46" s="5"/>
      <c r="AOD46" s="5"/>
      <c r="AOE46" s="5"/>
      <c r="AOF46" s="5"/>
      <c r="AOG46" s="5"/>
      <c r="AOH46" s="5"/>
      <c r="AOI46" s="5"/>
      <c r="AOJ46" s="5"/>
      <c r="AOK46" s="5"/>
      <c r="AOL46" s="5"/>
      <c r="AOM46" s="5"/>
      <c r="AON46" s="5"/>
      <c r="AOO46" s="5"/>
      <c r="AOP46" s="5"/>
      <c r="AOQ46" s="5"/>
      <c r="AOR46" s="5"/>
      <c r="AOS46" s="5"/>
      <c r="AOT46" s="5"/>
      <c r="AOU46" s="5"/>
      <c r="AOV46" s="5"/>
      <c r="AOW46" s="5"/>
      <c r="AOX46" s="5"/>
      <c r="AOY46" s="5"/>
      <c r="AOZ46" s="5"/>
      <c r="APA46" s="5"/>
      <c r="APB46" s="5"/>
      <c r="APC46" s="5"/>
      <c r="APD46" s="5"/>
      <c r="APE46" s="5"/>
      <c r="APF46" s="5"/>
      <c r="APG46" s="5"/>
      <c r="APH46" s="5"/>
      <c r="API46" s="5"/>
      <c r="APJ46" s="5"/>
      <c r="APK46" s="5"/>
      <c r="APL46" s="5"/>
      <c r="APM46" s="5"/>
      <c r="APN46" s="5"/>
      <c r="APO46" s="5"/>
      <c r="APP46" s="5"/>
      <c r="APQ46" s="5"/>
      <c r="APR46" s="5"/>
      <c r="APS46" s="5"/>
      <c r="APT46" s="5"/>
      <c r="APU46" s="5"/>
      <c r="APV46" s="5"/>
      <c r="APW46" s="5"/>
      <c r="APX46" s="5"/>
      <c r="APY46" s="5"/>
      <c r="APZ46" s="5"/>
      <c r="AQA46" s="5"/>
      <c r="AQB46" s="5"/>
      <c r="AQC46" s="5"/>
      <c r="AQD46" s="5"/>
      <c r="AQE46" s="5"/>
      <c r="AQF46" s="5"/>
      <c r="AQG46" s="5"/>
      <c r="AQH46" s="5"/>
      <c r="AQI46" s="5"/>
      <c r="AQJ46" s="5"/>
      <c r="AQK46" s="5"/>
      <c r="AQL46" s="5"/>
      <c r="AQM46" s="5"/>
      <c r="AQN46" s="5"/>
      <c r="AQO46" s="5"/>
      <c r="AQP46" s="5"/>
      <c r="AQQ46" s="5"/>
      <c r="AQR46" s="5"/>
      <c r="AQS46" s="5"/>
      <c r="AQT46" s="5"/>
      <c r="AQU46" s="5"/>
      <c r="AQV46" s="5"/>
      <c r="AQW46" s="5"/>
      <c r="AQX46" s="5"/>
      <c r="AQY46" s="5"/>
      <c r="AQZ46" s="5"/>
      <c r="ARA46" s="5"/>
      <c r="ARB46" s="5"/>
      <c r="ARC46" s="5"/>
      <c r="ARD46" s="5"/>
      <c r="ARE46" s="5"/>
      <c r="ARF46" s="5"/>
      <c r="ARG46" s="5"/>
      <c r="ARH46" s="5"/>
      <c r="ARI46" s="5"/>
      <c r="ARJ46" s="5"/>
      <c r="ARK46" s="5"/>
      <c r="ARL46" s="5"/>
      <c r="ARM46" s="5"/>
      <c r="ARN46" s="5"/>
      <c r="ARO46" s="5"/>
      <c r="ARP46" s="5"/>
      <c r="ARQ46" s="5"/>
      <c r="ARR46" s="5"/>
      <c r="ARS46" s="5"/>
      <c r="ART46" s="5"/>
      <c r="ARU46" s="5"/>
      <c r="ARV46" s="5"/>
      <c r="ARW46" s="5"/>
      <c r="ARX46" s="5"/>
      <c r="ARY46" s="5"/>
      <c r="ARZ46" s="5"/>
      <c r="ASA46" s="5"/>
      <c r="ASB46" s="5"/>
      <c r="ASC46" s="5"/>
      <c r="ASD46" s="5"/>
      <c r="ASE46" s="5"/>
      <c r="ASF46" s="5"/>
      <c r="ASG46" s="5"/>
      <c r="ASH46" s="5"/>
      <c r="ASI46" s="5"/>
      <c r="ASJ46" s="5"/>
      <c r="ASK46" s="5"/>
      <c r="ASL46" s="5"/>
      <c r="ASM46" s="5"/>
      <c r="ASN46" s="5"/>
      <c r="ASO46" s="5"/>
      <c r="ASP46" s="5"/>
      <c r="ASQ46" s="5"/>
      <c r="ASR46" s="5"/>
      <c r="ASS46" s="5"/>
      <c r="AST46" s="5"/>
      <c r="ASU46" s="5"/>
      <c r="ASV46" s="5"/>
      <c r="ASW46" s="5"/>
      <c r="ASX46" s="5"/>
      <c r="ASY46" s="5"/>
      <c r="ASZ46" s="5"/>
      <c r="ATA46" s="5"/>
      <c r="ATB46" s="5"/>
      <c r="ATC46" s="5"/>
      <c r="ATD46" s="5"/>
      <c r="ATE46" s="5"/>
      <c r="ATF46" s="5"/>
      <c r="ATG46" s="5"/>
      <c r="ATH46" s="5"/>
      <c r="ATI46" s="5"/>
      <c r="ATJ46" s="5"/>
      <c r="ATK46" s="5"/>
      <c r="ATL46" s="5"/>
      <c r="ATM46" s="5"/>
      <c r="ATN46" s="5"/>
      <c r="ATO46" s="5"/>
      <c r="ATP46" s="5"/>
      <c r="ATQ46" s="5"/>
      <c r="ATR46" s="5"/>
      <c r="ATS46" s="5"/>
      <c r="ATT46" s="5"/>
      <c r="ATU46" s="5"/>
      <c r="ATV46" s="5"/>
      <c r="ATW46" s="5"/>
      <c r="ATX46" s="5"/>
      <c r="ATY46" s="5"/>
      <c r="ATZ46" s="5"/>
      <c r="AUA46" s="5"/>
      <c r="AUB46" s="5"/>
      <c r="AUC46" s="5"/>
      <c r="AUD46" s="5"/>
      <c r="AUE46" s="5"/>
      <c r="AUF46" s="5"/>
      <c r="AUG46" s="5"/>
      <c r="AUH46" s="5"/>
      <c r="AUI46" s="5"/>
      <c r="AUJ46" s="5"/>
      <c r="AUK46" s="5"/>
      <c r="AUL46" s="5"/>
      <c r="AUM46" s="5"/>
      <c r="AUN46" s="5"/>
      <c r="AUO46" s="5"/>
      <c r="AUP46" s="5"/>
      <c r="AUQ46" s="5"/>
      <c r="AUR46" s="5"/>
      <c r="AUS46" s="5"/>
      <c r="AUT46" s="5"/>
      <c r="AUU46" s="5"/>
      <c r="AUV46" s="5"/>
      <c r="AUW46" s="5"/>
      <c r="AUX46" s="5"/>
      <c r="AUY46" s="5"/>
      <c r="AUZ46" s="5"/>
      <c r="AVA46" s="5"/>
      <c r="AVB46" s="5"/>
      <c r="AVC46" s="5"/>
      <c r="AVD46" s="5"/>
      <c r="AVE46" s="5"/>
      <c r="AVF46" s="5"/>
      <c r="AVG46" s="5"/>
      <c r="AVH46" s="5"/>
      <c r="AVI46" s="5"/>
      <c r="AVJ46" s="5"/>
      <c r="AVK46" s="5"/>
      <c r="AVL46" s="5"/>
      <c r="AVM46" s="5"/>
      <c r="AVN46" s="5"/>
      <c r="AVO46" s="5"/>
      <c r="AVP46" s="5"/>
      <c r="AVQ46" s="5"/>
      <c r="AVR46" s="5"/>
      <c r="AVS46" s="5"/>
      <c r="AVT46" s="5"/>
      <c r="AVU46" s="5"/>
      <c r="AVV46" s="5"/>
      <c r="AVW46" s="5"/>
      <c r="AVX46" s="5"/>
      <c r="AVY46" s="5"/>
      <c r="AVZ46" s="5"/>
      <c r="AWA46" s="5"/>
      <c r="AWB46" s="5"/>
      <c r="AWC46" s="5"/>
      <c r="AWD46" s="5"/>
      <c r="AWE46" s="5"/>
      <c r="AWF46" s="5"/>
      <c r="AWG46" s="5"/>
      <c r="AWH46" s="5"/>
      <c r="AWI46" s="5"/>
      <c r="AWJ46" s="5"/>
      <c r="AWK46" s="5"/>
      <c r="AWL46" s="5"/>
      <c r="AWM46" s="5"/>
      <c r="AWN46" s="5"/>
      <c r="AWO46" s="5"/>
      <c r="AWP46" s="5"/>
      <c r="AWQ46" s="5"/>
      <c r="AWR46" s="5"/>
      <c r="AWS46" s="5"/>
      <c r="AWT46" s="5"/>
      <c r="AWU46" s="5"/>
      <c r="AWV46" s="5"/>
      <c r="AWW46" s="5"/>
      <c r="AWX46" s="5"/>
      <c r="AWY46" s="5"/>
      <c r="AWZ46" s="5"/>
      <c r="AXA46" s="5"/>
      <c r="AXB46" s="5"/>
      <c r="AXC46" s="5"/>
      <c r="AXD46" s="5"/>
      <c r="AXE46" s="5"/>
      <c r="AXF46" s="5"/>
      <c r="AXG46" s="5"/>
      <c r="AXH46" s="5"/>
      <c r="AXI46" s="5"/>
      <c r="AXJ46" s="5"/>
      <c r="AXK46" s="5"/>
      <c r="AXL46" s="5"/>
      <c r="AXM46" s="5"/>
      <c r="AXN46" s="5"/>
      <c r="AXO46" s="5"/>
      <c r="AXP46" s="5"/>
      <c r="AXQ46" s="5"/>
      <c r="AXR46" s="5"/>
      <c r="AXS46" s="5"/>
      <c r="AXT46" s="5"/>
      <c r="AXU46" s="5"/>
      <c r="AXV46" s="5"/>
      <c r="AXW46" s="5"/>
      <c r="AXX46" s="5"/>
      <c r="AXY46" s="5"/>
      <c r="AXZ46" s="5"/>
      <c r="AYA46" s="5"/>
      <c r="AYB46" s="5"/>
      <c r="AYC46" s="5"/>
      <c r="AYD46" s="5"/>
      <c r="AYE46" s="5"/>
      <c r="AYF46" s="5"/>
      <c r="AYG46" s="5"/>
      <c r="AYH46" s="5"/>
      <c r="AYI46" s="5"/>
      <c r="AYJ46" s="5"/>
      <c r="AYK46" s="5"/>
      <c r="AYL46" s="5"/>
      <c r="AYM46" s="5"/>
      <c r="AYN46" s="5"/>
      <c r="AYO46" s="5"/>
      <c r="AYP46" s="5"/>
      <c r="AYQ46" s="5"/>
      <c r="AYR46" s="5"/>
      <c r="AYS46" s="5"/>
      <c r="AYT46" s="5"/>
      <c r="AYU46" s="5"/>
      <c r="AYV46" s="5"/>
      <c r="AYW46" s="5"/>
      <c r="AYX46" s="5"/>
      <c r="AYY46" s="5"/>
      <c r="AYZ46" s="5"/>
      <c r="AZA46" s="5"/>
      <c r="AZB46" s="5"/>
      <c r="AZC46" s="5"/>
      <c r="AZD46" s="5"/>
      <c r="AZE46" s="5"/>
      <c r="AZF46" s="5"/>
      <c r="AZG46" s="5"/>
      <c r="AZH46" s="5"/>
      <c r="AZI46" s="5"/>
      <c r="AZJ46" s="5"/>
      <c r="AZK46" s="5"/>
      <c r="AZL46" s="5"/>
      <c r="AZM46" s="5"/>
      <c r="AZN46" s="5"/>
      <c r="AZO46" s="5"/>
      <c r="AZP46" s="5"/>
      <c r="AZQ46" s="5"/>
      <c r="AZR46" s="5"/>
      <c r="AZS46" s="5"/>
      <c r="AZT46" s="5"/>
      <c r="AZU46" s="5"/>
      <c r="AZV46" s="5"/>
      <c r="AZW46" s="5"/>
      <c r="AZX46" s="5"/>
      <c r="AZY46" s="5"/>
      <c r="AZZ46" s="5"/>
      <c r="BAA46" s="5"/>
      <c r="BAB46" s="5"/>
      <c r="BAC46" s="5"/>
      <c r="BAD46" s="5"/>
      <c r="BAE46" s="5"/>
      <c r="BAF46" s="5"/>
      <c r="BAG46" s="5"/>
      <c r="BAH46" s="5"/>
      <c r="BAI46" s="5"/>
      <c r="BAJ46" s="5"/>
      <c r="BAK46" s="5"/>
      <c r="BAL46" s="5"/>
      <c r="BAM46" s="5"/>
      <c r="BAN46" s="5"/>
      <c r="BAO46" s="5"/>
      <c r="BAP46" s="5"/>
      <c r="BAQ46" s="5"/>
      <c r="BAR46" s="5"/>
      <c r="BAS46" s="5"/>
      <c r="BAT46" s="5"/>
      <c r="BAU46" s="5"/>
      <c r="BAV46" s="5"/>
      <c r="BAW46" s="5"/>
      <c r="BAX46" s="5"/>
      <c r="BAY46" s="5"/>
      <c r="BAZ46" s="5"/>
      <c r="BBA46" s="5"/>
      <c r="BBB46" s="5"/>
      <c r="BBC46" s="5"/>
      <c r="BBD46" s="5"/>
      <c r="BBE46" s="5"/>
      <c r="BBF46" s="5"/>
      <c r="BBG46" s="5"/>
      <c r="BBH46" s="5"/>
      <c r="BBI46" s="5"/>
      <c r="BBJ46" s="5"/>
      <c r="BBK46" s="5"/>
      <c r="BBL46" s="5"/>
      <c r="BBM46" s="5"/>
      <c r="BBN46" s="5"/>
      <c r="BBO46" s="5"/>
      <c r="BBP46" s="5"/>
      <c r="BBQ46" s="5"/>
      <c r="BBR46" s="5"/>
      <c r="BBS46" s="5"/>
      <c r="BBT46" s="5"/>
      <c r="BBU46" s="5"/>
      <c r="BBV46" s="5"/>
      <c r="BBW46" s="5"/>
      <c r="BBX46" s="5"/>
      <c r="BBY46" s="5"/>
      <c r="BBZ46" s="5"/>
      <c r="BCA46" s="5"/>
      <c r="BCB46" s="5"/>
      <c r="BCC46" s="5"/>
      <c r="BCD46" s="5"/>
      <c r="BCE46" s="5"/>
      <c r="BCF46" s="5"/>
      <c r="BCG46" s="5"/>
      <c r="BCH46" s="5"/>
      <c r="BCI46" s="5"/>
      <c r="BCJ46" s="5"/>
      <c r="BCK46" s="5"/>
      <c r="BCL46" s="5"/>
      <c r="BCM46" s="5"/>
      <c r="BCN46" s="5"/>
      <c r="BCO46" s="5"/>
      <c r="BCP46" s="5"/>
      <c r="BCQ46" s="5"/>
      <c r="BCR46" s="5"/>
      <c r="BCS46" s="5"/>
      <c r="BCT46" s="5"/>
    </row>
    <row r="47" spans="1:1450" s="90" customFormat="1" ht="9" customHeight="1" thickBot="1">
      <c r="A47" s="1433"/>
      <c r="B47" s="731" t="s">
        <v>312</v>
      </c>
      <c r="C47" s="4128"/>
      <c r="D47" s="722" t="s">
        <v>313</v>
      </c>
      <c r="E47" s="1632" t="s">
        <v>749</v>
      </c>
      <c r="F47" s="723" t="s">
        <v>394</v>
      </c>
      <c r="G47" s="723" t="s">
        <v>759</v>
      </c>
      <c r="H47" s="723" t="s">
        <v>610</v>
      </c>
      <c r="I47" s="1510" t="s">
        <v>760</v>
      </c>
      <c r="J47" s="1434"/>
      <c r="K47" s="1435"/>
      <c r="L47" s="1512">
        <v>810</v>
      </c>
      <c r="M47" s="1513">
        <v>732</v>
      </c>
      <c r="N47" s="1514">
        <v>24</v>
      </c>
      <c r="O47" s="1515">
        <v>2</v>
      </c>
      <c r="P47" s="1402">
        <v>740</v>
      </c>
      <c r="Q47" s="755">
        <v>722</v>
      </c>
      <c r="R47" s="1403">
        <v>731</v>
      </c>
      <c r="S47" s="759">
        <v>327</v>
      </c>
      <c r="T47" s="1516">
        <v>13</v>
      </c>
      <c r="U47" s="1517">
        <v>0</v>
      </c>
      <c r="V47" s="117">
        <v>333</v>
      </c>
      <c r="W47" s="47">
        <v>325</v>
      </c>
      <c r="X47" s="765">
        <v>330</v>
      </c>
      <c r="Y47" s="1936">
        <v>0</v>
      </c>
      <c r="Z47" s="2077">
        <v>0</v>
      </c>
      <c r="AA47" s="1349">
        <v>0</v>
      </c>
      <c r="AB47" s="2078">
        <v>0</v>
      </c>
      <c r="AC47" s="779">
        <v>0</v>
      </c>
      <c r="AD47" s="2079">
        <v>0</v>
      </c>
      <c r="AE47" s="780">
        <v>0</v>
      </c>
      <c r="AF47" s="2080">
        <v>0</v>
      </c>
      <c r="AG47" s="284">
        <v>0</v>
      </c>
      <c r="AH47" s="2081"/>
      <c r="AI47" s="190">
        <v>0</v>
      </c>
      <c r="AJ47" s="2082"/>
      <c r="AK47" s="1529">
        <f>AO47+AS47+BK47+BO47+BP47</f>
        <v>535</v>
      </c>
      <c r="AL47" s="3276">
        <v>505</v>
      </c>
      <c r="AM47" s="3276">
        <v>474</v>
      </c>
      <c r="AN47" s="3250">
        <v>474</v>
      </c>
      <c r="AO47" s="862">
        <v>0</v>
      </c>
      <c r="AP47" s="3276">
        <v>0</v>
      </c>
      <c r="AQ47" s="3276">
        <v>0</v>
      </c>
      <c r="AR47" s="795">
        <v>0</v>
      </c>
      <c r="AS47" s="1522">
        <f>AW47+AY47+BA47+BC47+BE47+BG47+BI47</f>
        <v>486</v>
      </c>
      <c r="AT47" s="3175">
        <v>459</v>
      </c>
      <c r="AU47" s="3276">
        <v>404</v>
      </c>
      <c r="AV47" s="136">
        <v>413</v>
      </c>
      <c r="AW47" s="1523">
        <v>0</v>
      </c>
      <c r="AX47" s="3176">
        <v>0</v>
      </c>
      <c r="AY47" s="1523">
        <v>86</v>
      </c>
      <c r="AZ47" s="3176">
        <v>0</v>
      </c>
      <c r="BA47" s="1523">
        <v>0</v>
      </c>
      <c r="BB47" s="3175">
        <v>0</v>
      </c>
      <c r="BC47" s="1523">
        <v>10</v>
      </c>
      <c r="BD47" s="3176">
        <v>5</v>
      </c>
      <c r="BE47" s="1523">
        <v>278</v>
      </c>
      <c r="BF47" s="3175">
        <v>215</v>
      </c>
      <c r="BG47" s="1523">
        <v>101</v>
      </c>
      <c r="BH47" s="3176">
        <v>94</v>
      </c>
      <c r="BI47" s="1523">
        <v>11</v>
      </c>
      <c r="BJ47" s="3175">
        <v>145</v>
      </c>
      <c r="BK47" s="1933">
        <v>49</v>
      </c>
      <c r="BL47" s="3338">
        <v>46</v>
      </c>
      <c r="BM47" s="190">
        <v>70</v>
      </c>
      <c r="BN47" s="186">
        <v>61</v>
      </c>
      <c r="BO47" s="1525">
        <v>0</v>
      </c>
      <c r="BP47" s="2083">
        <v>0</v>
      </c>
      <c r="BQ47" s="1349">
        <f>AK47+Y47+AA47</f>
        <v>535</v>
      </c>
      <c r="BR47" s="1526">
        <f>(BQ47)/(BQ47+M47)*100</f>
        <v>42.225730071033936</v>
      </c>
      <c r="BS47" s="1373">
        <v>505</v>
      </c>
      <c r="BT47" s="1404">
        <f>(BS47/(BS47+P47))*100</f>
        <v>40.562248995983936</v>
      </c>
      <c r="BU47" s="1373">
        <v>474</v>
      </c>
      <c r="BV47" s="1404">
        <v>39.632107023411372</v>
      </c>
      <c r="BW47" s="2084">
        <f>CA47+CE47+CW47+DA47+DB47</f>
        <v>160</v>
      </c>
      <c r="BX47" s="780">
        <v>157</v>
      </c>
      <c r="BY47" s="181">
        <v>157</v>
      </c>
      <c r="BZ47" s="1405">
        <v>156</v>
      </c>
      <c r="CA47" s="1349">
        <v>0</v>
      </c>
      <c r="CB47" s="136">
        <v>0</v>
      </c>
      <c r="CC47" s="1374">
        <v>0</v>
      </c>
      <c r="CD47" s="1374">
        <v>0</v>
      </c>
      <c r="CE47" s="1527">
        <f t="shared" ref="CE47" si="98">CI47+CK47+CM47+CO47+CQ47+CS47+CU47</f>
        <v>149</v>
      </c>
      <c r="CF47" s="3388">
        <v>145</v>
      </c>
      <c r="CG47" s="3389">
        <v>146</v>
      </c>
      <c r="CH47" s="813">
        <v>143</v>
      </c>
      <c r="CI47" s="1528">
        <v>0</v>
      </c>
      <c r="CJ47" s="200">
        <v>0</v>
      </c>
      <c r="CK47" s="1528">
        <v>86</v>
      </c>
      <c r="CL47" s="2148">
        <v>88</v>
      </c>
      <c r="CM47" s="1528">
        <v>0</v>
      </c>
      <c r="CN47" s="2149">
        <v>0</v>
      </c>
      <c r="CO47" s="1528">
        <v>3</v>
      </c>
      <c r="CP47" s="2149">
        <v>4</v>
      </c>
      <c r="CQ47" s="1528">
        <v>41</v>
      </c>
      <c r="CR47" s="200">
        <v>34</v>
      </c>
      <c r="CS47" s="1528">
        <v>8</v>
      </c>
      <c r="CT47" s="200">
        <v>10</v>
      </c>
      <c r="CU47" s="1528">
        <v>11</v>
      </c>
      <c r="CV47" s="200">
        <v>9</v>
      </c>
      <c r="CW47" s="563">
        <v>11</v>
      </c>
      <c r="CX47" s="780">
        <v>12</v>
      </c>
      <c r="CY47" s="202">
        <v>11</v>
      </c>
      <c r="CZ47" s="813">
        <v>13</v>
      </c>
      <c r="DA47" s="1529">
        <v>0</v>
      </c>
      <c r="DB47" s="2085">
        <v>0</v>
      </c>
      <c r="DC47" s="1349">
        <f>BW47+Z47+AB47</f>
        <v>160</v>
      </c>
      <c r="DD47" s="2086">
        <f>(DC47)/(DC47+S47)*100</f>
        <v>32.854209445585212</v>
      </c>
      <c r="DE47" s="1373">
        <v>157</v>
      </c>
      <c r="DF47" s="1436">
        <v>32</v>
      </c>
      <c r="DG47" s="190">
        <v>157</v>
      </c>
      <c r="DH47" s="892">
        <v>32.572614107883815</v>
      </c>
      <c r="DI47" s="819">
        <v>5.7</v>
      </c>
      <c r="DJ47" s="1406">
        <v>6.3</v>
      </c>
      <c r="DK47" s="2087">
        <v>9.3699999999999992</v>
      </c>
      <c r="DL47" s="1408">
        <v>9.5</v>
      </c>
      <c r="DM47" s="1406">
        <v>10.3</v>
      </c>
      <c r="DN47" s="1532">
        <v>10.8</v>
      </c>
      <c r="DO47" s="1409">
        <v>6</v>
      </c>
      <c r="DP47" s="1410">
        <v>3</v>
      </c>
      <c r="DQ47" s="1410">
        <v>4</v>
      </c>
      <c r="DR47" s="1411">
        <v>3</v>
      </c>
      <c r="DS47" s="1412">
        <v>4</v>
      </c>
      <c r="DT47" s="2088">
        <v>10</v>
      </c>
      <c r="DU47" s="2089">
        <f>DT47/P47*100</f>
        <v>1.3513513513513513</v>
      </c>
      <c r="DV47" s="1413">
        <v>3</v>
      </c>
      <c r="DW47" s="1410">
        <v>2</v>
      </c>
      <c r="DX47" s="1410">
        <v>4</v>
      </c>
      <c r="DY47" s="1437">
        <v>1</v>
      </c>
      <c r="DZ47" s="1414">
        <v>2</v>
      </c>
      <c r="EA47" s="2090">
        <v>5</v>
      </c>
      <c r="EB47" s="2091">
        <f>EA47/P47*100</f>
        <v>0.67567567567567566</v>
      </c>
      <c r="EC47" s="1415">
        <v>0</v>
      </c>
      <c r="ED47" s="1416">
        <v>0</v>
      </c>
      <c r="EE47" s="1416">
        <v>1</v>
      </c>
      <c r="EF47" s="1417">
        <v>0</v>
      </c>
      <c r="EG47" s="1418">
        <v>0</v>
      </c>
      <c r="EH47" s="2088">
        <v>0</v>
      </c>
      <c r="EI47" s="242"/>
      <c r="EJ47" s="1410"/>
      <c r="EK47" s="1410">
        <v>0</v>
      </c>
      <c r="EL47" s="1438"/>
      <c r="EM47" s="1414">
        <v>0</v>
      </c>
      <c r="EN47" s="2090">
        <v>0</v>
      </c>
      <c r="EO47" s="832"/>
      <c r="EP47" s="1410"/>
      <c r="EQ47" s="1410">
        <v>1</v>
      </c>
      <c r="ER47" s="1437"/>
      <c r="ES47" s="1414">
        <v>0</v>
      </c>
      <c r="ET47" s="2092">
        <v>0</v>
      </c>
      <c r="EU47" s="1414">
        <v>0</v>
      </c>
      <c r="EV47" s="250">
        <v>2</v>
      </c>
      <c r="EW47" s="833">
        <v>2</v>
      </c>
      <c r="EX47" s="290">
        <v>2.8E-3</v>
      </c>
      <c r="EY47" s="288">
        <v>2</v>
      </c>
      <c r="EZ47" s="251">
        <v>2</v>
      </c>
      <c r="FA47" s="252">
        <v>4.1999999999999997E-3</v>
      </c>
      <c r="FB47" s="250">
        <v>16</v>
      </c>
      <c r="FC47" s="1538">
        <v>16</v>
      </c>
      <c r="FD47" s="1539">
        <f>FB47/P47</f>
        <v>2.1621621621621623E-2</v>
      </c>
      <c r="FE47" s="288">
        <v>2</v>
      </c>
      <c r="FF47" s="251">
        <v>2</v>
      </c>
      <c r="FG47" s="252">
        <f>FE47/BS47</f>
        <v>3.9603960396039604E-3</v>
      </c>
      <c r="FH47" s="250" t="s">
        <v>612</v>
      </c>
      <c r="FI47" s="1540"/>
      <c r="FJ47" s="1541" t="s">
        <v>613</v>
      </c>
      <c r="FK47" s="1542" t="s">
        <v>761</v>
      </c>
      <c r="FL47" s="1541" t="s">
        <v>613</v>
      </c>
      <c r="FM47" s="1542" t="s">
        <v>762</v>
      </c>
      <c r="FN47" s="1875">
        <v>0</v>
      </c>
      <c r="FO47" s="1876">
        <v>0</v>
      </c>
      <c r="FP47" s="819">
        <v>8.3000000000000007</v>
      </c>
      <c r="FQ47" s="282">
        <v>100</v>
      </c>
      <c r="FR47" s="1419">
        <v>15.8</v>
      </c>
      <c r="FS47" s="1420">
        <v>100</v>
      </c>
      <c r="FT47" s="283">
        <v>12.5</v>
      </c>
      <c r="FU47" s="284">
        <v>100</v>
      </c>
      <c r="FV47" s="1545">
        <v>75</v>
      </c>
      <c r="FW47" s="1494">
        <v>100</v>
      </c>
      <c r="FX47" s="2969">
        <v>1</v>
      </c>
      <c r="FY47" s="1546"/>
      <c r="FZ47" s="862"/>
      <c r="GA47" s="2975"/>
      <c r="GB47" s="2976">
        <v>1</v>
      </c>
      <c r="GC47" s="906">
        <v>1</v>
      </c>
      <c r="GD47" s="1609"/>
      <c r="GE47" s="1609"/>
      <c r="GF47" s="1609"/>
      <c r="GG47" s="1609"/>
      <c r="GH47" s="1609"/>
      <c r="GI47" s="1547"/>
      <c r="GJ47" s="1547"/>
      <c r="GK47" s="1547"/>
      <c r="GL47" s="1547"/>
      <c r="GM47" s="1547"/>
      <c r="GN47" s="1547"/>
      <c r="GO47" s="1460"/>
      <c r="GP47" s="3192"/>
      <c r="GQ47" s="2969">
        <v>1</v>
      </c>
      <c r="GR47" s="1481"/>
      <c r="GS47" s="1481">
        <v>1</v>
      </c>
      <c r="GT47" s="1460"/>
      <c r="GU47" s="1460"/>
      <c r="GV47" s="1481"/>
      <c r="GW47" s="3973"/>
      <c r="GX47" s="2183"/>
      <c r="GY47" s="1481">
        <v>1</v>
      </c>
      <c r="GZ47" s="1481"/>
      <c r="HA47" s="1481"/>
      <c r="HB47" s="3023"/>
      <c r="HC47" s="1459"/>
      <c r="HD47" s="1460" t="s">
        <v>586</v>
      </c>
      <c r="HE47" s="1488">
        <v>5</v>
      </c>
      <c r="HF47" s="1546">
        <v>139</v>
      </c>
      <c r="HG47" s="1547">
        <v>131</v>
      </c>
      <c r="HH47" s="1460" t="s">
        <v>588</v>
      </c>
      <c r="HI47" s="1548"/>
      <c r="HJ47" s="1460" t="s">
        <v>586</v>
      </c>
      <c r="HK47" s="1488">
        <v>5</v>
      </c>
      <c r="HL47" s="1481" t="s">
        <v>587</v>
      </c>
      <c r="HM47" s="1481">
        <v>0</v>
      </c>
      <c r="HN47" s="1481">
        <v>0</v>
      </c>
      <c r="HO47" s="188" t="s">
        <v>588</v>
      </c>
      <c r="HP47" s="3415"/>
      <c r="HQ47" s="195" t="s">
        <v>618</v>
      </c>
      <c r="HR47" s="1459" t="s">
        <v>1144</v>
      </c>
      <c r="HS47" s="1460" t="s">
        <v>763</v>
      </c>
      <c r="HT47" s="1461" t="s">
        <v>590</v>
      </c>
      <c r="HU47" s="1462" t="s">
        <v>591</v>
      </c>
      <c r="HV47" s="1463">
        <f>HW47+HZ47+IC47+IF47+II47+IL47+IO47+IR47+IU47+IX47+JA47+JD47</f>
        <v>389</v>
      </c>
      <c r="HW47" s="1464">
        <f>SUM(HX47:HY47)</f>
        <v>61</v>
      </c>
      <c r="HX47" s="810">
        <v>35</v>
      </c>
      <c r="HY47" s="1465">
        <v>26</v>
      </c>
      <c r="HZ47" s="1460">
        <f>SUM(IA47:IB47)</f>
        <v>62</v>
      </c>
      <c r="IA47" s="810">
        <v>45</v>
      </c>
      <c r="IB47" s="1465">
        <v>17</v>
      </c>
      <c r="IC47" s="1464">
        <f>SUM(ID47:IE47)</f>
        <v>67</v>
      </c>
      <c r="ID47" s="810">
        <v>47</v>
      </c>
      <c r="IE47" s="1465">
        <v>20</v>
      </c>
      <c r="IF47" s="1460">
        <f>SUM(IG47:IH47)</f>
        <v>60</v>
      </c>
      <c r="IG47" s="810">
        <v>47</v>
      </c>
      <c r="IH47" s="1465">
        <v>13</v>
      </c>
      <c r="II47" s="1470">
        <f>SUM(IJ47:IK47)</f>
        <v>0</v>
      </c>
      <c r="IJ47" s="3421"/>
      <c r="IK47" s="3422"/>
      <c r="IL47" s="1464">
        <f>SUM(IM47:IN47)</f>
        <v>42</v>
      </c>
      <c r="IM47" s="810">
        <v>40</v>
      </c>
      <c r="IN47" s="1465">
        <v>2</v>
      </c>
      <c r="IO47" s="1470">
        <f>SUM(IP47:IQ47)</f>
        <v>0</v>
      </c>
      <c r="IP47" s="3421"/>
      <c r="IQ47" s="3422"/>
      <c r="IR47" s="1464">
        <f>SUM(IS47:IT47)</f>
        <v>0</v>
      </c>
      <c r="IS47" s="3421"/>
      <c r="IT47" s="3422"/>
      <c r="IU47" s="2093">
        <f>SUM(IV47:IW47)</f>
        <v>66</v>
      </c>
      <c r="IV47" s="2094">
        <v>55</v>
      </c>
      <c r="IW47" s="2095">
        <v>11</v>
      </c>
      <c r="IX47" s="2096">
        <f>SUM(IY47:IZ47)</f>
        <v>31</v>
      </c>
      <c r="IY47" s="2094">
        <v>26</v>
      </c>
      <c r="IZ47" s="2095">
        <v>5</v>
      </c>
      <c r="JA47" s="2097">
        <f>SUM(JB47:JC47)</f>
        <v>0</v>
      </c>
      <c r="JB47" s="810"/>
      <c r="JC47" s="1465"/>
      <c r="JD47" s="1460">
        <f>SUM(JE47:JF47)</f>
        <v>0</v>
      </c>
      <c r="JE47" s="810"/>
      <c r="JF47" s="1460"/>
      <c r="JG47" s="1473">
        <f>(IK47+IQ47+IW47+IZ47+JC47+JF47)/(II47+IO47+IU47+IX47+JA47+JD47)*100</f>
        <v>16.494845360824741</v>
      </c>
      <c r="JH47" s="1502" t="s">
        <v>926</v>
      </c>
      <c r="JI47" s="892">
        <v>16.842105263157894</v>
      </c>
      <c r="JJ47" s="2098" t="s">
        <v>931</v>
      </c>
      <c r="JK47" s="1501">
        <v>13.48314606741573</v>
      </c>
      <c r="JL47" s="1349">
        <v>12</v>
      </c>
      <c r="JM47" s="1456">
        <v>10</v>
      </c>
      <c r="JN47" s="3117">
        <v>2.96</v>
      </c>
      <c r="JO47" s="1344">
        <v>2.72</v>
      </c>
      <c r="JP47" s="1348">
        <v>2.68</v>
      </c>
      <c r="JQ47" s="1346">
        <v>2.7</v>
      </c>
      <c r="JR47" s="1347">
        <v>2.72</v>
      </c>
      <c r="JS47" s="1349">
        <v>2776</v>
      </c>
      <c r="JT47" s="1350" t="s">
        <v>619</v>
      </c>
      <c r="JU47" s="1351">
        <v>330.4</v>
      </c>
      <c r="JV47" s="1350" t="s">
        <v>619</v>
      </c>
      <c r="JW47" s="1366">
        <f>JU47/JS47*100</f>
        <v>11.902017291066281</v>
      </c>
      <c r="JX47" s="1352">
        <v>38.75</v>
      </c>
      <c r="JY47" s="1350" t="s">
        <v>619</v>
      </c>
      <c r="JZ47" s="1366">
        <f>JX47/JS47*100</f>
        <v>1.3958933717579252</v>
      </c>
      <c r="KA47" s="1508"/>
      <c r="KB47" s="1929"/>
      <c r="KC47" s="1368"/>
      <c r="KD47" s="1507"/>
      <c r="KE47" s="1494"/>
      <c r="KF47" s="1628"/>
      <c r="KG47" s="1367" t="s">
        <v>275</v>
      </c>
      <c r="KH47" s="1369" t="s">
        <v>764</v>
      </c>
      <c r="KI47" s="1439"/>
      <c r="KJ47" s="1399" t="s">
        <v>594</v>
      </c>
      <c r="KK47" s="3167" t="s">
        <v>765</v>
      </c>
      <c r="KL47" s="3240"/>
      <c r="KM47" s="1883">
        <v>1</v>
      </c>
      <c r="KN47" s="1884" t="s">
        <v>596</v>
      </c>
      <c r="KO47" s="1885">
        <v>1</v>
      </c>
      <c r="KP47" s="1883">
        <v>1</v>
      </c>
      <c r="KQ47" s="1886">
        <v>1</v>
      </c>
      <c r="KR47" s="1887">
        <v>1</v>
      </c>
      <c r="KS47" s="1888">
        <v>1</v>
      </c>
      <c r="KT47" s="1889">
        <v>1</v>
      </c>
      <c r="KU47" s="1890">
        <v>1</v>
      </c>
      <c r="KV47" s="1883">
        <v>1</v>
      </c>
      <c r="KW47" s="1883"/>
      <c r="KX47" s="1883"/>
      <c r="KY47" s="2099" t="s">
        <v>596</v>
      </c>
      <c r="KZ47" s="2100">
        <v>1</v>
      </c>
      <c r="LA47" s="1888"/>
      <c r="LB47" s="1888"/>
      <c r="LC47" s="2101">
        <v>1</v>
      </c>
      <c r="LD47" s="1883"/>
      <c r="LE47" s="1883"/>
      <c r="LF47" s="2102">
        <v>1</v>
      </c>
      <c r="LG47" s="1883"/>
      <c r="LH47" s="2103"/>
      <c r="LI47" s="1883">
        <v>1</v>
      </c>
      <c r="LJ47" s="1883"/>
      <c r="LK47" s="1883"/>
      <c r="LL47" s="2100">
        <v>1</v>
      </c>
      <c r="LM47" s="1888"/>
      <c r="LN47" s="1888"/>
      <c r="LO47" s="2101">
        <v>1</v>
      </c>
      <c r="LP47" s="1883"/>
      <c r="LQ47" s="1887"/>
      <c r="LR47" s="1883">
        <v>1</v>
      </c>
      <c r="LS47" s="1883"/>
      <c r="LT47" s="1890"/>
      <c r="LU47" s="2104"/>
      <c r="LV47" s="1893"/>
      <c r="LW47" s="1883"/>
      <c r="LX47" s="1883"/>
      <c r="LY47" s="1883"/>
      <c r="LZ47" s="2099"/>
      <c r="MA47" s="2100"/>
      <c r="MB47" s="1888"/>
      <c r="MC47" s="1888"/>
      <c r="MD47" s="2101"/>
      <c r="ME47" s="1883"/>
      <c r="MF47" s="1883"/>
      <c r="MG47" s="2102"/>
      <c r="MH47" s="1883"/>
      <c r="MI47" s="2103"/>
      <c r="MJ47" s="1883"/>
      <c r="MK47" s="1883"/>
      <c r="ML47" s="1883"/>
      <c r="MM47" s="2100"/>
      <c r="MN47" s="1888"/>
      <c r="MO47" s="1888"/>
      <c r="MP47" s="2101"/>
      <c r="MQ47" s="1883"/>
      <c r="MR47" s="1887"/>
      <c r="MS47" s="1883"/>
      <c r="MT47" s="1883"/>
      <c r="MU47" s="1890"/>
      <c r="MV47" s="1569" t="s">
        <v>597</v>
      </c>
      <c r="MW47" s="1401"/>
      <c r="MX47" s="1598"/>
      <c r="MY47" s="1597"/>
      <c r="MZ47" s="1400"/>
      <c r="NA47" s="2105"/>
      <c r="NB47" s="1931" t="s">
        <v>55</v>
      </c>
      <c r="NC47" s="1892"/>
      <c r="ND47" s="1931" t="s">
        <v>1140</v>
      </c>
      <c r="NE47" s="1893"/>
      <c r="NF47" s="3152">
        <v>949</v>
      </c>
      <c r="NG47" s="3194"/>
      <c r="NH47" s="3150"/>
      <c r="NI47" s="3151"/>
      <c r="NJ47" s="3150">
        <v>922</v>
      </c>
      <c r="NK47" s="3195"/>
      <c r="NL47" s="3139"/>
      <c r="NM47" s="1400"/>
      <c r="NN47" s="3136"/>
      <c r="NO47" s="1400"/>
      <c r="NP47" s="3136"/>
      <c r="NQ47" s="2105"/>
      <c r="NR47" s="3139"/>
      <c r="NS47" s="1400"/>
      <c r="NT47" s="3136"/>
      <c r="NU47" s="1400"/>
      <c r="NV47" s="3136"/>
      <c r="NW47" s="1400"/>
      <c r="NX47" s="2104">
        <v>1232</v>
      </c>
      <c r="NY47" s="3143"/>
      <c r="NZ47" s="1400">
        <v>1274</v>
      </c>
      <c r="OA47" s="1893"/>
      <c r="OB47" s="3139">
        <v>1123</v>
      </c>
      <c r="OC47" s="1400"/>
      <c r="OD47" s="3136"/>
      <c r="OE47" s="1400"/>
      <c r="OF47" s="3136">
        <v>1200</v>
      </c>
      <c r="OG47" s="1893"/>
      <c r="OH47" s="3196" t="s">
        <v>1148</v>
      </c>
      <c r="OI47" s="1245"/>
      <c r="OJ47" s="2106" t="s">
        <v>647</v>
      </c>
      <c r="OK47" s="2107" t="s">
        <v>766</v>
      </c>
      <c r="OL47" s="1485" t="s">
        <v>584</v>
      </c>
      <c r="OM47" s="1246"/>
      <c r="ON47" s="2108"/>
      <c r="OO47" s="2109"/>
      <c r="OP47" s="935"/>
      <c r="OQ47" s="1575"/>
      <c r="OR47" s="1575"/>
      <c r="OS47" s="1575"/>
      <c r="OT47" s="1576"/>
      <c r="OU47" s="2110"/>
      <c r="OV47" s="1414">
        <f t="shared" ref="OV47" si="99">ON47+OP47+OU47</f>
        <v>0</v>
      </c>
      <c r="OW47" s="931"/>
      <c r="OX47" s="931">
        <f t="shared" ref="OX47" si="100">OV47</f>
        <v>0</v>
      </c>
      <c r="OY47" s="2109"/>
      <c r="OZ47" s="1579"/>
      <c r="PA47" s="2111"/>
      <c r="PB47" s="2112"/>
      <c r="PC47" s="2111"/>
      <c r="PD47" s="2113"/>
      <c r="PE47" s="2113"/>
      <c r="PF47" s="2114"/>
      <c r="PG47" s="2088">
        <f t="shared" ref="PG47" si="101">PK47+PO47</f>
        <v>0</v>
      </c>
      <c r="PH47" s="1376"/>
      <c r="PI47" s="1377"/>
      <c r="PJ47" s="1375"/>
      <c r="PK47" s="2185"/>
      <c r="PL47" s="1373"/>
      <c r="PM47" s="452"/>
      <c r="PN47" s="2198"/>
      <c r="PO47" s="2088">
        <f t="shared" ref="PO47" si="102">PS47+PW47+QO47+QS47+QT47+QU47</f>
        <v>0</v>
      </c>
      <c r="PP47" s="1373"/>
      <c r="PQ47" s="491"/>
      <c r="PR47" s="2198"/>
      <c r="PS47" s="2186"/>
      <c r="PT47" s="1396"/>
      <c r="PU47" s="452"/>
      <c r="PV47" s="588"/>
      <c r="PW47" s="2187">
        <f t="shared" ref="PW47" si="103">QA47+QC47+QE47+QG47+QI47+QK47+QM47</f>
        <v>0</v>
      </c>
      <c r="PX47" s="1421"/>
      <c r="PY47" s="936"/>
      <c r="PZ47" s="936"/>
      <c r="QA47" s="2116"/>
      <c r="QB47" s="1442"/>
      <c r="QC47" s="1528"/>
      <c r="QD47" s="1422"/>
      <c r="QE47" s="2116"/>
      <c r="QF47" s="1443"/>
      <c r="QG47" s="1528"/>
      <c r="QH47" s="1444"/>
      <c r="QI47" s="2116"/>
      <c r="QJ47" s="1445"/>
      <c r="QK47" s="1528"/>
      <c r="QL47" s="1422"/>
      <c r="QM47" s="2116"/>
      <c r="QN47" s="477"/>
      <c r="QO47" s="2115"/>
      <c r="QP47" s="1396"/>
      <c r="QQ47" s="491"/>
      <c r="QR47" s="492"/>
      <c r="QS47" s="1910"/>
      <c r="QT47" s="936"/>
      <c r="QU47" s="1911"/>
      <c r="QV47" s="1384"/>
      <c r="QW47" s="1913" t="e">
        <f t="shared" ref="QW47" si="104">PO47/PG47*100</f>
        <v>#DIV/0!</v>
      </c>
      <c r="QX47" s="1387"/>
      <c r="QY47" s="3697"/>
      <c r="QZ47" s="1246"/>
      <c r="RA47" s="1594" t="s">
        <v>600</v>
      </c>
      <c r="RB47" s="1595"/>
      <c r="RC47" s="1596" t="s">
        <v>601</v>
      </c>
      <c r="RD47" s="862">
        <v>62</v>
      </c>
      <c r="RE47" s="1597">
        <v>7</v>
      </c>
      <c r="RF47" s="1598">
        <v>30</v>
      </c>
      <c r="RG47" s="1597">
        <v>37</v>
      </c>
      <c r="RH47" s="1599">
        <v>30</v>
      </c>
      <c r="RI47" s="862">
        <v>5</v>
      </c>
      <c r="RJ47" s="1600">
        <v>30</v>
      </c>
      <c r="RK47" s="1601">
        <v>27</v>
      </c>
      <c r="RL47" s="862">
        <v>30</v>
      </c>
      <c r="RM47" s="1602" t="s">
        <v>600</v>
      </c>
      <c r="RN47" s="1601"/>
      <c r="RO47" s="1603"/>
      <c r="RP47" s="1604"/>
      <c r="RQ47" s="1456"/>
      <c r="RR47" s="1349"/>
      <c r="RS47" s="1455" t="s">
        <v>705</v>
      </c>
      <c r="RT47" s="1456">
        <v>196354</v>
      </c>
      <c r="RU47" s="1349">
        <v>1309</v>
      </c>
      <c r="RV47" s="1457" t="s">
        <v>705</v>
      </c>
      <c r="RW47" s="1456">
        <v>143993</v>
      </c>
      <c r="RX47" s="1458">
        <v>1309</v>
      </c>
      <c r="RY47" s="1605" t="s">
        <v>625</v>
      </c>
      <c r="RZ47" s="2168" t="s">
        <v>1109</v>
      </c>
      <c r="SA47" s="1607"/>
      <c r="SB47" s="935"/>
      <c r="SC47" s="1608"/>
      <c r="SD47" s="1529"/>
      <c r="SE47" s="1609" t="s">
        <v>389</v>
      </c>
      <c r="SF47" s="1349"/>
      <c r="SG47" s="1610"/>
      <c r="SH47" s="1609" t="s">
        <v>389</v>
      </c>
      <c r="SI47" s="1349"/>
      <c r="SJ47" s="1611"/>
      <c r="SK47" s="1611"/>
      <c r="SL47" s="1612"/>
      <c r="SM47" s="1607"/>
      <c r="SN47" s="833"/>
      <c r="SO47" s="1529"/>
      <c r="SP47" s="1609" t="s">
        <v>389</v>
      </c>
      <c r="SQ47" s="1349"/>
      <c r="SR47" s="1610"/>
      <c r="SS47" s="1609" t="s">
        <v>389</v>
      </c>
      <c r="ST47" s="1349"/>
      <c r="SU47" s="1611"/>
      <c r="SV47" s="1611"/>
      <c r="SW47" s="1594"/>
      <c r="SX47" s="1606"/>
      <c r="SY47" s="1608"/>
      <c r="SZ47" s="288"/>
      <c r="TA47" s="1538"/>
      <c r="TB47" s="1349"/>
      <c r="TC47" s="1609" t="s">
        <v>389</v>
      </c>
      <c r="TD47" s="1349"/>
      <c r="TE47" s="1613"/>
      <c r="TF47" s="1609" t="s">
        <v>389</v>
      </c>
      <c r="TG47" s="1349"/>
      <c r="TH47" s="1611"/>
      <c r="TI47" s="1614"/>
      <c r="TJ47" s="1608"/>
      <c r="TK47" s="1615"/>
      <c r="TL47" s="251"/>
      <c r="TM47" s="833"/>
      <c r="TN47" s="195"/>
      <c r="TO47" s="1349" t="s">
        <v>389</v>
      </c>
      <c r="TP47" s="1613"/>
      <c r="TQ47" s="1609"/>
      <c r="TR47" s="141" t="s">
        <v>389</v>
      </c>
      <c r="TS47" s="1616"/>
      <c r="TT47" s="1611"/>
      <c r="TU47" s="1611"/>
      <c r="TV47" s="4608"/>
      <c r="TW47" s="1617" t="s">
        <v>606</v>
      </c>
      <c r="TX47" s="3199" t="s">
        <v>1152</v>
      </c>
      <c r="TY47" s="1619" t="s">
        <v>606</v>
      </c>
      <c r="TZ47" s="1620" t="s">
        <v>767</v>
      </c>
      <c r="UA47" s="1621" t="s">
        <v>603</v>
      </c>
      <c r="UB47" s="1622"/>
      <c r="UC47" s="427"/>
      <c r="UD47" s="427"/>
      <c r="UE47" s="427"/>
      <c r="UF47" s="427"/>
      <c r="UG47" s="427"/>
      <c r="UH47" s="427"/>
      <c r="UI47" s="427"/>
      <c r="UJ47" s="427"/>
      <c r="UK47" s="427"/>
      <c r="UL47" s="427"/>
      <c r="UM47" s="427"/>
      <c r="UN47" s="427"/>
      <c r="UO47" s="427"/>
      <c r="UP47" s="427"/>
      <c r="UQ47" s="427"/>
      <c r="UR47" s="427"/>
      <c r="US47" s="427"/>
      <c r="UT47" s="427"/>
      <c r="UU47" s="427"/>
      <c r="UV47" s="427"/>
      <c r="UW47" s="427"/>
      <c r="UX47" s="427"/>
      <c r="UY47" s="427"/>
      <c r="UZ47" s="427"/>
      <c r="VA47" s="427"/>
      <c r="VB47" s="427"/>
      <c r="VC47" s="427"/>
      <c r="VD47" s="427"/>
      <c r="VE47" s="427"/>
      <c r="VF47" s="427"/>
      <c r="VG47" s="427"/>
      <c r="VH47" s="427"/>
      <c r="VI47" s="427"/>
      <c r="VJ47" s="427"/>
      <c r="VK47" s="427"/>
      <c r="VL47" s="427"/>
      <c r="VM47" s="427"/>
      <c r="VN47" s="427"/>
      <c r="VO47" s="427"/>
      <c r="VP47" s="427"/>
      <c r="VQ47" s="427"/>
      <c r="VR47" s="427"/>
      <c r="VS47" s="427"/>
      <c r="VT47" s="427"/>
      <c r="VU47" s="427"/>
      <c r="VV47" s="427"/>
      <c r="VW47" s="427"/>
      <c r="VX47" s="427"/>
      <c r="VY47" s="427"/>
      <c r="VZ47" s="427"/>
      <c r="WA47" s="427"/>
      <c r="WB47" s="427"/>
      <c r="WC47" s="427"/>
      <c r="WD47" s="427"/>
      <c r="WE47" s="427"/>
      <c r="WF47" s="427"/>
      <c r="WG47" s="427"/>
      <c r="WH47" s="427"/>
      <c r="WI47" s="427"/>
      <c r="WJ47" s="427"/>
      <c r="WK47" s="427"/>
      <c r="WL47" s="427"/>
      <c r="WM47" s="427"/>
      <c r="WN47" s="5"/>
      <c r="WO47" s="5"/>
      <c r="WP47" s="5"/>
      <c r="WQ47" s="5"/>
      <c r="WR47" s="5"/>
      <c r="WS47" s="5"/>
      <c r="WT47" s="5"/>
      <c r="WU47" s="5"/>
      <c r="WV47" s="5"/>
      <c r="WW47" s="5"/>
      <c r="WX47" s="5"/>
      <c r="WY47" s="5"/>
      <c r="WZ47" s="5"/>
      <c r="XA47" s="5"/>
      <c r="XB47" s="5"/>
      <c r="XC47" s="5"/>
      <c r="XD47" s="5"/>
      <c r="XE47" s="5"/>
      <c r="XF47" s="5"/>
      <c r="XG47" s="5"/>
      <c r="XH47" s="5"/>
      <c r="XI47" s="5"/>
      <c r="XJ47" s="5"/>
      <c r="XK47" s="5"/>
      <c r="XL47" s="5"/>
      <c r="XM47" s="5"/>
      <c r="XN47" s="5"/>
      <c r="XO47" s="5"/>
      <c r="XP47" s="5"/>
      <c r="XQ47" s="5"/>
      <c r="XR47" s="5"/>
      <c r="XS47" s="5"/>
      <c r="XT47" s="5"/>
      <c r="XU47" s="5"/>
      <c r="XV47" s="5"/>
      <c r="XW47" s="5"/>
      <c r="XX47" s="5"/>
      <c r="XY47" s="5"/>
      <c r="XZ47" s="5"/>
      <c r="YA47" s="5"/>
      <c r="YB47" s="5"/>
      <c r="YC47" s="5"/>
      <c r="YD47" s="5"/>
      <c r="YE47" s="5"/>
      <c r="YF47" s="5"/>
      <c r="YG47" s="5"/>
      <c r="YH47" s="5"/>
      <c r="YI47" s="5"/>
      <c r="YJ47" s="5"/>
      <c r="YK47" s="5"/>
      <c r="YL47" s="5"/>
      <c r="YM47" s="5"/>
      <c r="YN47" s="5"/>
      <c r="YO47" s="5"/>
      <c r="YP47" s="5"/>
      <c r="YQ47" s="5"/>
      <c r="YR47" s="5"/>
      <c r="YS47" s="5"/>
      <c r="YT47" s="5"/>
      <c r="YU47" s="5"/>
      <c r="YV47" s="5"/>
      <c r="YW47" s="5"/>
      <c r="YX47" s="5"/>
      <c r="YY47" s="5"/>
      <c r="YZ47" s="5"/>
      <c r="ZA47" s="5"/>
      <c r="ZB47" s="5"/>
      <c r="ZC47" s="5"/>
      <c r="ZD47" s="5"/>
      <c r="ZE47" s="5"/>
      <c r="ZF47" s="5"/>
      <c r="ZG47" s="5"/>
      <c r="ZH47" s="5"/>
      <c r="ZI47" s="5"/>
      <c r="ZJ47" s="5"/>
      <c r="ZK47" s="5"/>
      <c r="ZL47" s="5"/>
      <c r="ZM47" s="5"/>
      <c r="ZN47" s="5"/>
      <c r="ZO47" s="5"/>
      <c r="ZP47" s="5"/>
      <c r="ZQ47" s="5"/>
      <c r="ZR47" s="5"/>
      <c r="ZS47" s="5"/>
      <c r="ZT47" s="5"/>
      <c r="ZU47" s="5"/>
      <c r="ZV47" s="5"/>
      <c r="ZW47" s="5"/>
      <c r="ZX47" s="5"/>
      <c r="ZY47" s="5"/>
      <c r="ZZ47" s="5"/>
      <c r="AAA47" s="5"/>
      <c r="AAB47" s="5"/>
      <c r="AAC47" s="5"/>
      <c r="AAD47" s="5"/>
      <c r="AAE47" s="5"/>
      <c r="AAF47" s="5"/>
      <c r="AAG47" s="5"/>
      <c r="AAH47" s="5"/>
      <c r="AAI47" s="5"/>
      <c r="AAJ47" s="5"/>
      <c r="AAK47" s="5"/>
      <c r="AAL47" s="5"/>
      <c r="AAM47" s="5"/>
      <c r="AAN47" s="5"/>
      <c r="AAO47" s="5"/>
      <c r="AAP47" s="5"/>
      <c r="AAQ47" s="5"/>
      <c r="AAR47" s="5"/>
      <c r="AAS47" s="5"/>
      <c r="AAT47" s="5"/>
      <c r="AAU47" s="5"/>
      <c r="AAV47" s="5"/>
      <c r="AAW47" s="5"/>
      <c r="AAX47" s="5"/>
      <c r="AAY47" s="5"/>
      <c r="AAZ47" s="5"/>
      <c r="ABA47" s="5"/>
      <c r="ABB47" s="5"/>
      <c r="ABC47" s="5"/>
      <c r="ABD47" s="5"/>
      <c r="ABE47" s="5"/>
      <c r="ABF47" s="5"/>
      <c r="ABG47" s="5"/>
      <c r="ABH47" s="5"/>
      <c r="ABI47" s="5"/>
      <c r="ABJ47" s="5"/>
      <c r="ABK47" s="5"/>
      <c r="ABL47" s="5"/>
      <c r="ABM47" s="5"/>
      <c r="ABN47" s="5"/>
      <c r="ABO47" s="5"/>
      <c r="ABP47" s="5"/>
      <c r="ABQ47" s="5"/>
      <c r="ABR47" s="5"/>
      <c r="ABS47" s="5"/>
      <c r="ABT47" s="5"/>
      <c r="ABU47" s="5"/>
      <c r="ABV47" s="5"/>
      <c r="ABW47" s="5"/>
      <c r="ABX47" s="5"/>
      <c r="ABY47" s="5"/>
      <c r="ABZ47" s="5"/>
      <c r="ACA47" s="5"/>
      <c r="ACB47" s="5"/>
      <c r="ACC47" s="5"/>
      <c r="ACD47" s="5"/>
      <c r="ACE47" s="5"/>
      <c r="ACF47" s="5"/>
      <c r="ACG47" s="5"/>
      <c r="ACH47" s="5"/>
      <c r="ACI47" s="5"/>
      <c r="ACJ47" s="5"/>
      <c r="ACK47" s="5"/>
      <c r="ACL47" s="5"/>
      <c r="ACM47" s="5"/>
      <c r="ACN47" s="5"/>
      <c r="ACO47" s="5"/>
      <c r="ACP47" s="5"/>
      <c r="ACQ47" s="5"/>
      <c r="ACR47" s="5"/>
      <c r="ACS47" s="5"/>
      <c r="ACT47" s="5"/>
      <c r="ACU47" s="5"/>
      <c r="ACV47" s="5"/>
      <c r="ACW47" s="5"/>
      <c r="ACX47" s="5"/>
      <c r="ACY47" s="5"/>
      <c r="ACZ47" s="5"/>
      <c r="ADA47" s="5"/>
      <c r="ADB47" s="5"/>
      <c r="ADC47" s="5"/>
      <c r="ADD47" s="5"/>
      <c r="ADE47" s="5"/>
      <c r="ADF47" s="5"/>
      <c r="ADG47" s="5"/>
      <c r="ADH47" s="5"/>
      <c r="ADI47" s="5"/>
      <c r="ADJ47" s="5"/>
      <c r="ADK47" s="5"/>
      <c r="ADL47" s="5"/>
      <c r="ADM47" s="5"/>
      <c r="ADN47" s="5"/>
      <c r="ADO47" s="5"/>
      <c r="ADP47" s="5"/>
      <c r="ADQ47" s="5"/>
      <c r="ADR47" s="5"/>
      <c r="ADS47" s="5"/>
      <c r="ADT47" s="5"/>
      <c r="ADU47" s="5"/>
      <c r="ADV47" s="5"/>
      <c r="ADW47" s="5"/>
      <c r="ADX47" s="5"/>
      <c r="ADY47" s="5"/>
      <c r="ADZ47" s="5"/>
      <c r="AEA47" s="5"/>
      <c r="AEB47" s="5"/>
      <c r="AEC47" s="5"/>
      <c r="AED47" s="5"/>
      <c r="AEE47" s="5"/>
      <c r="AEF47" s="5"/>
      <c r="AEG47" s="5"/>
      <c r="AEH47" s="5"/>
      <c r="AEI47" s="5"/>
      <c r="AEJ47" s="5"/>
      <c r="AEK47" s="5"/>
      <c r="AEL47" s="5"/>
      <c r="AEM47" s="5"/>
      <c r="AEN47" s="5"/>
      <c r="AEO47" s="5"/>
      <c r="AEP47" s="5"/>
      <c r="AEQ47" s="5"/>
      <c r="AER47" s="5"/>
      <c r="AES47" s="5"/>
      <c r="AET47" s="5"/>
      <c r="AEU47" s="5"/>
      <c r="AEV47" s="5"/>
      <c r="AEW47" s="5"/>
      <c r="AEX47" s="5"/>
      <c r="AEY47" s="5"/>
      <c r="AEZ47" s="5"/>
      <c r="AFA47" s="5"/>
      <c r="AFB47" s="5"/>
      <c r="AFC47" s="5"/>
      <c r="AFD47" s="5"/>
      <c r="AFE47" s="5"/>
      <c r="AFF47" s="5"/>
      <c r="AFG47" s="5"/>
      <c r="AFH47" s="5"/>
      <c r="AFI47" s="5"/>
      <c r="AFJ47" s="5"/>
      <c r="AFK47" s="5"/>
      <c r="AFL47" s="5"/>
      <c r="AFM47" s="5"/>
      <c r="AFN47" s="5"/>
      <c r="AFO47" s="5"/>
      <c r="AFP47" s="5"/>
      <c r="AFQ47" s="5"/>
      <c r="AFR47" s="5"/>
      <c r="AFS47" s="5"/>
      <c r="AFT47" s="5"/>
      <c r="AFU47" s="5"/>
      <c r="AFV47" s="5"/>
      <c r="AFW47" s="5"/>
      <c r="AFX47" s="5"/>
      <c r="AFY47" s="5"/>
      <c r="AFZ47" s="5"/>
      <c r="AGA47" s="5"/>
      <c r="AGB47" s="5"/>
      <c r="AGC47" s="5"/>
      <c r="AGD47" s="5"/>
      <c r="AGE47" s="5"/>
      <c r="AGF47" s="5"/>
      <c r="AGG47" s="5"/>
      <c r="AGH47" s="5"/>
      <c r="AGI47" s="5"/>
      <c r="AGJ47" s="5"/>
      <c r="AGK47" s="5"/>
      <c r="AGL47" s="5"/>
      <c r="AGM47" s="5"/>
      <c r="AGN47" s="5"/>
      <c r="AGO47" s="5"/>
      <c r="AGP47" s="5"/>
      <c r="AGQ47" s="5"/>
      <c r="AGR47" s="5"/>
      <c r="AGS47" s="5"/>
      <c r="AGT47" s="5"/>
      <c r="AGU47" s="5"/>
      <c r="AGV47" s="5"/>
      <c r="AGW47" s="5"/>
      <c r="AGX47" s="5"/>
      <c r="AGY47" s="5"/>
      <c r="AGZ47" s="5"/>
      <c r="AHA47" s="5"/>
      <c r="AHB47" s="5"/>
      <c r="AHC47" s="5"/>
      <c r="AHD47" s="5"/>
      <c r="AHE47" s="5"/>
      <c r="AHF47" s="5"/>
      <c r="AHG47" s="5"/>
      <c r="AHH47" s="5"/>
      <c r="AHI47" s="5"/>
      <c r="AHJ47" s="5"/>
      <c r="AHK47" s="5"/>
      <c r="AHL47" s="5"/>
      <c r="AHM47" s="5"/>
      <c r="AHN47" s="5"/>
      <c r="AHO47" s="5"/>
      <c r="AHP47" s="5"/>
      <c r="AHQ47" s="5"/>
      <c r="AHR47" s="5"/>
      <c r="AHS47" s="5"/>
      <c r="AHT47" s="5"/>
      <c r="AHU47" s="5"/>
      <c r="AHV47" s="5"/>
      <c r="AHW47" s="5"/>
      <c r="AHX47" s="5"/>
      <c r="AHY47" s="5"/>
      <c r="AHZ47" s="5"/>
      <c r="AIA47" s="5"/>
      <c r="AIB47" s="5"/>
      <c r="AIC47" s="5"/>
      <c r="AID47" s="5"/>
      <c r="AIE47" s="5"/>
      <c r="AIF47" s="5"/>
      <c r="AIG47" s="5"/>
      <c r="AIH47" s="5"/>
      <c r="AII47" s="5"/>
      <c r="AIJ47" s="5"/>
      <c r="AIK47" s="5"/>
      <c r="AIL47" s="5"/>
      <c r="AIM47" s="5"/>
      <c r="AIN47" s="5"/>
      <c r="AIO47" s="5"/>
      <c r="AIP47" s="5"/>
      <c r="AIQ47" s="5"/>
      <c r="AIR47" s="5"/>
      <c r="AIS47" s="5"/>
      <c r="AIT47" s="5"/>
      <c r="AIU47" s="5"/>
      <c r="AIV47" s="5"/>
      <c r="AIW47" s="5"/>
      <c r="AIX47" s="5"/>
      <c r="AIY47" s="5"/>
      <c r="AIZ47" s="5"/>
      <c r="AJA47" s="5"/>
      <c r="AJB47" s="5"/>
      <c r="AJC47" s="5"/>
      <c r="AJD47" s="5"/>
      <c r="AJE47" s="5"/>
      <c r="AJF47" s="5"/>
      <c r="AJG47" s="5"/>
      <c r="AJH47" s="5"/>
      <c r="AJI47" s="5"/>
      <c r="AJJ47" s="5"/>
      <c r="AJK47" s="5"/>
      <c r="AJL47" s="5"/>
      <c r="AJM47" s="5"/>
      <c r="AJN47" s="5"/>
      <c r="AJO47" s="5"/>
      <c r="AJP47" s="5"/>
      <c r="AJQ47" s="5"/>
      <c r="AJR47" s="5"/>
      <c r="AJS47" s="5"/>
      <c r="AJT47" s="5"/>
      <c r="AJU47" s="5"/>
      <c r="AJV47" s="5"/>
      <c r="AJW47" s="5"/>
      <c r="AJX47" s="5"/>
      <c r="AJY47" s="5"/>
      <c r="AJZ47" s="5"/>
      <c r="AKA47" s="5"/>
      <c r="AKB47" s="5"/>
      <c r="AKC47" s="5"/>
      <c r="AKD47" s="5"/>
      <c r="AKE47" s="5"/>
      <c r="AKF47" s="5"/>
      <c r="AKG47" s="5"/>
      <c r="AKH47" s="5"/>
      <c r="AKI47" s="5"/>
      <c r="AKJ47" s="5"/>
      <c r="AKK47" s="5"/>
      <c r="AKL47" s="5"/>
      <c r="AKM47" s="5"/>
      <c r="AKN47" s="5"/>
      <c r="AKO47" s="5"/>
      <c r="AKP47" s="5"/>
      <c r="AKQ47" s="5"/>
      <c r="AKR47" s="5"/>
      <c r="AKS47" s="5"/>
      <c r="AKT47" s="5"/>
      <c r="AKU47" s="5"/>
      <c r="AKV47" s="5"/>
      <c r="AKW47" s="5"/>
      <c r="AKX47" s="5"/>
      <c r="AKY47" s="5"/>
      <c r="AKZ47" s="5"/>
      <c r="ALA47" s="5"/>
      <c r="ALB47" s="5"/>
      <c r="ALC47" s="5"/>
      <c r="ALD47" s="5"/>
      <c r="ALE47" s="5"/>
      <c r="ALF47" s="5"/>
      <c r="ALG47" s="5"/>
      <c r="ALH47" s="5"/>
      <c r="ALI47" s="5"/>
      <c r="ALJ47" s="5"/>
      <c r="ALK47" s="5"/>
      <c r="ALL47" s="5"/>
      <c r="ALM47" s="5"/>
      <c r="ALN47" s="5"/>
      <c r="ALO47" s="5"/>
      <c r="ALP47" s="5"/>
      <c r="ALQ47" s="5"/>
      <c r="ALR47" s="5"/>
      <c r="ALS47" s="5"/>
      <c r="ALT47" s="5"/>
      <c r="ALU47" s="5"/>
      <c r="ALV47" s="5"/>
      <c r="ALW47" s="5"/>
      <c r="ALX47" s="5"/>
      <c r="ALY47" s="5"/>
      <c r="ALZ47" s="5"/>
      <c r="AMA47" s="5"/>
      <c r="AMB47" s="5"/>
      <c r="AMC47" s="5"/>
      <c r="AMD47" s="5"/>
      <c r="AME47" s="5"/>
      <c r="AMF47" s="5"/>
      <c r="AMG47" s="5"/>
      <c r="AMH47" s="5"/>
      <c r="AMI47" s="5"/>
      <c r="AMJ47" s="5"/>
      <c r="AMK47" s="5"/>
      <c r="AML47" s="5"/>
      <c r="AMM47" s="5"/>
      <c r="AMN47" s="5"/>
      <c r="AMO47" s="5"/>
      <c r="AMP47" s="5"/>
      <c r="AMQ47" s="5"/>
      <c r="AMR47" s="5"/>
      <c r="AMS47" s="5"/>
      <c r="AMT47" s="5"/>
      <c r="AMU47" s="5"/>
      <c r="AMV47" s="5"/>
      <c r="AMW47" s="5"/>
      <c r="AMX47" s="5"/>
      <c r="AMY47" s="5"/>
      <c r="AMZ47" s="5"/>
      <c r="ANA47" s="5"/>
      <c r="ANB47" s="5"/>
      <c r="ANC47" s="5"/>
      <c r="AND47" s="5"/>
      <c r="ANE47" s="5"/>
      <c r="ANF47" s="5"/>
      <c r="ANG47" s="5"/>
      <c r="ANH47" s="5"/>
      <c r="ANI47" s="5"/>
      <c r="ANJ47" s="5"/>
      <c r="ANK47" s="5"/>
      <c r="ANL47" s="5"/>
      <c r="ANM47" s="5"/>
      <c r="ANN47" s="5"/>
      <c r="ANO47" s="5"/>
      <c r="ANP47" s="5"/>
      <c r="ANQ47" s="5"/>
      <c r="ANR47" s="5"/>
      <c r="ANS47" s="5"/>
      <c r="ANT47" s="5"/>
      <c r="ANU47" s="5"/>
      <c r="ANV47" s="5"/>
      <c r="ANW47" s="5"/>
      <c r="ANX47" s="5"/>
      <c r="ANY47" s="5"/>
      <c r="ANZ47" s="5"/>
      <c r="AOA47" s="5"/>
      <c r="AOB47" s="5"/>
      <c r="AOC47" s="5"/>
      <c r="AOD47" s="5"/>
      <c r="AOE47" s="5"/>
      <c r="AOF47" s="5"/>
      <c r="AOG47" s="5"/>
      <c r="AOH47" s="5"/>
      <c r="AOI47" s="5"/>
      <c r="AOJ47" s="5"/>
      <c r="AOK47" s="5"/>
      <c r="AOL47" s="5"/>
      <c r="AOM47" s="5"/>
      <c r="AON47" s="5"/>
      <c r="AOO47" s="5"/>
      <c r="AOP47" s="5"/>
      <c r="AOQ47" s="5"/>
      <c r="AOR47" s="5"/>
      <c r="AOS47" s="5"/>
      <c r="AOT47" s="5"/>
      <c r="AOU47" s="5"/>
      <c r="AOV47" s="5"/>
      <c r="AOW47" s="5"/>
      <c r="AOX47" s="5"/>
      <c r="AOY47" s="5"/>
      <c r="AOZ47" s="5"/>
      <c r="APA47" s="5"/>
      <c r="APB47" s="5"/>
      <c r="APC47" s="5"/>
      <c r="APD47" s="5"/>
      <c r="APE47" s="5"/>
      <c r="APF47" s="5"/>
      <c r="APG47" s="5"/>
      <c r="APH47" s="5"/>
      <c r="API47" s="5"/>
      <c r="APJ47" s="5"/>
      <c r="APK47" s="5"/>
      <c r="APL47" s="5"/>
      <c r="APM47" s="5"/>
      <c r="APN47" s="5"/>
      <c r="APO47" s="5"/>
      <c r="APP47" s="5"/>
      <c r="APQ47" s="5"/>
      <c r="APR47" s="5"/>
      <c r="APS47" s="5"/>
      <c r="APT47" s="5"/>
      <c r="APU47" s="5"/>
      <c r="APV47" s="5"/>
      <c r="APW47" s="5"/>
      <c r="APX47" s="5"/>
      <c r="APY47" s="5"/>
      <c r="APZ47" s="5"/>
      <c r="AQA47" s="5"/>
      <c r="AQB47" s="5"/>
      <c r="AQC47" s="5"/>
      <c r="AQD47" s="5"/>
      <c r="AQE47" s="5"/>
      <c r="AQF47" s="5"/>
      <c r="AQG47" s="5"/>
      <c r="AQH47" s="5"/>
      <c r="AQI47" s="5"/>
      <c r="AQJ47" s="5"/>
      <c r="AQK47" s="5"/>
      <c r="AQL47" s="5"/>
      <c r="AQM47" s="5"/>
      <c r="AQN47" s="5"/>
      <c r="AQO47" s="5"/>
      <c r="AQP47" s="5"/>
      <c r="AQQ47" s="5"/>
      <c r="AQR47" s="5"/>
      <c r="AQS47" s="5"/>
      <c r="AQT47" s="5"/>
      <c r="AQU47" s="5"/>
      <c r="AQV47" s="5"/>
      <c r="AQW47" s="5"/>
      <c r="AQX47" s="5"/>
      <c r="AQY47" s="5"/>
      <c r="AQZ47" s="5"/>
      <c r="ARA47" s="5"/>
      <c r="ARB47" s="5"/>
      <c r="ARC47" s="5"/>
      <c r="ARD47" s="5"/>
      <c r="ARE47" s="5"/>
      <c r="ARF47" s="5"/>
      <c r="ARG47" s="5"/>
      <c r="ARH47" s="5"/>
      <c r="ARI47" s="5"/>
      <c r="ARJ47" s="5"/>
      <c r="ARK47" s="5"/>
      <c r="ARL47" s="5"/>
      <c r="ARM47" s="5"/>
      <c r="ARN47" s="5"/>
      <c r="ARO47" s="5"/>
      <c r="ARP47" s="5"/>
      <c r="ARQ47" s="5"/>
      <c r="ARR47" s="5"/>
      <c r="ARS47" s="5"/>
      <c r="ART47" s="5"/>
      <c r="ARU47" s="5"/>
      <c r="ARV47" s="5"/>
      <c r="ARW47" s="5"/>
      <c r="ARX47" s="5"/>
      <c r="ARY47" s="5"/>
      <c r="ARZ47" s="5"/>
      <c r="ASA47" s="5"/>
      <c r="ASB47" s="5"/>
      <c r="ASC47" s="5"/>
      <c r="ASD47" s="5"/>
      <c r="ASE47" s="5"/>
      <c r="ASF47" s="5"/>
      <c r="ASG47" s="5"/>
      <c r="ASH47" s="5"/>
      <c r="ASI47" s="5"/>
      <c r="ASJ47" s="5"/>
      <c r="ASK47" s="5"/>
      <c r="ASL47" s="5"/>
      <c r="ASM47" s="5"/>
      <c r="ASN47" s="5"/>
      <c r="ASO47" s="5"/>
      <c r="ASP47" s="5"/>
      <c r="ASQ47" s="5"/>
      <c r="ASR47" s="5"/>
      <c r="ASS47" s="5"/>
      <c r="AST47" s="5"/>
      <c r="ASU47" s="5"/>
      <c r="ASV47" s="5"/>
      <c r="ASW47" s="5"/>
      <c r="ASX47" s="5"/>
      <c r="ASY47" s="5"/>
      <c r="ASZ47" s="5"/>
      <c r="ATA47" s="5"/>
      <c r="ATB47" s="5"/>
      <c r="ATC47" s="5"/>
      <c r="ATD47" s="5"/>
      <c r="ATE47" s="5"/>
      <c r="ATF47" s="5"/>
      <c r="ATG47" s="5"/>
      <c r="ATH47" s="5"/>
      <c r="ATI47" s="5"/>
      <c r="ATJ47" s="5"/>
      <c r="ATK47" s="5"/>
      <c r="ATL47" s="5"/>
      <c r="ATM47" s="5"/>
      <c r="ATN47" s="5"/>
      <c r="ATO47" s="5"/>
      <c r="ATP47" s="5"/>
      <c r="ATQ47" s="5"/>
      <c r="ATR47" s="5"/>
      <c r="ATS47" s="5"/>
      <c r="ATT47" s="5"/>
      <c r="ATU47" s="5"/>
      <c r="ATV47" s="5"/>
      <c r="ATW47" s="5"/>
      <c r="ATX47" s="5"/>
      <c r="ATY47" s="5"/>
      <c r="ATZ47" s="5"/>
      <c r="AUA47" s="5"/>
      <c r="AUB47" s="5"/>
      <c r="AUC47" s="5"/>
      <c r="AUD47" s="5"/>
      <c r="AUE47" s="5"/>
      <c r="AUF47" s="5"/>
      <c r="AUG47" s="5"/>
      <c r="AUH47" s="5"/>
      <c r="AUI47" s="5"/>
      <c r="AUJ47" s="5"/>
      <c r="AUK47" s="5"/>
      <c r="AUL47" s="5"/>
      <c r="AUM47" s="5"/>
      <c r="AUN47" s="5"/>
      <c r="AUO47" s="5"/>
      <c r="AUP47" s="5"/>
      <c r="AUQ47" s="5"/>
      <c r="AUR47" s="5"/>
      <c r="AUS47" s="5"/>
      <c r="AUT47" s="5"/>
      <c r="AUU47" s="5"/>
      <c r="AUV47" s="5"/>
      <c r="AUW47" s="5"/>
      <c r="AUX47" s="5"/>
      <c r="AUY47" s="5"/>
      <c r="AUZ47" s="5"/>
      <c r="AVA47" s="5"/>
      <c r="AVB47" s="5"/>
      <c r="AVC47" s="5"/>
      <c r="AVD47" s="5"/>
      <c r="AVE47" s="5"/>
      <c r="AVF47" s="5"/>
      <c r="AVG47" s="5"/>
      <c r="AVH47" s="5"/>
      <c r="AVI47" s="5"/>
      <c r="AVJ47" s="5"/>
      <c r="AVK47" s="5"/>
      <c r="AVL47" s="5"/>
      <c r="AVM47" s="5"/>
      <c r="AVN47" s="5"/>
      <c r="AVO47" s="5"/>
      <c r="AVP47" s="5"/>
      <c r="AVQ47" s="5"/>
      <c r="AVR47" s="5"/>
      <c r="AVS47" s="5"/>
      <c r="AVT47" s="5"/>
      <c r="AVU47" s="5"/>
      <c r="AVV47" s="5"/>
      <c r="AVW47" s="5"/>
      <c r="AVX47" s="5"/>
      <c r="AVY47" s="5"/>
      <c r="AVZ47" s="5"/>
      <c r="AWA47" s="5"/>
      <c r="AWB47" s="5"/>
      <c r="AWC47" s="5"/>
      <c r="AWD47" s="5"/>
      <c r="AWE47" s="5"/>
      <c r="AWF47" s="5"/>
      <c r="AWG47" s="5"/>
      <c r="AWH47" s="5"/>
      <c r="AWI47" s="5"/>
      <c r="AWJ47" s="5"/>
      <c r="AWK47" s="5"/>
      <c r="AWL47" s="5"/>
      <c r="AWM47" s="5"/>
      <c r="AWN47" s="5"/>
      <c r="AWO47" s="5"/>
      <c r="AWP47" s="5"/>
      <c r="AWQ47" s="5"/>
      <c r="AWR47" s="5"/>
      <c r="AWS47" s="5"/>
      <c r="AWT47" s="5"/>
      <c r="AWU47" s="5"/>
      <c r="AWV47" s="5"/>
      <c r="AWW47" s="5"/>
      <c r="AWX47" s="5"/>
      <c r="AWY47" s="5"/>
      <c r="AWZ47" s="5"/>
      <c r="AXA47" s="5"/>
      <c r="AXB47" s="5"/>
      <c r="AXC47" s="5"/>
      <c r="AXD47" s="5"/>
      <c r="AXE47" s="5"/>
      <c r="AXF47" s="5"/>
      <c r="AXG47" s="5"/>
      <c r="AXH47" s="5"/>
      <c r="AXI47" s="5"/>
      <c r="AXJ47" s="5"/>
      <c r="AXK47" s="5"/>
      <c r="AXL47" s="5"/>
      <c r="AXM47" s="5"/>
      <c r="AXN47" s="5"/>
      <c r="AXO47" s="5"/>
      <c r="AXP47" s="5"/>
      <c r="AXQ47" s="5"/>
      <c r="AXR47" s="5"/>
      <c r="AXS47" s="5"/>
      <c r="AXT47" s="5"/>
      <c r="AXU47" s="5"/>
      <c r="AXV47" s="5"/>
      <c r="AXW47" s="5"/>
      <c r="AXX47" s="5"/>
      <c r="AXY47" s="5"/>
      <c r="AXZ47" s="5"/>
      <c r="AYA47" s="5"/>
      <c r="AYB47" s="5"/>
      <c r="AYC47" s="5"/>
      <c r="AYD47" s="5"/>
      <c r="AYE47" s="5"/>
      <c r="AYF47" s="5"/>
      <c r="AYG47" s="5"/>
      <c r="AYH47" s="5"/>
      <c r="AYI47" s="5"/>
      <c r="AYJ47" s="5"/>
      <c r="AYK47" s="5"/>
      <c r="AYL47" s="5"/>
      <c r="AYM47" s="5"/>
      <c r="AYN47" s="5"/>
      <c r="AYO47" s="5"/>
      <c r="AYP47" s="5"/>
      <c r="AYQ47" s="5"/>
      <c r="AYR47" s="5"/>
      <c r="AYS47" s="5"/>
      <c r="AYT47" s="5"/>
      <c r="AYU47" s="5"/>
      <c r="AYV47" s="5"/>
      <c r="AYW47" s="5"/>
      <c r="AYX47" s="5"/>
      <c r="AYY47" s="5"/>
      <c r="AYZ47" s="5"/>
      <c r="AZA47" s="5"/>
      <c r="AZB47" s="5"/>
      <c r="AZC47" s="5"/>
      <c r="AZD47" s="5"/>
      <c r="AZE47" s="5"/>
      <c r="AZF47" s="5"/>
      <c r="AZG47" s="5"/>
      <c r="AZH47" s="5"/>
      <c r="AZI47" s="5"/>
      <c r="AZJ47" s="5"/>
      <c r="AZK47" s="5"/>
      <c r="AZL47" s="5"/>
      <c r="AZM47" s="5"/>
      <c r="AZN47" s="5"/>
      <c r="AZO47" s="5"/>
      <c r="AZP47" s="5"/>
      <c r="AZQ47" s="5"/>
      <c r="AZR47" s="5"/>
      <c r="AZS47" s="5"/>
      <c r="AZT47" s="5"/>
      <c r="AZU47" s="5"/>
      <c r="AZV47" s="5"/>
      <c r="AZW47" s="5"/>
      <c r="AZX47" s="5"/>
      <c r="AZY47" s="5"/>
      <c r="AZZ47" s="5"/>
      <c r="BAA47" s="5"/>
      <c r="BAB47" s="5"/>
      <c r="BAC47" s="5"/>
      <c r="BAD47" s="5"/>
      <c r="BAE47" s="5"/>
      <c r="BAF47" s="5"/>
      <c r="BAG47" s="5"/>
      <c r="BAH47" s="5"/>
      <c r="BAI47" s="5"/>
      <c r="BAJ47" s="5"/>
      <c r="BAK47" s="5"/>
      <c r="BAL47" s="5"/>
      <c r="BAM47" s="5"/>
      <c r="BAN47" s="5"/>
      <c r="BAO47" s="5"/>
      <c r="BAP47" s="5"/>
      <c r="BAQ47" s="5"/>
      <c r="BAR47" s="5"/>
      <c r="BAS47" s="5"/>
      <c r="BAT47" s="5"/>
      <c r="BAU47" s="5"/>
      <c r="BAV47" s="5"/>
      <c r="BAW47" s="5"/>
      <c r="BAX47" s="5"/>
      <c r="BAY47" s="5"/>
      <c r="BAZ47" s="5"/>
      <c r="BBA47" s="5"/>
      <c r="BBB47" s="5"/>
      <c r="BBC47" s="5"/>
      <c r="BBD47" s="5"/>
      <c r="BBE47" s="5"/>
      <c r="BBF47" s="5"/>
      <c r="BBG47" s="5"/>
      <c r="BBH47" s="5"/>
      <c r="BBI47" s="5"/>
      <c r="BBJ47" s="5"/>
      <c r="BBK47" s="5"/>
      <c r="BBL47" s="5"/>
      <c r="BBM47" s="5"/>
      <c r="BBN47" s="5"/>
      <c r="BBO47" s="5"/>
      <c r="BBP47" s="5"/>
      <c r="BBQ47" s="5"/>
      <c r="BBR47" s="5"/>
      <c r="BBS47" s="5"/>
      <c r="BBT47" s="5"/>
      <c r="BBU47" s="5"/>
      <c r="BBV47" s="5"/>
      <c r="BBW47" s="5"/>
      <c r="BBX47" s="5"/>
      <c r="BBY47" s="5"/>
      <c r="BBZ47" s="5"/>
      <c r="BCA47" s="5"/>
      <c r="BCB47" s="5"/>
      <c r="BCC47" s="5"/>
      <c r="BCD47" s="5"/>
      <c r="BCE47" s="5"/>
      <c r="BCF47" s="5"/>
      <c r="BCG47" s="5"/>
      <c r="BCH47" s="5"/>
      <c r="BCI47" s="5"/>
      <c r="BCJ47" s="5"/>
      <c r="BCK47" s="5"/>
      <c r="BCL47" s="5"/>
      <c r="BCM47" s="5"/>
      <c r="BCN47" s="5"/>
      <c r="BCO47" s="5"/>
      <c r="BCP47" s="5"/>
      <c r="BCQ47" s="5"/>
      <c r="BCR47" s="5"/>
      <c r="BCS47" s="5"/>
      <c r="BCT47" s="5"/>
    </row>
    <row r="48" spans="1:1450" s="99" customFormat="1" ht="9" customHeight="1">
      <c r="A48" s="1433"/>
      <c r="B48" s="729"/>
      <c r="C48" s="4165"/>
      <c r="D48" s="730"/>
      <c r="E48" s="1477"/>
      <c r="F48" s="727"/>
      <c r="G48" s="727"/>
      <c r="H48" s="727"/>
      <c r="I48" s="2236"/>
      <c r="J48" s="70"/>
      <c r="K48" s="102"/>
      <c r="L48" s="52"/>
      <c r="M48" s="1492"/>
      <c r="N48" s="53"/>
      <c r="O48" s="54"/>
      <c r="P48" s="2886"/>
      <c r="Q48" s="2887"/>
      <c r="R48" s="2888"/>
      <c r="S48" s="756"/>
      <c r="T48" s="757"/>
      <c r="U48" s="758"/>
      <c r="V48" s="762"/>
      <c r="W48" s="763"/>
      <c r="X48" s="591"/>
      <c r="Y48" s="55"/>
      <c r="Z48" s="56"/>
      <c r="AA48" s="57"/>
      <c r="AB48" s="58"/>
      <c r="AC48" s="2239"/>
      <c r="AD48" s="2240"/>
      <c r="AE48" s="2241"/>
      <c r="AF48" s="2242"/>
      <c r="AG48" s="2243"/>
      <c r="AH48" s="2244"/>
      <c r="AI48" s="2243"/>
      <c r="AJ48" s="2245"/>
      <c r="AK48" s="673"/>
      <c r="AL48" s="649"/>
      <c r="AM48" s="649"/>
      <c r="AN48" s="652"/>
      <c r="AO48" s="94"/>
      <c r="AP48" s="649"/>
      <c r="AQ48" s="649"/>
      <c r="AR48" s="2246"/>
      <c r="AS48" s="2247"/>
      <c r="AT48" s="2248"/>
      <c r="AU48" s="3318"/>
      <c r="AV48" s="297"/>
      <c r="AW48" s="809"/>
      <c r="AX48" s="2249"/>
      <c r="AY48" s="809"/>
      <c r="AZ48" s="2249"/>
      <c r="BA48" s="809"/>
      <c r="BB48" s="2250"/>
      <c r="BC48" s="809"/>
      <c r="BD48" s="2249"/>
      <c r="BE48" s="809"/>
      <c r="BF48" s="2250"/>
      <c r="BG48" s="809"/>
      <c r="BH48" s="2249"/>
      <c r="BI48" s="809"/>
      <c r="BJ48" s="2250"/>
      <c r="BK48" s="95"/>
      <c r="BL48" s="3337"/>
      <c r="BM48" s="2251"/>
      <c r="BN48" s="2252"/>
      <c r="BO48" s="96"/>
      <c r="BP48" s="101"/>
      <c r="BQ48" s="92"/>
      <c r="BR48" s="2253"/>
      <c r="BS48" s="2254"/>
      <c r="BT48" s="2255"/>
      <c r="BU48" s="2254"/>
      <c r="BV48" s="2255"/>
      <c r="BW48" s="2256"/>
      <c r="BX48" s="2241"/>
      <c r="BY48" s="2257"/>
      <c r="BZ48" s="2258"/>
      <c r="CA48" s="92"/>
      <c r="CB48" s="297"/>
      <c r="CC48" s="2259"/>
      <c r="CD48" s="2259"/>
      <c r="CE48" s="2260"/>
      <c r="CF48" s="3390"/>
      <c r="CG48" s="3391"/>
      <c r="CH48" s="2263"/>
      <c r="CI48" s="808"/>
      <c r="CJ48" s="2262"/>
      <c r="CK48" s="808"/>
      <c r="CL48" s="3358"/>
      <c r="CM48" s="808"/>
      <c r="CN48" s="3365"/>
      <c r="CO48" s="808"/>
      <c r="CP48" s="3365"/>
      <c r="CQ48" s="808"/>
      <c r="CR48" s="2262"/>
      <c r="CS48" s="808"/>
      <c r="CT48" s="2262"/>
      <c r="CU48" s="808"/>
      <c r="CV48" s="2262"/>
      <c r="CW48" s="2591"/>
      <c r="CX48" s="2241"/>
      <c r="CY48" s="2263"/>
      <c r="CZ48" s="2264"/>
      <c r="DA48" s="93"/>
      <c r="DB48" s="91"/>
      <c r="DC48" s="92"/>
      <c r="DD48" s="2265"/>
      <c r="DE48" s="2254"/>
      <c r="DF48" s="2255"/>
      <c r="DG48" s="2243"/>
      <c r="DH48" s="2266"/>
      <c r="DI48" s="2267"/>
      <c r="DJ48" s="2898"/>
      <c r="DK48" s="2899"/>
      <c r="DL48" s="2900"/>
      <c r="DM48" s="2898"/>
      <c r="DN48" s="1453"/>
      <c r="DO48" s="2936"/>
      <c r="DP48" s="3098"/>
      <c r="DQ48" s="3098"/>
      <c r="DR48" s="3099"/>
      <c r="DS48" s="3096"/>
      <c r="DT48" s="948"/>
      <c r="DU48" s="2268"/>
      <c r="DV48" s="2921"/>
      <c r="DW48" s="2922"/>
      <c r="DX48" s="2922"/>
      <c r="DY48" s="2923"/>
      <c r="DZ48" s="2924"/>
      <c r="EA48" s="817"/>
      <c r="EB48" s="2269"/>
      <c r="EC48" s="2936"/>
      <c r="ED48" s="2272"/>
      <c r="EE48" s="2272"/>
      <c r="EF48" s="2937"/>
      <c r="EG48" s="2938"/>
      <c r="EH48" s="948"/>
      <c r="EI48" s="2270"/>
      <c r="EJ48" s="2922"/>
      <c r="EK48" s="2922"/>
      <c r="EL48" s="2946"/>
      <c r="EM48" s="2947"/>
      <c r="EN48" s="821"/>
      <c r="EO48" s="2271"/>
      <c r="EP48" s="2922"/>
      <c r="EQ48" s="2922"/>
      <c r="ER48" s="2923"/>
      <c r="ES48" s="2947"/>
      <c r="ET48" s="823"/>
      <c r="EU48" s="2924"/>
      <c r="EV48" s="3173"/>
      <c r="EW48" s="838" t="s">
        <v>1142</v>
      </c>
      <c r="EX48" s="2272" t="s">
        <v>1143</v>
      </c>
      <c r="EY48" s="692"/>
      <c r="EZ48" s="600"/>
      <c r="FA48" s="3174"/>
      <c r="FB48" s="828"/>
      <c r="FC48" s="682"/>
      <c r="FD48" s="2273"/>
      <c r="FE48" s="692"/>
      <c r="FF48" s="600"/>
      <c r="FG48" s="672"/>
      <c r="FH48" s="828"/>
      <c r="FI48" s="829"/>
      <c r="FJ48" s="830"/>
      <c r="FK48" s="831"/>
      <c r="FL48" s="830"/>
      <c r="FM48" s="950"/>
      <c r="FN48" s="949"/>
      <c r="FO48" s="950"/>
      <c r="FP48" s="2274"/>
      <c r="FQ48" s="2275"/>
      <c r="FR48" s="2958"/>
      <c r="FS48" s="2959"/>
      <c r="FT48" s="2276"/>
      <c r="FU48" s="2277"/>
      <c r="FV48" s="848"/>
      <c r="FW48" s="849"/>
      <c r="FX48" s="2973"/>
      <c r="FY48" s="2970"/>
      <c r="FZ48" s="129"/>
      <c r="GA48" s="2981"/>
      <c r="GB48" s="2982"/>
      <c r="GC48" s="2970"/>
      <c r="GD48" s="2983"/>
      <c r="GE48" s="2983"/>
      <c r="GF48" s="2983"/>
      <c r="GG48" s="2983"/>
      <c r="GH48" s="2983"/>
      <c r="GI48" s="2970"/>
      <c r="GJ48" s="2970"/>
      <c r="GK48" s="2970"/>
      <c r="GL48" s="2970"/>
      <c r="GM48" s="2970"/>
      <c r="GN48" s="2970"/>
      <c r="GO48" s="2970"/>
      <c r="GP48" s="3206"/>
      <c r="GQ48" s="2984"/>
      <c r="GR48" s="3030"/>
      <c r="GS48" s="3030"/>
      <c r="GT48" s="2970"/>
      <c r="GU48" s="296"/>
      <c r="GV48" s="3030"/>
      <c r="GW48" s="3974"/>
      <c r="GX48" s="3029"/>
      <c r="GY48" s="3030"/>
      <c r="GZ48" s="3030"/>
      <c r="HA48" s="3030"/>
      <c r="HB48" s="3031"/>
      <c r="HC48" s="903"/>
      <c r="HD48" s="296"/>
      <c r="HE48" s="296"/>
      <c r="HF48" s="296"/>
      <c r="HG48" s="296"/>
      <c r="HH48" s="296"/>
      <c r="HI48" s="854"/>
      <c r="HJ48" s="855"/>
      <c r="HK48" s="854"/>
      <c r="HL48" s="854"/>
      <c r="HM48" s="854"/>
      <c r="HN48" s="854"/>
      <c r="HO48" s="1482"/>
      <c r="HP48" s="2582"/>
      <c r="HQ48" s="742"/>
      <c r="HR48" s="318"/>
      <c r="HS48" s="296"/>
      <c r="HT48" s="743"/>
      <c r="HU48" s="838"/>
      <c r="HV48" s="2281"/>
      <c r="HW48" s="2282"/>
      <c r="HX48" s="348"/>
      <c r="HY48" s="349"/>
      <c r="HZ48" s="296"/>
      <c r="IA48" s="348"/>
      <c r="IB48" s="296"/>
      <c r="IC48" s="2282"/>
      <c r="ID48" s="348"/>
      <c r="IE48" s="349"/>
      <c r="IF48" s="296"/>
      <c r="IG48" s="348"/>
      <c r="IH48" s="296"/>
      <c r="II48" s="2283"/>
      <c r="IJ48" s="350"/>
      <c r="IK48" s="351"/>
      <c r="IL48" s="2284"/>
      <c r="IM48" s="352"/>
      <c r="IN48" s="353"/>
      <c r="IO48" s="296"/>
      <c r="IP48" s="350"/>
      <c r="IQ48" s="354"/>
      <c r="IR48" s="2284"/>
      <c r="IS48" s="355"/>
      <c r="IT48" s="356"/>
      <c r="IU48" s="2285"/>
      <c r="IV48" s="350"/>
      <c r="IW48" s="354"/>
      <c r="IX48" s="351"/>
      <c r="IY48" s="350"/>
      <c r="IZ48" s="351"/>
      <c r="JA48" s="2286"/>
      <c r="JB48" s="357"/>
      <c r="JC48" s="358"/>
      <c r="JD48" s="359"/>
      <c r="JE48" s="357"/>
      <c r="JF48" s="359"/>
      <c r="JG48" s="2287"/>
      <c r="JH48" s="1497"/>
      <c r="JI48" s="1498"/>
      <c r="JJ48" s="1499"/>
      <c r="JK48" s="1500"/>
      <c r="JL48" s="55"/>
      <c r="JM48" s="888"/>
      <c r="JN48" s="3115"/>
      <c r="JO48" s="2241"/>
      <c r="JP48" s="2288"/>
      <c r="JQ48" s="2289"/>
      <c r="JR48" s="2290"/>
      <c r="JS48" s="57"/>
      <c r="JT48" s="381"/>
      <c r="JU48" s="382"/>
      <c r="JV48" s="384"/>
      <c r="JW48" s="2291"/>
      <c r="JX48" s="383"/>
      <c r="JY48" s="384"/>
      <c r="JZ48" s="2292"/>
      <c r="KA48" s="856"/>
      <c r="KB48" s="744"/>
      <c r="KC48" s="857"/>
      <c r="KD48" s="924"/>
      <c r="KE48" s="744"/>
      <c r="KF48" s="926"/>
      <c r="KG48" s="744"/>
      <c r="KH48" s="864"/>
      <c r="KI48" s="410"/>
      <c r="KJ48" s="904"/>
      <c r="KK48" s="3160"/>
      <c r="KL48" s="3242"/>
      <c r="KM48" s="865"/>
      <c r="KN48" s="863"/>
      <c r="KO48" s="866"/>
      <c r="KP48" s="863"/>
      <c r="KQ48" s="926"/>
      <c r="KR48" s="863"/>
      <c r="KS48" s="866"/>
      <c r="KT48" s="867"/>
      <c r="KU48" s="863"/>
      <c r="KV48" s="868"/>
      <c r="KW48" s="422"/>
      <c r="KX48" s="422"/>
      <c r="KY48" s="745"/>
      <c r="KZ48" s="745"/>
      <c r="LA48" s="422"/>
      <c r="LB48" s="422"/>
      <c r="LC48" s="430"/>
      <c r="LD48" s="422"/>
      <c r="LE48" s="422"/>
      <c r="LF48" s="745"/>
      <c r="LG48" s="422"/>
      <c r="LH48" s="431"/>
      <c r="LI48" s="422"/>
      <c r="LJ48" s="422"/>
      <c r="LK48" s="422"/>
      <c r="LL48" s="745"/>
      <c r="LM48" s="422"/>
      <c r="LN48" s="422"/>
      <c r="LO48" s="430"/>
      <c r="LP48" s="422"/>
      <c r="LQ48" s="746"/>
      <c r="LR48" s="745"/>
      <c r="LS48" s="422"/>
      <c r="LT48" s="426"/>
      <c r="LU48" s="421"/>
      <c r="LV48" s="428"/>
      <c r="LW48" s="422"/>
      <c r="LX48" s="422"/>
      <c r="LY48" s="422"/>
      <c r="LZ48" s="745"/>
      <c r="MA48" s="745"/>
      <c r="MB48" s="422"/>
      <c r="MC48" s="422"/>
      <c r="MD48" s="430"/>
      <c r="ME48" s="422"/>
      <c r="MF48" s="422"/>
      <c r="MG48" s="745"/>
      <c r="MH48" s="422"/>
      <c r="MI48" s="431"/>
      <c r="MJ48" s="422"/>
      <c r="MK48" s="422"/>
      <c r="ML48" s="422"/>
      <c r="MM48" s="745"/>
      <c r="MN48" s="422"/>
      <c r="MO48" s="422"/>
      <c r="MP48" s="430"/>
      <c r="MQ48" s="422"/>
      <c r="MR48" s="746"/>
      <c r="MS48" s="745"/>
      <c r="MT48" s="422"/>
      <c r="MU48" s="426"/>
      <c r="MV48" s="422"/>
      <c r="MW48" s="430"/>
      <c r="MX48" s="422"/>
      <c r="MY48" s="423"/>
      <c r="MZ48" s="422"/>
      <c r="NA48" s="426"/>
      <c r="NB48" s="422"/>
      <c r="NC48" s="1372"/>
      <c r="ND48" s="3157"/>
      <c r="NE48" s="428"/>
      <c r="NF48" s="3138"/>
      <c r="NG48" s="422"/>
      <c r="NH48" s="3135"/>
      <c r="NI48" s="422"/>
      <c r="NJ48" s="3135"/>
      <c r="NK48" s="422"/>
      <c r="NL48" s="3138"/>
      <c r="NM48" s="422"/>
      <c r="NN48" s="3135"/>
      <c r="NO48" s="422"/>
      <c r="NP48" s="3135"/>
      <c r="NQ48" s="426"/>
      <c r="NR48" s="3138"/>
      <c r="NS48" s="422"/>
      <c r="NT48" s="3135"/>
      <c r="NU48" s="422"/>
      <c r="NV48" s="3135"/>
      <c r="NW48" s="422"/>
      <c r="NX48" s="421"/>
      <c r="NY48" s="3142"/>
      <c r="NZ48" s="422"/>
      <c r="OA48" s="428"/>
      <c r="OB48" s="3138"/>
      <c r="OC48" s="422"/>
      <c r="OD48" s="3135"/>
      <c r="OE48" s="422"/>
      <c r="OF48" s="3135"/>
      <c r="OG48" s="428"/>
      <c r="OH48" s="3201"/>
      <c r="OI48" s="1245"/>
      <c r="OJ48" s="2548"/>
      <c r="OK48" s="1490"/>
      <c r="OL48" s="734"/>
      <c r="OM48" s="1246"/>
      <c r="ON48" s="601"/>
      <c r="OO48" s="869"/>
      <c r="OP48" s="671"/>
      <c r="OQ48" s="870"/>
      <c r="OR48" s="870"/>
      <c r="OS48" s="870"/>
      <c r="OT48" s="871"/>
      <c r="OU48" s="872"/>
      <c r="OV48" s="1454"/>
      <c r="OW48" s="2309"/>
      <c r="OX48" s="2309"/>
      <c r="OY48" s="873"/>
      <c r="OZ48" s="874"/>
      <c r="PA48" s="871"/>
      <c r="PB48" s="870"/>
      <c r="PC48" s="871"/>
      <c r="PD48" s="875"/>
      <c r="PE48" s="875"/>
      <c r="PF48" s="876"/>
      <c r="PG48" s="2549"/>
      <c r="PH48" s="591"/>
      <c r="PI48" s="2311"/>
      <c r="PJ48" s="2259"/>
      <c r="PK48" s="2550"/>
      <c r="PL48" s="2312"/>
      <c r="PM48" s="2313"/>
      <c r="PN48" s="934"/>
      <c r="PO48" s="2551"/>
      <c r="PP48" s="2312"/>
      <c r="PQ48" s="2313"/>
      <c r="PR48" s="1431"/>
      <c r="PS48" s="2552"/>
      <c r="PT48" s="2315"/>
      <c r="PU48" s="2313"/>
      <c r="PV48" s="1385"/>
      <c r="PW48" s="2553"/>
      <c r="PX48" s="2317"/>
      <c r="PY48" s="1385"/>
      <c r="PZ48" s="1385"/>
      <c r="QA48" s="943"/>
      <c r="QB48" s="2318"/>
      <c r="QC48" s="808"/>
      <c r="QD48" s="2319"/>
      <c r="QE48" s="598"/>
      <c r="QF48" s="2320"/>
      <c r="QG48" s="808"/>
      <c r="QH48" s="2319"/>
      <c r="QI48" s="598"/>
      <c r="QJ48" s="2320"/>
      <c r="QK48" s="808"/>
      <c r="QL48" s="2319"/>
      <c r="QM48" s="598"/>
      <c r="QN48" s="2243"/>
      <c r="QO48" s="2338"/>
      <c r="QP48" s="2321"/>
      <c r="QQ48" s="2322"/>
      <c r="QR48" s="2323"/>
      <c r="QS48" s="599"/>
      <c r="QT48" s="1385"/>
      <c r="QU48" s="1386"/>
      <c r="QV48" s="648"/>
      <c r="QW48" s="2324"/>
      <c r="QX48" s="3687"/>
      <c r="QY48" s="3692"/>
      <c r="QZ48" s="607"/>
      <c r="RA48" s="877"/>
      <c r="RB48" s="878"/>
      <c r="RC48" s="879"/>
      <c r="RD48" s="880"/>
      <c r="RE48" s="881"/>
      <c r="RF48" s="882"/>
      <c r="RG48" s="881"/>
      <c r="RH48" s="883"/>
      <c r="RI48" s="880"/>
      <c r="RJ48" s="884"/>
      <c r="RK48" s="885"/>
      <c r="RL48" s="880"/>
      <c r="RM48" s="886"/>
      <c r="RN48" s="885"/>
      <c r="RO48" s="887"/>
      <c r="RP48" s="2339"/>
      <c r="RQ48" s="888"/>
      <c r="RR48" s="57"/>
      <c r="RS48" s="2339"/>
      <c r="RT48" s="3198" t="s">
        <v>1150</v>
      </c>
      <c r="RU48" s="57"/>
      <c r="RV48" s="2340"/>
      <c r="RW48" s="3198" t="s">
        <v>1151</v>
      </c>
      <c r="RX48" s="2341"/>
      <c r="RY48" s="877"/>
      <c r="RZ48" s="889"/>
      <c r="SA48" s="2554"/>
      <c r="SB48" s="671"/>
      <c r="SC48" s="2555"/>
      <c r="SD48" s="2556"/>
      <c r="SE48" s="2557"/>
      <c r="SF48" s="2558"/>
      <c r="SG48" s="2559"/>
      <c r="SH48" s="2557"/>
      <c r="SI48" s="2558"/>
      <c r="SJ48" s="675"/>
      <c r="SK48" s="675"/>
      <c r="SL48" s="2560"/>
      <c r="SM48" s="670"/>
      <c r="SN48" s="3084"/>
      <c r="SO48" s="2556"/>
      <c r="SP48" s="2557"/>
      <c r="SQ48" s="2558"/>
      <c r="SR48" s="2559"/>
      <c r="SS48" s="2557"/>
      <c r="ST48" s="2558"/>
      <c r="SU48" s="675"/>
      <c r="SV48" s="675"/>
      <c r="SW48" s="877"/>
      <c r="SX48" s="2562" t="s">
        <v>314</v>
      </c>
      <c r="SY48" s="2555"/>
      <c r="SZ48" s="671"/>
      <c r="TA48" s="2555"/>
      <c r="TB48" s="2556"/>
      <c r="TC48" s="2557"/>
      <c r="TD48" s="2558"/>
      <c r="TE48" s="2559"/>
      <c r="TF48" s="2557"/>
      <c r="TG48" s="2558"/>
      <c r="TH48" s="675"/>
      <c r="TI48" s="898"/>
      <c r="TJ48" s="2555"/>
      <c r="TK48" s="670"/>
      <c r="TL48" s="2561"/>
      <c r="TM48" s="2558"/>
      <c r="TN48" s="3090"/>
      <c r="TO48" s="2558"/>
      <c r="TP48" s="2559"/>
      <c r="TQ48" s="2557"/>
      <c r="TR48" s="2558"/>
      <c r="TS48" s="675"/>
      <c r="TT48" s="675"/>
      <c r="TU48" s="675"/>
      <c r="TV48" s="4608"/>
      <c r="TW48" s="427"/>
      <c r="TX48" s="3200"/>
      <c r="TY48" s="890"/>
      <c r="TZ48" s="427"/>
      <c r="UA48" s="891"/>
      <c r="UB48" s="891"/>
      <c r="UC48" s="427"/>
      <c r="UD48" s="427"/>
      <c r="UE48" s="427"/>
      <c r="UF48" s="427"/>
      <c r="UG48" s="427"/>
      <c r="UH48" s="427"/>
      <c r="UI48" s="427"/>
      <c r="UJ48" s="427"/>
      <c r="UK48" s="427"/>
      <c r="UL48" s="427"/>
      <c r="UM48" s="427"/>
      <c r="UN48" s="427"/>
      <c r="UO48" s="427"/>
      <c r="UP48" s="427"/>
      <c r="UQ48" s="427"/>
      <c r="UR48" s="427"/>
      <c r="US48" s="427"/>
      <c r="UT48" s="427"/>
      <c r="UU48" s="427"/>
      <c r="UV48" s="427"/>
      <c r="UW48" s="427"/>
      <c r="UX48" s="427"/>
      <c r="UY48" s="427"/>
      <c r="UZ48" s="427"/>
      <c r="VA48" s="427"/>
      <c r="VB48" s="427"/>
      <c r="VC48" s="427"/>
      <c r="VD48" s="427"/>
      <c r="VE48" s="427"/>
      <c r="VF48" s="427"/>
      <c r="VG48" s="427"/>
      <c r="VH48" s="427"/>
      <c r="VI48" s="427"/>
      <c r="VJ48" s="427"/>
      <c r="VK48" s="427"/>
      <c r="VL48" s="427"/>
      <c r="VM48" s="427"/>
      <c r="VN48" s="427"/>
      <c r="VO48" s="427"/>
      <c r="VP48" s="427"/>
      <c r="VQ48" s="427"/>
      <c r="VR48" s="427"/>
      <c r="VS48" s="427"/>
      <c r="VT48" s="427"/>
      <c r="VU48" s="427"/>
      <c r="VV48" s="427"/>
      <c r="VW48" s="427"/>
      <c r="VX48" s="427"/>
      <c r="VY48" s="427"/>
      <c r="VZ48" s="427"/>
      <c r="WA48" s="427"/>
      <c r="WB48" s="427"/>
      <c r="WC48" s="427"/>
      <c r="WD48" s="427"/>
      <c r="WE48" s="427"/>
      <c r="WF48" s="427"/>
      <c r="WG48" s="427"/>
      <c r="WH48" s="427"/>
      <c r="WI48" s="427"/>
      <c r="WJ48" s="427"/>
      <c r="WK48" s="427"/>
      <c r="WL48" s="427"/>
      <c r="WM48" s="427"/>
      <c r="WN48" s="5"/>
      <c r="WO48" s="5"/>
      <c r="WP48" s="5"/>
      <c r="WQ48" s="5"/>
      <c r="WR48" s="5"/>
      <c r="WS48" s="5"/>
      <c r="WT48" s="5"/>
      <c r="WU48" s="5"/>
      <c r="WV48" s="5"/>
      <c r="WW48" s="5"/>
      <c r="WX48" s="5"/>
      <c r="WY48" s="5"/>
      <c r="WZ48" s="5"/>
      <c r="XA48" s="5"/>
      <c r="XB48" s="5"/>
      <c r="XC48" s="5"/>
      <c r="XD48" s="5"/>
      <c r="XE48" s="5"/>
      <c r="XF48" s="5"/>
      <c r="XG48" s="5"/>
      <c r="XH48" s="5"/>
      <c r="XI48" s="5"/>
      <c r="XJ48" s="5"/>
      <c r="XK48" s="5"/>
      <c r="XL48" s="5"/>
      <c r="XM48" s="5"/>
      <c r="XN48" s="5"/>
      <c r="XO48" s="5"/>
      <c r="XP48" s="5"/>
      <c r="XQ48" s="5"/>
      <c r="XR48" s="5"/>
      <c r="XS48" s="5"/>
      <c r="XT48" s="5"/>
      <c r="XU48" s="5"/>
      <c r="XV48" s="5"/>
      <c r="XW48" s="5"/>
      <c r="XX48" s="5"/>
      <c r="XY48" s="5"/>
      <c r="XZ48" s="5"/>
      <c r="YA48" s="5"/>
      <c r="YB48" s="5"/>
      <c r="YC48" s="5"/>
      <c r="YD48" s="5"/>
      <c r="YE48" s="5"/>
      <c r="YF48" s="5"/>
      <c r="YG48" s="5"/>
      <c r="YH48" s="5"/>
      <c r="YI48" s="5"/>
      <c r="YJ48" s="5"/>
      <c r="YK48" s="5"/>
      <c r="YL48" s="5"/>
      <c r="YM48" s="5"/>
      <c r="YN48" s="5"/>
      <c r="YO48" s="5"/>
      <c r="YP48" s="5"/>
      <c r="YQ48" s="5"/>
      <c r="YR48" s="5"/>
      <c r="YS48" s="5"/>
      <c r="YT48" s="5"/>
      <c r="YU48" s="5"/>
      <c r="YV48" s="5"/>
      <c r="YW48" s="5"/>
      <c r="YX48" s="5"/>
      <c r="YY48" s="5"/>
      <c r="YZ48" s="5"/>
      <c r="ZA48" s="5"/>
      <c r="ZB48" s="5"/>
      <c r="ZC48" s="5"/>
      <c r="ZD48" s="5"/>
      <c r="ZE48" s="5"/>
      <c r="ZF48" s="5"/>
      <c r="ZG48" s="5"/>
      <c r="ZH48" s="5"/>
      <c r="ZI48" s="5"/>
      <c r="ZJ48" s="5"/>
      <c r="ZK48" s="5"/>
      <c r="ZL48" s="5"/>
      <c r="ZM48" s="5"/>
      <c r="ZN48" s="5"/>
      <c r="ZO48" s="5"/>
      <c r="ZP48" s="5"/>
      <c r="ZQ48" s="5"/>
      <c r="ZR48" s="5"/>
      <c r="ZS48" s="5"/>
      <c r="ZT48" s="5"/>
      <c r="ZU48" s="5"/>
      <c r="ZV48" s="5"/>
      <c r="ZW48" s="5"/>
      <c r="ZX48" s="5"/>
      <c r="ZY48" s="5"/>
      <c r="ZZ48" s="5"/>
      <c r="AAA48" s="5"/>
      <c r="AAB48" s="5"/>
      <c r="AAC48" s="5"/>
      <c r="AAD48" s="5"/>
      <c r="AAE48" s="5"/>
      <c r="AAF48" s="5"/>
      <c r="AAG48" s="5"/>
      <c r="AAH48" s="5"/>
      <c r="AAI48" s="5"/>
      <c r="AAJ48" s="5"/>
      <c r="AAK48" s="5"/>
      <c r="AAL48" s="5"/>
      <c r="AAM48" s="5"/>
      <c r="AAN48" s="5"/>
      <c r="AAO48" s="5"/>
      <c r="AAP48" s="5"/>
      <c r="AAQ48" s="5"/>
      <c r="AAR48" s="5"/>
      <c r="AAS48" s="5"/>
      <c r="AAT48" s="5"/>
      <c r="AAU48" s="5"/>
      <c r="AAV48" s="5"/>
      <c r="AAW48" s="5"/>
      <c r="AAX48" s="5"/>
      <c r="AAY48" s="5"/>
      <c r="AAZ48" s="5"/>
      <c r="ABA48" s="5"/>
      <c r="ABB48" s="5"/>
      <c r="ABC48" s="5"/>
      <c r="ABD48" s="5"/>
      <c r="ABE48" s="5"/>
      <c r="ABF48" s="5"/>
      <c r="ABG48" s="5"/>
      <c r="ABH48" s="5"/>
      <c r="ABI48" s="5"/>
      <c r="ABJ48" s="5"/>
      <c r="ABK48" s="5"/>
      <c r="ABL48" s="5"/>
      <c r="ABM48" s="5"/>
      <c r="ABN48" s="5"/>
      <c r="ABO48" s="5"/>
      <c r="ABP48" s="5"/>
      <c r="ABQ48" s="5"/>
      <c r="ABR48" s="5"/>
      <c r="ABS48" s="5"/>
      <c r="ABT48" s="5"/>
      <c r="ABU48" s="5"/>
      <c r="ABV48" s="5"/>
      <c r="ABW48" s="5"/>
      <c r="ABX48" s="5"/>
      <c r="ABY48" s="5"/>
      <c r="ABZ48" s="5"/>
      <c r="ACA48" s="5"/>
      <c r="ACB48" s="5"/>
      <c r="ACC48" s="5"/>
      <c r="ACD48" s="5"/>
      <c r="ACE48" s="5"/>
      <c r="ACF48" s="5"/>
      <c r="ACG48" s="5"/>
      <c r="ACH48" s="5"/>
      <c r="ACI48" s="5"/>
      <c r="ACJ48" s="5"/>
      <c r="ACK48" s="5"/>
      <c r="ACL48" s="5"/>
      <c r="ACM48" s="5"/>
      <c r="ACN48" s="5"/>
      <c r="ACO48" s="5"/>
      <c r="ACP48" s="5"/>
      <c r="ACQ48" s="5"/>
      <c r="ACR48" s="5"/>
      <c r="ACS48" s="5"/>
      <c r="ACT48" s="5"/>
      <c r="ACU48" s="5"/>
      <c r="ACV48" s="5"/>
      <c r="ACW48" s="5"/>
      <c r="ACX48" s="5"/>
      <c r="ACY48" s="5"/>
      <c r="ACZ48" s="5"/>
      <c r="ADA48" s="5"/>
      <c r="ADB48" s="5"/>
      <c r="ADC48" s="5"/>
      <c r="ADD48" s="5"/>
      <c r="ADE48" s="5"/>
      <c r="ADF48" s="5"/>
      <c r="ADG48" s="5"/>
      <c r="ADH48" s="5"/>
      <c r="ADI48" s="5"/>
      <c r="ADJ48" s="5"/>
      <c r="ADK48" s="5"/>
      <c r="ADL48" s="5"/>
      <c r="ADM48" s="5"/>
      <c r="ADN48" s="5"/>
      <c r="ADO48" s="5"/>
      <c r="ADP48" s="5"/>
      <c r="ADQ48" s="5"/>
      <c r="ADR48" s="5"/>
      <c r="ADS48" s="5"/>
      <c r="ADT48" s="5"/>
      <c r="ADU48" s="5"/>
      <c r="ADV48" s="5"/>
      <c r="ADW48" s="5"/>
      <c r="ADX48" s="5"/>
      <c r="ADY48" s="5"/>
      <c r="ADZ48" s="5"/>
      <c r="AEA48" s="5"/>
      <c r="AEB48" s="5"/>
      <c r="AEC48" s="5"/>
      <c r="AED48" s="5"/>
      <c r="AEE48" s="5"/>
      <c r="AEF48" s="5"/>
      <c r="AEG48" s="5"/>
      <c r="AEH48" s="5"/>
      <c r="AEI48" s="5"/>
      <c r="AEJ48" s="5"/>
      <c r="AEK48" s="5"/>
      <c r="AEL48" s="5"/>
      <c r="AEM48" s="5"/>
      <c r="AEN48" s="5"/>
      <c r="AEO48" s="5"/>
      <c r="AEP48" s="5"/>
      <c r="AEQ48" s="5"/>
      <c r="AER48" s="5"/>
      <c r="AES48" s="5"/>
      <c r="AET48" s="5"/>
      <c r="AEU48" s="5"/>
      <c r="AEV48" s="5"/>
      <c r="AEW48" s="5"/>
      <c r="AEX48" s="5"/>
      <c r="AEY48" s="5"/>
      <c r="AEZ48" s="5"/>
      <c r="AFA48" s="5"/>
      <c r="AFB48" s="5"/>
      <c r="AFC48" s="5"/>
      <c r="AFD48" s="5"/>
      <c r="AFE48" s="5"/>
      <c r="AFF48" s="5"/>
      <c r="AFG48" s="5"/>
      <c r="AFH48" s="5"/>
      <c r="AFI48" s="5"/>
      <c r="AFJ48" s="5"/>
      <c r="AFK48" s="5"/>
      <c r="AFL48" s="5"/>
      <c r="AFM48" s="5"/>
      <c r="AFN48" s="5"/>
      <c r="AFO48" s="5"/>
      <c r="AFP48" s="5"/>
      <c r="AFQ48" s="5"/>
      <c r="AFR48" s="5"/>
      <c r="AFS48" s="5"/>
      <c r="AFT48" s="5"/>
      <c r="AFU48" s="5"/>
      <c r="AFV48" s="5"/>
      <c r="AFW48" s="5"/>
      <c r="AFX48" s="5"/>
      <c r="AFY48" s="5"/>
      <c r="AFZ48" s="5"/>
      <c r="AGA48" s="5"/>
      <c r="AGB48" s="5"/>
      <c r="AGC48" s="5"/>
      <c r="AGD48" s="5"/>
      <c r="AGE48" s="5"/>
      <c r="AGF48" s="5"/>
      <c r="AGG48" s="5"/>
      <c r="AGH48" s="5"/>
      <c r="AGI48" s="5"/>
      <c r="AGJ48" s="5"/>
      <c r="AGK48" s="5"/>
      <c r="AGL48" s="5"/>
      <c r="AGM48" s="5"/>
      <c r="AGN48" s="5"/>
      <c r="AGO48" s="5"/>
      <c r="AGP48" s="5"/>
      <c r="AGQ48" s="5"/>
      <c r="AGR48" s="5"/>
      <c r="AGS48" s="5"/>
      <c r="AGT48" s="5"/>
      <c r="AGU48" s="5"/>
      <c r="AGV48" s="5"/>
      <c r="AGW48" s="5"/>
      <c r="AGX48" s="5"/>
      <c r="AGY48" s="5"/>
      <c r="AGZ48" s="5"/>
      <c r="AHA48" s="5"/>
      <c r="AHB48" s="5"/>
      <c r="AHC48" s="5"/>
      <c r="AHD48" s="5"/>
      <c r="AHE48" s="5"/>
      <c r="AHF48" s="5"/>
      <c r="AHG48" s="5"/>
      <c r="AHH48" s="5"/>
      <c r="AHI48" s="5"/>
      <c r="AHJ48" s="5"/>
      <c r="AHK48" s="5"/>
      <c r="AHL48" s="5"/>
      <c r="AHM48" s="5"/>
      <c r="AHN48" s="5"/>
      <c r="AHO48" s="5"/>
      <c r="AHP48" s="5"/>
      <c r="AHQ48" s="5"/>
      <c r="AHR48" s="5"/>
      <c r="AHS48" s="5"/>
      <c r="AHT48" s="5"/>
      <c r="AHU48" s="5"/>
      <c r="AHV48" s="5"/>
      <c r="AHW48" s="5"/>
      <c r="AHX48" s="5"/>
      <c r="AHY48" s="5"/>
      <c r="AHZ48" s="5"/>
      <c r="AIA48" s="5"/>
      <c r="AIB48" s="5"/>
      <c r="AIC48" s="5"/>
      <c r="AID48" s="5"/>
      <c r="AIE48" s="5"/>
      <c r="AIF48" s="5"/>
      <c r="AIG48" s="5"/>
      <c r="AIH48" s="5"/>
      <c r="AII48" s="5"/>
      <c r="AIJ48" s="5"/>
      <c r="AIK48" s="5"/>
      <c r="AIL48" s="5"/>
      <c r="AIM48" s="5"/>
      <c r="AIN48" s="5"/>
      <c r="AIO48" s="5"/>
      <c r="AIP48" s="5"/>
      <c r="AIQ48" s="5"/>
      <c r="AIR48" s="5"/>
      <c r="AIS48" s="5"/>
      <c r="AIT48" s="5"/>
      <c r="AIU48" s="5"/>
      <c r="AIV48" s="5"/>
      <c r="AIW48" s="5"/>
      <c r="AIX48" s="5"/>
      <c r="AIY48" s="5"/>
      <c r="AIZ48" s="5"/>
      <c r="AJA48" s="5"/>
      <c r="AJB48" s="5"/>
      <c r="AJC48" s="5"/>
      <c r="AJD48" s="5"/>
      <c r="AJE48" s="5"/>
      <c r="AJF48" s="5"/>
      <c r="AJG48" s="5"/>
      <c r="AJH48" s="5"/>
      <c r="AJI48" s="5"/>
      <c r="AJJ48" s="5"/>
      <c r="AJK48" s="5"/>
      <c r="AJL48" s="5"/>
      <c r="AJM48" s="5"/>
      <c r="AJN48" s="5"/>
      <c r="AJO48" s="5"/>
      <c r="AJP48" s="5"/>
      <c r="AJQ48" s="5"/>
      <c r="AJR48" s="5"/>
      <c r="AJS48" s="5"/>
      <c r="AJT48" s="5"/>
      <c r="AJU48" s="5"/>
      <c r="AJV48" s="5"/>
      <c r="AJW48" s="5"/>
      <c r="AJX48" s="5"/>
      <c r="AJY48" s="5"/>
      <c r="AJZ48" s="5"/>
      <c r="AKA48" s="5"/>
      <c r="AKB48" s="5"/>
      <c r="AKC48" s="5"/>
      <c r="AKD48" s="5"/>
      <c r="AKE48" s="5"/>
      <c r="AKF48" s="5"/>
      <c r="AKG48" s="5"/>
      <c r="AKH48" s="5"/>
      <c r="AKI48" s="5"/>
      <c r="AKJ48" s="5"/>
      <c r="AKK48" s="5"/>
      <c r="AKL48" s="5"/>
      <c r="AKM48" s="5"/>
      <c r="AKN48" s="5"/>
      <c r="AKO48" s="5"/>
      <c r="AKP48" s="5"/>
      <c r="AKQ48" s="5"/>
      <c r="AKR48" s="5"/>
      <c r="AKS48" s="5"/>
      <c r="AKT48" s="5"/>
      <c r="AKU48" s="5"/>
      <c r="AKV48" s="5"/>
      <c r="AKW48" s="5"/>
      <c r="AKX48" s="5"/>
      <c r="AKY48" s="5"/>
      <c r="AKZ48" s="5"/>
      <c r="ALA48" s="5"/>
      <c r="ALB48" s="5"/>
      <c r="ALC48" s="5"/>
      <c r="ALD48" s="5"/>
      <c r="ALE48" s="5"/>
      <c r="ALF48" s="5"/>
      <c r="ALG48" s="5"/>
      <c r="ALH48" s="5"/>
      <c r="ALI48" s="5"/>
      <c r="ALJ48" s="5"/>
      <c r="ALK48" s="5"/>
      <c r="ALL48" s="5"/>
      <c r="ALM48" s="5"/>
      <c r="ALN48" s="5"/>
      <c r="ALO48" s="5"/>
      <c r="ALP48" s="5"/>
      <c r="ALQ48" s="5"/>
      <c r="ALR48" s="5"/>
      <c r="ALS48" s="5"/>
      <c r="ALT48" s="5"/>
      <c r="ALU48" s="5"/>
      <c r="ALV48" s="5"/>
      <c r="ALW48" s="5"/>
      <c r="ALX48" s="5"/>
      <c r="ALY48" s="5"/>
      <c r="ALZ48" s="5"/>
      <c r="AMA48" s="5"/>
      <c r="AMB48" s="5"/>
      <c r="AMC48" s="5"/>
      <c r="AMD48" s="5"/>
      <c r="AME48" s="5"/>
      <c r="AMF48" s="5"/>
      <c r="AMG48" s="5"/>
      <c r="AMH48" s="5"/>
      <c r="AMI48" s="5"/>
      <c r="AMJ48" s="5"/>
      <c r="AMK48" s="5"/>
      <c r="AML48" s="5"/>
      <c r="AMM48" s="5"/>
      <c r="AMN48" s="5"/>
      <c r="AMO48" s="5"/>
      <c r="AMP48" s="5"/>
      <c r="AMQ48" s="5"/>
      <c r="AMR48" s="5"/>
      <c r="AMS48" s="5"/>
      <c r="AMT48" s="5"/>
      <c r="AMU48" s="5"/>
      <c r="AMV48" s="5"/>
      <c r="AMW48" s="5"/>
      <c r="AMX48" s="5"/>
      <c r="AMY48" s="5"/>
      <c r="AMZ48" s="5"/>
      <c r="ANA48" s="5"/>
      <c r="ANB48" s="5"/>
      <c r="ANC48" s="5"/>
      <c r="AND48" s="5"/>
      <c r="ANE48" s="5"/>
      <c r="ANF48" s="5"/>
      <c r="ANG48" s="5"/>
      <c r="ANH48" s="5"/>
      <c r="ANI48" s="5"/>
      <c r="ANJ48" s="5"/>
      <c r="ANK48" s="5"/>
      <c r="ANL48" s="5"/>
      <c r="ANM48" s="5"/>
      <c r="ANN48" s="5"/>
      <c r="ANO48" s="5"/>
      <c r="ANP48" s="5"/>
      <c r="ANQ48" s="5"/>
      <c r="ANR48" s="5"/>
      <c r="ANS48" s="5"/>
      <c r="ANT48" s="5"/>
      <c r="ANU48" s="5"/>
      <c r="ANV48" s="5"/>
      <c r="ANW48" s="5"/>
      <c r="ANX48" s="5"/>
      <c r="ANY48" s="5"/>
      <c r="ANZ48" s="5"/>
      <c r="AOA48" s="5"/>
      <c r="AOB48" s="5"/>
      <c r="AOC48" s="5"/>
      <c r="AOD48" s="5"/>
      <c r="AOE48" s="5"/>
      <c r="AOF48" s="5"/>
      <c r="AOG48" s="5"/>
      <c r="AOH48" s="5"/>
      <c r="AOI48" s="5"/>
      <c r="AOJ48" s="5"/>
      <c r="AOK48" s="5"/>
      <c r="AOL48" s="5"/>
      <c r="AOM48" s="5"/>
      <c r="AON48" s="5"/>
      <c r="AOO48" s="5"/>
      <c r="AOP48" s="5"/>
      <c r="AOQ48" s="5"/>
      <c r="AOR48" s="5"/>
      <c r="AOS48" s="5"/>
      <c r="AOT48" s="5"/>
      <c r="AOU48" s="5"/>
      <c r="AOV48" s="5"/>
      <c r="AOW48" s="5"/>
      <c r="AOX48" s="5"/>
      <c r="AOY48" s="5"/>
      <c r="AOZ48" s="5"/>
      <c r="APA48" s="5"/>
      <c r="APB48" s="5"/>
      <c r="APC48" s="5"/>
      <c r="APD48" s="5"/>
      <c r="APE48" s="5"/>
      <c r="APF48" s="5"/>
      <c r="APG48" s="5"/>
      <c r="APH48" s="5"/>
      <c r="API48" s="5"/>
      <c r="APJ48" s="5"/>
      <c r="APK48" s="5"/>
      <c r="APL48" s="5"/>
      <c r="APM48" s="5"/>
      <c r="APN48" s="5"/>
      <c r="APO48" s="5"/>
      <c r="APP48" s="5"/>
      <c r="APQ48" s="5"/>
      <c r="APR48" s="5"/>
      <c r="APS48" s="5"/>
      <c r="APT48" s="5"/>
      <c r="APU48" s="5"/>
      <c r="APV48" s="5"/>
      <c r="APW48" s="5"/>
      <c r="APX48" s="5"/>
      <c r="APY48" s="5"/>
      <c r="APZ48" s="5"/>
      <c r="AQA48" s="5"/>
      <c r="AQB48" s="5"/>
      <c r="AQC48" s="5"/>
      <c r="AQD48" s="5"/>
      <c r="AQE48" s="5"/>
      <c r="AQF48" s="5"/>
      <c r="AQG48" s="5"/>
      <c r="AQH48" s="5"/>
      <c r="AQI48" s="5"/>
      <c r="AQJ48" s="5"/>
      <c r="AQK48" s="5"/>
      <c r="AQL48" s="5"/>
      <c r="AQM48" s="5"/>
      <c r="AQN48" s="5"/>
      <c r="AQO48" s="5"/>
      <c r="AQP48" s="5"/>
      <c r="AQQ48" s="5"/>
      <c r="AQR48" s="5"/>
      <c r="AQS48" s="5"/>
      <c r="AQT48" s="5"/>
      <c r="AQU48" s="5"/>
      <c r="AQV48" s="5"/>
      <c r="AQW48" s="5"/>
      <c r="AQX48" s="5"/>
      <c r="AQY48" s="5"/>
      <c r="AQZ48" s="5"/>
      <c r="ARA48" s="5"/>
      <c r="ARB48" s="5"/>
      <c r="ARC48" s="5"/>
      <c r="ARD48" s="5"/>
      <c r="ARE48" s="5"/>
      <c r="ARF48" s="5"/>
      <c r="ARG48" s="5"/>
      <c r="ARH48" s="5"/>
      <c r="ARI48" s="5"/>
      <c r="ARJ48" s="5"/>
      <c r="ARK48" s="5"/>
      <c r="ARL48" s="5"/>
      <c r="ARM48" s="5"/>
      <c r="ARN48" s="5"/>
      <c r="ARO48" s="5"/>
      <c r="ARP48" s="5"/>
      <c r="ARQ48" s="5"/>
      <c r="ARR48" s="5"/>
      <c r="ARS48" s="5"/>
      <c r="ART48" s="5"/>
      <c r="ARU48" s="5"/>
      <c r="ARV48" s="5"/>
      <c r="ARW48" s="5"/>
      <c r="ARX48" s="5"/>
      <c r="ARY48" s="5"/>
      <c r="ARZ48" s="5"/>
      <c r="ASA48" s="5"/>
      <c r="ASB48" s="5"/>
      <c r="ASC48" s="5"/>
      <c r="ASD48" s="5"/>
      <c r="ASE48" s="5"/>
      <c r="ASF48" s="5"/>
      <c r="ASG48" s="5"/>
      <c r="ASH48" s="5"/>
      <c r="ASI48" s="5"/>
      <c r="ASJ48" s="5"/>
      <c r="ASK48" s="5"/>
      <c r="ASL48" s="5"/>
      <c r="ASM48" s="5"/>
      <c r="ASN48" s="5"/>
      <c r="ASO48" s="5"/>
      <c r="ASP48" s="5"/>
      <c r="ASQ48" s="5"/>
      <c r="ASR48" s="5"/>
      <c r="ASS48" s="5"/>
      <c r="AST48" s="5"/>
      <c r="ASU48" s="5"/>
      <c r="ASV48" s="5"/>
      <c r="ASW48" s="5"/>
      <c r="ASX48" s="5"/>
      <c r="ASY48" s="5"/>
      <c r="ASZ48" s="5"/>
      <c r="ATA48" s="5"/>
      <c r="ATB48" s="5"/>
      <c r="ATC48" s="5"/>
      <c r="ATD48" s="5"/>
      <c r="ATE48" s="5"/>
      <c r="ATF48" s="5"/>
      <c r="ATG48" s="5"/>
      <c r="ATH48" s="5"/>
      <c r="ATI48" s="5"/>
      <c r="ATJ48" s="5"/>
      <c r="ATK48" s="5"/>
      <c r="ATL48" s="5"/>
      <c r="ATM48" s="5"/>
      <c r="ATN48" s="5"/>
      <c r="ATO48" s="5"/>
      <c r="ATP48" s="5"/>
      <c r="ATQ48" s="5"/>
      <c r="ATR48" s="5"/>
      <c r="ATS48" s="5"/>
      <c r="ATT48" s="5"/>
      <c r="ATU48" s="5"/>
      <c r="ATV48" s="5"/>
      <c r="ATW48" s="5"/>
      <c r="ATX48" s="5"/>
      <c r="ATY48" s="5"/>
      <c r="ATZ48" s="5"/>
      <c r="AUA48" s="5"/>
      <c r="AUB48" s="5"/>
      <c r="AUC48" s="5"/>
      <c r="AUD48" s="5"/>
      <c r="AUE48" s="5"/>
      <c r="AUF48" s="5"/>
      <c r="AUG48" s="5"/>
      <c r="AUH48" s="5"/>
      <c r="AUI48" s="5"/>
      <c r="AUJ48" s="5"/>
      <c r="AUK48" s="5"/>
      <c r="AUL48" s="5"/>
      <c r="AUM48" s="5"/>
      <c r="AUN48" s="5"/>
      <c r="AUO48" s="5"/>
      <c r="AUP48" s="5"/>
      <c r="AUQ48" s="5"/>
      <c r="AUR48" s="5"/>
      <c r="AUS48" s="5"/>
      <c r="AUT48" s="5"/>
      <c r="AUU48" s="5"/>
      <c r="AUV48" s="5"/>
      <c r="AUW48" s="5"/>
      <c r="AUX48" s="5"/>
      <c r="AUY48" s="5"/>
      <c r="AUZ48" s="5"/>
      <c r="AVA48" s="5"/>
      <c r="AVB48" s="5"/>
      <c r="AVC48" s="5"/>
      <c r="AVD48" s="5"/>
      <c r="AVE48" s="5"/>
      <c r="AVF48" s="5"/>
      <c r="AVG48" s="5"/>
      <c r="AVH48" s="5"/>
      <c r="AVI48" s="5"/>
      <c r="AVJ48" s="5"/>
      <c r="AVK48" s="5"/>
      <c r="AVL48" s="5"/>
      <c r="AVM48" s="5"/>
      <c r="AVN48" s="5"/>
      <c r="AVO48" s="5"/>
      <c r="AVP48" s="5"/>
      <c r="AVQ48" s="5"/>
      <c r="AVR48" s="5"/>
      <c r="AVS48" s="5"/>
      <c r="AVT48" s="5"/>
      <c r="AVU48" s="5"/>
      <c r="AVV48" s="5"/>
      <c r="AVW48" s="5"/>
      <c r="AVX48" s="5"/>
      <c r="AVY48" s="5"/>
      <c r="AVZ48" s="5"/>
      <c r="AWA48" s="5"/>
      <c r="AWB48" s="5"/>
      <c r="AWC48" s="5"/>
      <c r="AWD48" s="5"/>
      <c r="AWE48" s="5"/>
      <c r="AWF48" s="5"/>
      <c r="AWG48" s="5"/>
      <c r="AWH48" s="5"/>
      <c r="AWI48" s="5"/>
      <c r="AWJ48" s="5"/>
      <c r="AWK48" s="5"/>
      <c r="AWL48" s="5"/>
      <c r="AWM48" s="5"/>
      <c r="AWN48" s="5"/>
      <c r="AWO48" s="5"/>
      <c r="AWP48" s="5"/>
      <c r="AWQ48" s="5"/>
      <c r="AWR48" s="5"/>
      <c r="AWS48" s="5"/>
      <c r="AWT48" s="5"/>
      <c r="AWU48" s="5"/>
      <c r="AWV48" s="5"/>
      <c r="AWW48" s="5"/>
      <c r="AWX48" s="5"/>
      <c r="AWY48" s="5"/>
      <c r="AWZ48" s="5"/>
      <c r="AXA48" s="5"/>
      <c r="AXB48" s="5"/>
      <c r="AXC48" s="5"/>
      <c r="AXD48" s="5"/>
      <c r="AXE48" s="5"/>
      <c r="AXF48" s="5"/>
      <c r="AXG48" s="5"/>
      <c r="AXH48" s="5"/>
      <c r="AXI48" s="5"/>
      <c r="AXJ48" s="5"/>
      <c r="AXK48" s="5"/>
      <c r="AXL48" s="5"/>
      <c r="AXM48" s="5"/>
      <c r="AXN48" s="5"/>
      <c r="AXO48" s="5"/>
      <c r="AXP48" s="5"/>
      <c r="AXQ48" s="5"/>
      <c r="AXR48" s="5"/>
      <c r="AXS48" s="5"/>
      <c r="AXT48" s="5"/>
      <c r="AXU48" s="5"/>
      <c r="AXV48" s="5"/>
      <c r="AXW48" s="5"/>
      <c r="AXX48" s="5"/>
      <c r="AXY48" s="5"/>
      <c r="AXZ48" s="5"/>
      <c r="AYA48" s="5"/>
      <c r="AYB48" s="5"/>
      <c r="AYC48" s="5"/>
      <c r="AYD48" s="5"/>
      <c r="AYE48" s="5"/>
      <c r="AYF48" s="5"/>
      <c r="AYG48" s="5"/>
      <c r="AYH48" s="5"/>
      <c r="AYI48" s="5"/>
      <c r="AYJ48" s="5"/>
      <c r="AYK48" s="5"/>
      <c r="AYL48" s="5"/>
      <c r="AYM48" s="5"/>
      <c r="AYN48" s="5"/>
      <c r="AYO48" s="5"/>
      <c r="AYP48" s="5"/>
      <c r="AYQ48" s="5"/>
      <c r="AYR48" s="5"/>
      <c r="AYS48" s="5"/>
      <c r="AYT48" s="5"/>
      <c r="AYU48" s="5"/>
      <c r="AYV48" s="5"/>
      <c r="AYW48" s="5"/>
      <c r="AYX48" s="5"/>
      <c r="AYY48" s="5"/>
      <c r="AYZ48" s="5"/>
      <c r="AZA48" s="5"/>
      <c r="AZB48" s="5"/>
      <c r="AZC48" s="5"/>
      <c r="AZD48" s="5"/>
      <c r="AZE48" s="5"/>
      <c r="AZF48" s="5"/>
      <c r="AZG48" s="5"/>
      <c r="AZH48" s="5"/>
      <c r="AZI48" s="5"/>
      <c r="AZJ48" s="5"/>
      <c r="AZK48" s="5"/>
      <c r="AZL48" s="5"/>
      <c r="AZM48" s="5"/>
      <c r="AZN48" s="5"/>
      <c r="AZO48" s="5"/>
      <c r="AZP48" s="5"/>
      <c r="AZQ48" s="5"/>
      <c r="AZR48" s="5"/>
      <c r="AZS48" s="5"/>
      <c r="AZT48" s="5"/>
      <c r="AZU48" s="5"/>
      <c r="AZV48" s="5"/>
      <c r="AZW48" s="5"/>
      <c r="AZX48" s="5"/>
      <c r="AZY48" s="5"/>
      <c r="AZZ48" s="5"/>
      <c r="BAA48" s="5"/>
      <c r="BAB48" s="5"/>
      <c r="BAC48" s="5"/>
      <c r="BAD48" s="5"/>
      <c r="BAE48" s="5"/>
      <c r="BAF48" s="5"/>
      <c r="BAG48" s="5"/>
      <c r="BAH48" s="5"/>
      <c r="BAI48" s="5"/>
      <c r="BAJ48" s="5"/>
      <c r="BAK48" s="5"/>
      <c r="BAL48" s="5"/>
      <c r="BAM48" s="5"/>
      <c r="BAN48" s="5"/>
      <c r="BAO48" s="5"/>
      <c r="BAP48" s="5"/>
      <c r="BAQ48" s="5"/>
      <c r="BAR48" s="5"/>
      <c r="BAS48" s="5"/>
      <c r="BAT48" s="5"/>
      <c r="BAU48" s="5"/>
      <c r="BAV48" s="5"/>
      <c r="BAW48" s="5"/>
      <c r="BAX48" s="5"/>
      <c r="BAY48" s="5"/>
      <c r="BAZ48" s="5"/>
      <c r="BBA48" s="5"/>
      <c r="BBB48" s="5"/>
      <c r="BBC48" s="5"/>
      <c r="BBD48" s="5"/>
      <c r="BBE48" s="5"/>
      <c r="BBF48" s="5"/>
      <c r="BBG48" s="5"/>
      <c r="BBH48" s="5"/>
      <c r="BBI48" s="5"/>
      <c r="BBJ48" s="5"/>
      <c r="BBK48" s="5"/>
      <c r="BBL48" s="5"/>
      <c r="BBM48" s="5"/>
      <c r="BBN48" s="5"/>
      <c r="BBO48" s="5"/>
      <c r="BBP48" s="5"/>
      <c r="BBQ48" s="5"/>
      <c r="BBR48" s="5"/>
      <c r="BBS48" s="5"/>
      <c r="BBT48" s="5"/>
      <c r="BBU48" s="5"/>
      <c r="BBV48" s="5"/>
      <c r="BBW48" s="5"/>
      <c r="BBX48" s="5"/>
      <c r="BBY48" s="5"/>
      <c r="BBZ48" s="5"/>
      <c r="BCA48" s="5"/>
      <c r="BCB48" s="5"/>
      <c r="BCC48" s="5"/>
      <c r="BCD48" s="5"/>
      <c r="BCE48" s="5"/>
      <c r="BCF48" s="5"/>
      <c r="BCG48" s="5"/>
      <c r="BCH48" s="5"/>
      <c r="BCI48" s="5"/>
      <c r="BCJ48" s="5"/>
      <c r="BCK48" s="5"/>
      <c r="BCL48" s="5"/>
      <c r="BCM48" s="5"/>
      <c r="BCN48" s="5"/>
      <c r="BCO48" s="5"/>
      <c r="BCP48" s="5"/>
      <c r="BCQ48" s="5"/>
      <c r="BCR48" s="5"/>
      <c r="BCS48" s="5"/>
      <c r="BCT48" s="5"/>
    </row>
    <row r="49" spans="1:1450" s="90" customFormat="1" ht="9" customHeight="1" thickBot="1">
      <c r="A49" s="1493"/>
      <c r="B49" s="731" t="s">
        <v>315</v>
      </c>
      <c r="C49" s="4157" t="s">
        <v>316</v>
      </c>
      <c r="D49" s="722" t="s">
        <v>317</v>
      </c>
      <c r="E49" s="1623" t="s">
        <v>608</v>
      </c>
      <c r="F49" s="2605" t="s">
        <v>396</v>
      </c>
      <c r="G49" s="723" t="s">
        <v>1037</v>
      </c>
      <c r="H49" s="723" t="s">
        <v>1038</v>
      </c>
      <c r="I49" s="1510"/>
      <c r="J49" s="70"/>
      <c r="K49" s="102"/>
      <c r="L49" s="1512">
        <v>2994</v>
      </c>
      <c r="M49" s="1513">
        <v>2714</v>
      </c>
      <c r="N49" s="1514">
        <v>35</v>
      </c>
      <c r="O49" s="1515">
        <v>40</v>
      </c>
      <c r="P49" s="1402">
        <v>2732</v>
      </c>
      <c r="Q49" s="755">
        <v>2749</v>
      </c>
      <c r="R49" s="1403">
        <v>2717</v>
      </c>
      <c r="S49" s="759">
        <v>1433</v>
      </c>
      <c r="T49" s="1516">
        <v>18</v>
      </c>
      <c r="U49" s="1517">
        <v>40</v>
      </c>
      <c r="V49" s="117">
        <v>1467</v>
      </c>
      <c r="W49" s="47">
        <v>1499</v>
      </c>
      <c r="X49" s="765">
        <v>1476</v>
      </c>
      <c r="Y49" s="1519">
        <v>60</v>
      </c>
      <c r="Z49" s="1520">
        <v>21</v>
      </c>
      <c r="AA49" s="164">
        <v>0</v>
      </c>
      <c r="AB49" s="1521">
        <v>0</v>
      </c>
      <c r="AC49" s="124">
        <v>63</v>
      </c>
      <c r="AD49" s="125">
        <v>23</v>
      </c>
      <c r="AE49" s="126">
        <v>0</v>
      </c>
      <c r="AF49" s="127">
        <v>0</v>
      </c>
      <c r="AG49" s="48">
        <v>65</v>
      </c>
      <c r="AH49" s="49">
        <v>22</v>
      </c>
      <c r="AI49" s="50">
        <v>0</v>
      </c>
      <c r="AJ49" s="51"/>
      <c r="AK49" s="1529">
        <f>AO49+AS49+BK49+BO49+BP49</f>
        <v>2718</v>
      </c>
      <c r="AL49" s="3276">
        <v>1342</v>
      </c>
      <c r="AM49" s="3276">
        <v>1319</v>
      </c>
      <c r="AN49" s="3250">
        <v>1322</v>
      </c>
      <c r="AO49" s="862">
        <v>174</v>
      </c>
      <c r="AP49" s="3288">
        <v>173</v>
      </c>
      <c r="AQ49" s="3276">
        <v>178</v>
      </c>
      <c r="AR49" s="795">
        <v>191</v>
      </c>
      <c r="AS49" s="1522">
        <f>AW49+AY49+BA49+BC49+BE49+BG49+BI49</f>
        <v>897</v>
      </c>
      <c r="AT49" s="3175">
        <v>892</v>
      </c>
      <c r="AU49" s="3288">
        <v>871</v>
      </c>
      <c r="AV49" s="136">
        <v>857</v>
      </c>
      <c r="AW49" s="1523">
        <v>39</v>
      </c>
      <c r="AX49" s="812">
        <v>44</v>
      </c>
      <c r="AY49" s="1523">
        <v>18</v>
      </c>
      <c r="AZ49" s="812">
        <v>19</v>
      </c>
      <c r="BA49" s="1523">
        <v>1</v>
      </c>
      <c r="BB49" s="811">
        <v>1</v>
      </c>
      <c r="BC49" s="1523">
        <v>203</v>
      </c>
      <c r="BD49" s="812">
        <v>196</v>
      </c>
      <c r="BE49" s="1523">
        <v>448</v>
      </c>
      <c r="BF49" s="811">
        <v>441</v>
      </c>
      <c r="BG49" s="1523">
        <v>188</v>
      </c>
      <c r="BH49" s="812">
        <v>191</v>
      </c>
      <c r="BI49" s="1523">
        <v>0</v>
      </c>
      <c r="BJ49" s="811">
        <v>0</v>
      </c>
      <c r="BK49" s="1933">
        <v>288</v>
      </c>
      <c r="BL49" s="3338">
        <v>277</v>
      </c>
      <c r="BM49" s="190">
        <v>270</v>
      </c>
      <c r="BN49" s="186">
        <v>274</v>
      </c>
      <c r="BO49" s="1525">
        <v>0</v>
      </c>
      <c r="BP49" s="2083">
        <v>1359</v>
      </c>
      <c r="BQ49" s="1349">
        <f>AK49+Y49+AA49</f>
        <v>2778</v>
      </c>
      <c r="BR49" s="1526">
        <f>(BQ49)/(BQ49+M49)*100</f>
        <v>50.582665695557175</v>
      </c>
      <c r="BS49" s="1373">
        <v>1405</v>
      </c>
      <c r="BT49" s="1404">
        <f>(BS49/(BS49+P49))*100</f>
        <v>33.961808073483205</v>
      </c>
      <c r="BU49" s="1373">
        <v>1384</v>
      </c>
      <c r="BV49" s="1404">
        <v>33.486571497701426</v>
      </c>
      <c r="BW49" s="2084">
        <f>CA49+CE49+CW49+DA49+DB49</f>
        <v>232</v>
      </c>
      <c r="BX49" s="780">
        <v>202</v>
      </c>
      <c r="BY49" s="181">
        <v>138</v>
      </c>
      <c r="BZ49" s="1405">
        <v>194</v>
      </c>
      <c r="CA49" s="1349">
        <v>61</v>
      </c>
      <c r="CB49" s="136">
        <v>53</v>
      </c>
      <c r="CC49" s="1374">
        <v>56</v>
      </c>
      <c r="CD49" s="1374">
        <v>57</v>
      </c>
      <c r="CE49" s="1527">
        <f t="shared" ref="CE49" si="105">CI49+CK49+CM49+CO49+CQ49+CS49+CU49</f>
        <v>82</v>
      </c>
      <c r="CF49" s="3388">
        <v>76</v>
      </c>
      <c r="CG49" s="3389">
        <v>70</v>
      </c>
      <c r="CH49" s="813">
        <v>66</v>
      </c>
      <c r="CI49" s="1528">
        <v>7</v>
      </c>
      <c r="CJ49" s="200">
        <v>6</v>
      </c>
      <c r="CK49" s="1528">
        <v>1</v>
      </c>
      <c r="CL49" s="3359">
        <v>2</v>
      </c>
      <c r="CM49" s="1528">
        <v>1</v>
      </c>
      <c r="CN49" s="3366">
        <v>1</v>
      </c>
      <c r="CO49" s="1528">
        <v>23</v>
      </c>
      <c r="CP49" s="3366">
        <v>18</v>
      </c>
      <c r="CQ49" s="1528">
        <v>38</v>
      </c>
      <c r="CR49" s="200">
        <v>36</v>
      </c>
      <c r="CS49" s="1528">
        <v>12</v>
      </c>
      <c r="CT49" s="200">
        <v>13</v>
      </c>
      <c r="CU49" s="1528">
        <v>0</v>
      </c>
      <c r="CV49" s="200">
        <v>0</v>
      </c>
      <c r="CW49" s="563">
        <v>89</v>
      </c>
      <c r="CX49" s="780">
        <v>73</v>
      </c>
      <c r="CY49" s="202">
        <v>12</v>
      </c>
      <c r="CZ49" s="813">
        <v>71</v>
      </c>
      <c r="DA49" s="1529">
        <v>0</v>
      </c>
      <c r="DB49" s="2085">
        <v>0</v>
      </c>
      <c r="DC49" s="1349">
        <f>BW49+Z49+AB49</f>
        <v>253</v>
      </c>
      <c r="DD49" s="2086">
        <f>(DC49)/(DC49+S49)*100</f>
        <v>15.005931198102015</v>
      </c>
      <c r="DE49" s="1373">
        <v>225</v>
      </c>
      <c r="DF49" s="1436">
        <v>13.3</v>
      </c>
      <c r="DG49" s="190">
        <v>160</v>
      </c>
      <c r="DH49" s="892">
        <v>9.6443640747438213</v>
      </c>
      <c r="DI49" s="819">
        <v>7.8</v>
      </c>
      <c r="DJ49" s="1406">
        <v>7.9</v>
      </c>
      <c r="DK49" s="1407">
        <v>7.6</v>
      </c>
      <c r="DL49" s="1408">
        <v>8.8000000000000007</v>
      </c>
      <c r="DM49" s="1406">
        <v>9.4</v>
      </c>
      <c r="DN49" s="1626">
        <v>9.6</v>
      </c>
      <c r="DO49" s="1409" t="s">
        <v>318</v>
      </c>
      <c r="DP49" s="1410"/>
      <c r="DQ49" s="1409" t="s">
        <v>318</v>
      </c>
      <c r="DR49" s="1411"/>
      <c r="DS49" s="1350"/>
      <c r="DT49" s="1626" t="s">
        <v>1039</v>
      </c>
      <c r="DU49" s="1534" t="e">
        <f>DT49/P49*100</f>
        <v>#VALUE!</v>
      </c>
      <c r="DV49" s="2928" t="s">
        <v>318</v>
      </c>
      <c r="DW49" s="1410"/>
      <c r="DX49" s="1410"/>
      <c r="DY49" s="1437"/>
      <c r="DZ49" s="1414" t="s">
        <v>318</v>
      </c>
      <c r="EA49" s="234" t="s">
        <v>1039</v>
      </c>
      <c r="EB49" s="1535" t="e">
        <f>EA49/P49*100</f>
        <v>#VALUE!</v>
      </c>
      <c r="EC49" s="1415">
        <v>0</v>
      </c>
      <c r="ED49" s="1416">
        <v>0</v>
      </c>
      <c r="EE49" s="1416">
        <v>3</v>
      </c>
      <c r="EF49" s="1417">
        <v>1</v>
      </c>
      <c r="EG49" s="1418">
        <v>0</v>
      </c>
      <c r="EH49" s="2130">
        <v>1</v>
      </c>
      <c r="EI49" s="242"/>
      <c r="EJ49" s="1410"/>
      <c r="EK49" s="1410">
        <v>0</v>
      </c>
      <c r="EL49" s="2948"/>
      <c r="EM49" s="2530">
        <v>0</v>
      </c>
      <c r="EN49" s="234">
        <v>0</v>
      </c>
      <c r="EO49" s="2606"/>
      <c r="EP49" s="2927"/>
      <c r="EQ49" s="2927">
        <v>0</v>
      </c>
      <c r="ER49" s="2954"/>
      <c r="ES49" s="1414">
        <v>0</v>
      </c>
      <c r="ET49" s="1536">
        <v>0</v>
      </c>
      <c r="EU49" s="1414">
        <v>0</v>
      </c>
      <c r="EV49" s="250">
        <v>16</v>
      </c>
      <c r="EW49" s="833">
        <v>16</v>
      </c>
      <c r="EX49" s="290">
        <v>5.7999999999999996E-3</v>
      </c>
      <c r="EY49" s="288">
        <v>10</v>
      </c>
      <c r="EZ49" s="251">
        <v>10</v>
      </c>
      <c r="FA49" s="252">
        <v>7.1999999999999998E-3</v>
      </c>
      <c r="FB49" s="250">
        <v>17</v>
      </c>
      <c r="FC49" s="1538">
        <v>17</v>
      </c>
      <c r="FD49" s="1539">
        <f>FB49/P49</f>
        <v>6.2225475841874087E-3</v>
      </c>
      <c r="FE49" s="288">
        <v>8</v>
      </c>
      <c r="FF49" s="251">
        <v>8</v>
      </c>
      <c r="FG49" s="252">
        <f>FE49/BS49</f>
        <v>5.6939501779359435E-3</v>
      </c>
      <c r="FH49" s="250" t="s">
        <v>612</v>
      </c>
      <c r="FI49" s="1540"/>
      <c r="FJ49" s="1541" t="s">
        <v>613</v>
      </c>
      <c r="FK49" s="1542" t="s">
        <v>1040</v>
      </c>
      <c r="FL49" s="1541" t="s">
        <v>584</v>
      </c>
      <c r="FM49" s="2956"/>
      <c r="FN49" s="1544" t="s">
        <v>1039</v>
      </c>
      <c r="FO49" s="1543" t="s">
        <v>1039</v>
      </c>
      <c r="FP49" s="819"/>
      <c r="FQ49" s="899"/>
      <c r="FR49" s="1419">
        <v>9.6</v>
      </c>
      <c r="FS49" s="2963">
        <v>98.5</v>
      </c>
      <c r="FT49" s="283">
        <v>3.6</v>
      </c>
      <c r="FU49" s="284">
        <v>100</v>
      </c>
      <c r="FV49" s="1545">
        <v>25.4</v>
      </c>
      <c r="FW49" s="1494">
        <v>100</v>
      </c>
      <c r="FX49" s="2990">
        <v>1</v>
      </c>
      <c r="FY49" s="2972"/>
      <c r="FZ49" s="862"/>
      <c r="GA49" s="2985"/>
      <c r="GB49" s="2986">
        <v>1</v>
      </c>
      <c r="GC49" s="2987"/>
      <c r="GD49" s="2988"/>
      <c r="GE49" s="2988"/>
      <c r="GF49" s="2988"/>
      <c r="GG49" s="2988"/>
      <c r="GH49" s="2988"/>
      <c r="GI49" s="2989"/>
      <c r="GJ49" s="2989"/>
      <c r="GK49" s="2989"/>
      <c r="GL49" s="2989"/>
      <c r="GM49" s="2989"/>
      <c r="GN49" s="2989"/>
      <c r="GO49" s="2971"/>
      <c r="GP49" s="3207"/>
      <c r="GQ49" s="2990"/>
      <c r="GR49" s="3033"/>
      <c r="GS49" s="3033">
        <v>1</v>
      </c>
      <c r="GT49" s="2971"/>
      <c r="GU49" s="1460"/>
      <c r="GV49" s="3033"/>
      <c r="GW49" s="3975"/>
      <c r="GX49" s="3032"/>
      <c r="GY49" s="3033"/>
      <c r="GZ49" s="3033">
        <v>1</v>
      </c>
      <c r="HA49" s="3033"/>
      <c r="HB49" s="3034" t="s">
        <v>585</v>
      </c>
      <c r="HC49" s="1459" t="s">
        <v>1041</v>
      </c>
      <c r="HD49" s="1460" t="s">
        <v>586</v>
      </c>
      <c r="HE49" s="1488">
        <v>5</v>
      </c>
      <c r="HF49" s="1546">
        <v>244</v>
      </c>
      <c r="HG49" s="1547">
        <v>222</v>
      </c>
      <c r="HH49" s="1460" t="s">
        <v>588</v>
      </c>
      <c r="HI49" s="1548"/>
      <c r="HJ49" s="1460" t="s">
        <v>586</v>
      </c>
      <c r="HK49" s="1488">
        <v>5</v>
      </c>
      <c r="HL49" s="1481" t="s">
        <v>587</v>
      </c>
      <c r="HM49" s="1481">
        <v>46</v>
      </c>
      <c r="HN49" s="1481">
        <v>58</v>
      </c>
      <c r="HO49" s="1460" t="s">
        <v>588</v>
      </c>
      <c r="HP49" s="3415"/>
      <c r="HQ49" s="195" t="s">
        <v>618</v>
      </c>
      <c r="HR49" s="1459"/>
      <c r="HS49" s="1460" t="s">
        <v>713</v>
      </c>
      <c r="HT49" s="1461" t="s">
        <v>532</v>
      </c>
      <c r="HU49" s="1462" t="s">
        <v>714</v>
      </c>
      <c r="HV49" s="1463">
        <f>HW49+HZ49+IC49+IF49+II49+IL49+IO49+IR49+IU49+IX49+JA49+JD49</f>
        <v>1105</v>
      </c>
      <c r="HW49" s="1464">
        <f>SUM(HX49:HY49)</f>
        <v>62</v>
      </c>
      <c r="HX49" s="810">
        <v>22</v>
      </c>
      <c r="HY49" s="1465">
        <v>40</v>
      </c>
      <c r="HZ49" s="1460">
        <f>SUM(IA49:IB49)</f>
        <v>292</v>
      </c>
      <c r="IA49" s="810">
        <v>140</v>
      </c>
      <c r="IB49" s="1465">
        <v>152</v>
      </c>
      <c r="IC49" s="1464">
        <f>SUM(ID49:IE49)</f>
        <v>182</v>
      </c>
      <c r="ID49" s="810">
        <v>111</v>
      </c>
      <c r="IE49" s="1465">
        <v>71</v>
      </c>
      <c r="IF49" s="1460">
        <f>SUM(IG49:IH49)</f>
        <v>181</v>
      </c>
      <c r="IG49" s="810">
        <v>87</v>
      </c>
      <c r="IH49" s="1465">
        <v>94</v>
      </c>
      <c r="II49" s="1466">
        <f>SUM(IJ49:IK49)</f>
        <v>0</v>
      </c>
      <c r="IJ49" s="3421"/>
      <c r="IK49" s="3422"/>
      <c r="IL49" s="1469">
        <f>SUM(IM49:IN49)</f>
        <v>122</v>
      </c>
      <c r="IM49" s="810">
        <v>77</v>
      </c>
      <c r="IN49" s="1465">
        <v>45</v>
      </c>
      <c r="IO49" s="1470">
        <f>SUM(IP49:IQ49)</f>
        <v>0</v>
      </c>
      <c r="IP49" s="3421"/>
      <c r="IQ49" s="3422"/>
      <c r="IR49" s="1469">
        <f>SUM(IS49:IT49)</f>
        <v>166</v>
      </c>
      <c r="IS49" s="810">
        <v>140</v>
      </c>
      <c r="IT49" s="1465">
        <v>26</v>
      </c>
      <c r="IU49" s="1471">
        <f>SUM(IV49:IW49)</f>
        <v>0</v>
      </c>
      <c r="IV49" s="3421"/>
      <c r="IW49" s="3422"/>
      <c r="IX49" s="1470">
        <f>SUM(IY49:IZ49)</f>
        <v>82</v>
      </c>
      <c r="IY49" s="1467">
        <v>78</v>
      </c>
      <c r="IZ49" s="1468">
        <v>4</v>
      </c>
      <c r="JA49" s="1472">
        <f>SUM(JB49:JC49)</f>
        <v>18</v>
      </c>
      <c r="JB49" s="1467">
        <v>18</v>
      </c>
      <c r="JC49" s="1468">
        <v>0</v>
      </c>
      <c r="JD49" s="1470">
        <f>SUM(JE49:JF49)</f>
        <v>0</v>
      </c>
      <c r="JE49" s="1467"/>
      <c r="JF49" s="1470"/>
      <c r="JG49" s="1549">
        <f>(IK49+IQ49+IW49+IZ49+JC49+JF49)/(II49+IO49+IU49+IX49+JA49+JD49)*100</f>
        <v>4</v>
      </c>
      <c r="JH49" s="1496" t="s">
        <v>269</v>
      </c>
      <c r="JI49" s="170">
        <v>3.0927835051546393</v>
      </c>
      <c r="JJ49" s="2607" t="s">
        <v>986</v>
      </c>
      <c r="JK49" s="1501">
        <v>12.307692307692308</v>
      </c>
      <c r="JL49" s="1349">
        <v>27</v>
      </c>
      <c r="JM49" s="1456">
        <v>33</v>
      </c>
      <c r="JN49" s="3122">
        <v>2.82</v>
      </c>
      <c r="JO49" s="1344">
        <v>2.82</v>
      </c>
      <c r="JP49" s="1348">
        <v>2.76</v>
      </c>
      <c r="JQ49" s="1425">
        <v>2.79</v>
      </c>
      <c r="JR49" s="1426">
        <v>2.58</v>
      </c>
      <c r="JS49" s="1349">
        <v>6499</v>
      </c>
      <c r="JT49" s="1350" t="s">
        <v>619</v>
      </c>
      <c r="JU49" s="1351">
        <v>7528</v>
      </c>
      <c r="JV49" s="1350" t="s">
        <v>593</v>
      </c>
      <c r="JW49" s="1554">
        <f>JU49/JS49*100</f>
        <v>115.83320510847824</v>
      </c>
      <c r="JX49" s="1352">
        <v>1433</v>
      </c>
      <c r="JY49" s="1350" t="s">
        <v>593</v>
      </c>
      <c r="JZ49" s="1554">
        <f>JX49/JS49*100</f>
        <v>22.049546084012924</v>
      </c>
      <c r="KA49" s="1555"/>
      <c r="KB49" s="1556"/>
      <c r="KC49" s="1557"/>
      <c r="KD49" s="1558"/>
      <c r="KE49" s="1559" t="s">
        <v>275</v>
      </c>
      <c r="KF49" s="1504"/>
      <c r="KG49" s="1505"/>
      <c r="KH49" s="1506"/>
      <c r="KI49" s="410"/>
      <c r="KJ49" s="1399" t="s">
        <v>594</v>
      </c>
      <c r="KK49" s="2132" t="s">
        <v>1042</v>
      </c>
      <c r="KL49" s="3239"/>
      <c r="KM49" s="1560">
        <v>0.5</v>
      </c>
      <c r="KN49" s="1561"/>
      <c r="KO49" s="1562">
        <v>0.5</v>
      </c>
      <c r="KP49" s="1560">
        <v>0.5</v>
      </c>
      <c r="KQ49" s="1563">
        <v>0.5</v>
      </c>
      <c r="KR49" s="1564">
        <v>0.67500000000000004</v>
      </c>
      <c r="KS49" s="1565">
        <v>0.67500000000000004</v>
      </c>
      <c r="KT49" s="1566">
        <v>0.67500000000000004</v>
      </c>
      <c r="KU49" s="1567">
        <v>0.67500000000000004</v>
      </c>
      <c r="KV49" s="1883"/>
      <c r="KW49" s="1883"/>
      <c r="KX49" s="1883"/>
      <c r="KY49" s="2099"/>
      <c r="KZ49" s="2100"/>
      <c r="LA49" s="1888"/>
      <c r="LB49" s="1888"/>
      <c r="LC49" s="2101"/>
      <c r="LD49" s="1883"/>
      <c r="LE49" s="1883"/>
      <c r="LF49" s="2102"/>
      <c r="LG49" s="1883"/>
      <c r="LH49" s="2103"/>
      <c r="LI49" s="1883"/>
      <c r="LJ49" s="1883"/>
      <c r="LK49" s="1883"/>
      <c r="LL49" s="2100"/>
      <c r="LM49" s="1888"/>
      <c r="LN49" s="1888"/>
      <c r="LO49" s="2101"/>
      <c r="LP49" s="1883"/>
      <c r="LQ49" s="1887"/>
      <c r="LR49" s="1883"/>
      <c r="LS49" s="1883"/>
      <c r="LT49" s="1890"/>
      <c r="LU49" s="2104">
        <v>29</v>
      </c>
      <c r="LV49" s="1893">
        <v>0</v>
      </c>
      <c r="LW49" s="1883">
        <v>0.5</v>
      </c>
      <c r="LX49" s="1883"/>
      <c r="LY49" s="1883"/>
      <c r="LZ49" s="2099"/>
      <c r="MA49" s="2100">
        <v>0.5</v>
      </c>
      <c r="MB49" s="1888"/>
      <c r="MC49" s="1888"/>
      <c r="MD49" s="2101">
        <v>0.5</v>
      </c>
      <c r="ME49" s="1883"/>
      <c r="MF49" s="1883"/>
      <c r="MG49" s="2102">
        <v>0.5</v>
      </c>
      <c r="MH49" s="1883"/>
      <c r="MI49" s="2103"/>
      <c r="MJ49" s="1883">
        <v>0.67500000000000004</v>
      </c>
      <c r="MK49" s="1883"/>
      <c r="ML49" s="1883"/>
      <c r="MM49" s="2100">
        <v>0.67500000000000004</v>
      </c>
      <c r="MN49" s="1888"/>
      <c r="MO49" s="1888"/>
      <c r="MP49" s="2101">
        <v>0.67500000000000004</v>
      </c>
      <c r="MQ49" s="1883"/>
      <c r="MR49" s="1887"/>
      <c r="MS49" s="1883">
        <v>0.67500000000000004</v>
      </c>
      <c r="MT49" s="1883"/>
      <c r="MU49" s="1890"/>
      <c r="MV49" s="1569" t="s">
        <v>866</v>
      </c>
      <c r="MW49" s="3218">
        <v>29</v>
      </c>
      <c r="MX49" s="1598"/>
      <c r="MY49" s="1597"/>
      <c r="MZ49" s="1400"/>
      <c r="NA49" s="2105"/>
      <c r="NB49" s="1400" t="s">
        <v>622</v>
      </c>
      <c r="NC49" s="1893" t="s">
        <v>1043</v>
      </c>
      <c r="ND49" s="1400" t="s">
        <v>57</v>
      </c>
      <c r="NE49" s="1568"/>
      <c r="NF49" s="3152">
        <v>940</v>
      </c>
      <c r="NG49" s="3197" t="s">
        <v>1149</v>
      </c>
      <c r="NH49" s="3150"/>
      <c r="NI49" s="3151"/>
      <c r="NJ49" s="3150"/>
      <c r="NK49" s="3151"/>
      <c r="NL49" s="3152">
        <v>940</v>
      </c>
      <c r="NM49" s="3197" t="s">
        <v>1149</v>
      </c>
      <c r="NN49" s="3136"/>
      <c r="NO49" s="1400"/>
      <c r="NP49" s="3136"/>
      <c r="NQ49" s="2105"/>
      <c r="NR49" s="3139">
        <v>1115</v>
      </c>
      <c r="NS49" s="1400"/>
      <c r="NT49" s="3136"/>
      <c r="NU49" s="1400"/>
      <c r="NV49" s="3136"/>
      <c r="NW49" s="1400"/>
      <c r="NX49" s="2104">
        <v>1476</v>
      </c>
      <c r="NY49" s="3143"/>
      <c r="NZ49" s="1400"/>
      <c r="OA49" s="1893"/>
      <c r="OB49" s="3152">
        <v>940</v>
      </c>
      <c r="OC49" s="3197" t="s">
        <v>1149</v>
      </c>
      <c r="OD49" s="3136"/>
      <c r="OE49" s="1400"/>
      <c r="OF49" s="3136"/>
      <c r="OG49" s="3225"/>
      <c r="OH49" s="3066"/>
      <c r="OI49" s="1487"/>
      <c r="OJ49" s="2106" t="s">
        <v>598</v>
      </c>
      <c r="OK49" s="2107"/>
      <c r="OL49" s="2134"/>
      <c r="OM49" s="1427"/>
      <c r="ON49" s="1573">
        <v>16</v>
      </c>
      <c r="OO49" s="1574"/>
      <c r="OP49" s="2135"/>
      <c r="OQ49" s="1575"/>
      <c r="OR49" s="1575"/>
      <c r="OS49" s="1575"/>
      <c r="OT49" s="1576"/>
      <c r="OU49" s="1577"/>
      <c r="OV49" s="234">
        <f t="shared" ref="OV49" si="106">ON49+OP49+OU49</f>
        <v>16</v>
      </c>
      <c r="OW49" s="931">
        <v>16</v>
      </c>
      <c r="OX49" s="586">
        <f t="shared" ref="OX49" si="107">OV49</f>
        <v>16</v>
      </c>
      <c r="OY49" s="1574"/>
      <c r="OZ49" s="1579"/>
      <c r="PA49" s="1580"/>
      <c r="PB49" s="1581"/>
      <c r="PC49" s="1580"/>
      <c r="PD49" s="1582"/>
      <c r="PE49" s="1582"/>
      <c r="PF49" s="1583"/>
      <c r="PG49" s="2088">
        <f t="shared" ref="PG49" si="108">PK49+PO49</f>
        <v>219</v>
      </c>
      <c r="PH49" s="169">
        <v>390</v>
      </c>
      <c r="PI49" s="1428">
        <v>366</v>
      </c>
      <c r="PJ49" s="1429">
        <v>382</v>
      </c>
      <c r="PK49" s="2185">
        <v>54</v>
      </c>
      <c r="PL49" s="169">
        <v>208</v>
      </c>
      <c r="PM49" s="452">
        <v>199</v>
      </c>
      <c r="PN49" s="932">
        <v>198</v>
      </c>
      <c r="PO49" s="2088">
        <f t="shared" ref="PO49" si="109">PS49+PW49+QO49+QS49+QT49+QU49</f>
        <v>165</v>
      </c>
      <c r="PP49" s="169">
        <v>182</v>
      </c>
      <c r="PQ49" s="473">
        <v>167</v>
      </c>
      <c r="PR49" s="932">
        <v>184</v>
      </c>
      <c r="PS49" s="2186">
        <v>54</v>
      </c>
      <c r="PT49" s="484">
        <v>61</v>
      </c>
      <c r="PU49" s="452">
        <v>64</v>
      </c>
      <c r="PV49" s="588">
        <v>71</v>
      </c>
      <c r="PW49" s="2187">
        <f t="shared" ref="PW49" si="110">QA49+QC49+QE49+QG49+QI49+QK49+QM49</f>
        <v>92</v>
      </c>
      <c r="PX49" s="587">
        <v>102</v>
      </c>
      <c r="PY49" s="491">
        <f>QB49+QD49+QF49+QH49+QJ49+QL49+QN49</f>
        <v>102</v>
      </c>
      <c r="PZ49" s="588">
        <v>90</v>
      </c>
      <c r="QA49" s="1630">
        <v>1</v>
      </c>
      <c r="QB49" s="945"/>
      <c r="QC49" s="1631">
        <v>0</v>
      </c>
      <c r="QD49" s="478"/>
      <c r="QE49" s="1630">
        <v>0</v>
      </c>
      <c r="QF49" s="947"/>
      <c r="QG49" s="1631">
        <v>34</v>
      </c>
      <c r="QH49" s="946">
        <v>38</v>
      </c>
      <c r="QI49" s="1630">
        <v>48</v>
      </c>
      <c r="QJ49" s="944">
        <v>39</v>
      </c>
      <c r="QK49" s="1631">
        <v>9</v>
      </c>
      <c r="QL49" s="478">
        <v>25</v>
      </c>
      <c r="QM49" s="1630"/>
      <c r="QN49" s="477"/>
      <c r="QO49" s="1586">
        <v>19</v>
      </c>
      <c r="QP49" s="484">
        <v>19</v>
      </c>
      <c r="QQ49" s="491">
        <v>15</v>
      </c>
      <c r="QR49" s="492">
        <v>23</v>
      </c>
      <c r="QS49" s="1590">
        <v>0</v>
      </c>
      <c r="QT49" s="1591">
        <v>0</v>
      </c>
      <c r="QU49" s="1592">
        <v>0</v>
      </c>
      <c r="QV49" s="1430"/>
      <c r="QW49" s="1593">
        <f t="shared" ref="QW49" si="111">PO49/PG49*100</f>
        <v>75.342465753424662</v>
      </c>
      <c r="QX49" s="1432">
        <v>46.666666666666664</v>
      </c>
      <c r="QY49" s="3701" t="s">
        <v>1044</v>
      </c>
      <c r="QZ49" s="607"/>
      <c r="RA49" s="1594" t="s">
        <v>600</v>
      </c>
      <c r="RB49" s="1595"/>
      <c r="RC49" s="1596" t="s">
        <v>601</v>
      </c>
      <c r="RD49" s="862">
        <v>99</v>
      </c>
      <c r="RE49" s="1597">
        <v>5</v>
      </c>
      <c r="RF49" s="1598">
        <v>0</v>
      </c>
      <c r="RG49" s="1597">
        <v>25</v>
      </c>
      <c r="RH49" s="1599">
        <v>0</v>
      </c>
      <c r="RI49" s="862">
        <v>4</v>
      </c>
      <c r="RJ49" s="1600">
        <v>0</v>
      </c>
      <c r="RK49" s="1601">
        <v>20</v>
      </c>
      <c r="RL49" s="862">
        <v>0</v>
      </c>
      <c r="RM49" s="1602" t="s">
        <v>600</v>
      </c>
      <c r="RN49" s="1601"/>
      <c r="RO49" s="1603"/>
      <c r="RP49" s="1604"/>
      <c r="RQ49" s="1456"/>
      <c r="RR49" s="1349"/>
      <c r="RS49" s="1455" t="s">
        <v>705</v>
      </c>
      <c r="RT49" s="1456">
        <v>178000</v>
      </c>
      <c r="RU49" s="1349">
        <v>1765</v>
      </c>
      <c r="RV49" s="1457"/>
      <c r="RW49" s="1456"/>
      <c r="RX49" s="1458"/>
      <c r="RY49" s="1605"/>
      <c r="RZ49" s="1606"/>
      <c r="SA49" s="1607"/>
      <c r="SB49" s="935"/>
      <c r="SC49" s="1608"/>
      <c r="SD49" s="1529"/>
      <c r="SE49" s="1609" t="s">
        <v>214</v>
      </c>
      <c r="SF49" s="1349"/>
      <c r="SG49" s="1610"/>
      <c r="SH49" s="1609" t="s">
        <v>214</v>
      </c>
      <c r="SI49" s="1349"/>
      <c r="SJ49" s="1611"/>
      <c r="SK49" s="1611"/>
      <c r="SL49" s="1612"/>
      <c r="SM49" s="1607"/>
      <c r="SN49" s="833"/>
      <c r="SO49" s="1529"/>
      <c r="SP49" s="1609" t="s">
        <v>214</v>
      </c>
      <c r="SQ49" s="1349"/>
      <c r="SR49" s="1610"/>
      <c r="SS49" s="1609" t="s">
        <v>214</v>
      </c>
      <c r="ST49" s="1349"/>
      <c r="SU49" s="1611"/>
      <c r="SV49" s="1611"/>
      <c r="SW49" s="1594"/>
      <c r="SX49" s="1606"/>
      <c r="SY49" s="1608"/>
      <c r="SZ49" s="288"/>
      <c r="TA49" s="1538"/>
      <c r="TB49" s="1349"/>
      <c r="TC49" s="1609" t="s">
        <v>214</v>
      </c>
      <c r="TD49" s="1349"/>
      <c r="TE49" s="1613"/>
      <c r="TF49" s="1609" t="s">
        <v>214</v>
      </c>
      <c r="TG49" s="1349"/>
      <c r="TH49" s="1611"/>
      <c r="TI49" s="1614"/>
      <c r="TJ49" s="1608"/>
      <c r="TK49" s="1615"/>
      <c r="TL49" s="251"/>
      <c r="TM49" s="833"/>
      <c r="TN49" s="195"/>
      <c r="TO49" s="1349" t="s">
        <v>389</v>
      </c>
      <c r="TP49" s="1613"/>
      <c r="TQ49" s="1609"/>
      <c r="TR49" s="141" t="s">
        <v>389</v>
      </c>
      <c r="TS49" s="1616"/>
      <c r="TT49" s="1611"/>
      <c r="TU49" s="1611"/>
      <c r="TV49" s="4609"/>
      <c r="TW49" s="1617" t="s">
        <v>606</v>
      </c>
      <c r="TX49" s="1618"/>
      <c r="TY49" s="1619" t="s">
        <v>606</v>
      </c>
      <c r="TZ49" s="1620"/>
      <c r="UA49" s="1621" t="s">
        <v>603</v>
      </c>
      <c r="UB49" s="1622"/>
      <c r="UC49" s="427"/>
      <c r="UD49" s="427"/>
      <c r="UE49" s="427"/>
      <c r="UF49" s="427"/>
      <c r="UG49" s="427"/>
      <c r="UH49" s="427"/>
      <c r="UI49" s="427"/>
      <c r="UJ49" s="427"/>
      <c r="UK49" s="427"/>
      <c r="UL49" s="427"/>
      <c r="UM49" s="427"/>
      <c r="UN49" s="427"/>
      <c r="UO49" s="427"/>
      <c r="UP49" s="427"/>
      <c r="UQ49" s="427"/>
      <c r="UR49" s="427"/>
      <c r="US49" s="427"/>
      <c r="UT49" s="427"/>
      <c r="UU49" s="427"/>
      <c r="UV49" s="427"/>
      <c r="UW49" s="427"/>
      <c r="UX49" s="427"/>
      <c r="UY49" s="427"/>
      <c r="UZ49" s="427"/>
      <c r="VA49" s="427"/>
      <c r="VB49" s="427"/>
      <c r="VC49" s="427"/>
      <c r="VD49" s="427"/>
      <c r="VE49" s="427"/>
      <c r="VF49" s="427"/>
      <c r="VG49" s="427"/>
      <c r="VH49" s="427"/>
      <c r="VI49" s="427"/>
      <c r="VJ49" s="427"/>
      <c r="VK49" s="427"/>
      <c r="VL49" s="427"/>
      <c r="VM49" s="427"/>
      <c r="VN49" s="427"/>
      <c r="VO49" s="427"/>
      <c r="VP49" s="427"/>
      <c r="VQ49" s="427"/>
      <c r="VR49" s="427"/>
      <c r="VS49" s="427"/>
      <c r="VT49" s="427"/>
      <c r="VU49" s="427"/>
      <c r="VV49" s="427"/>
      <c r="VW49" s="427"/>
      <c r="VX49" s="427"/>
      <c r="VY49" s="427"/>
      <c r="VZ49" s="427"/>
      <c r="WA49" s="427"/>
      <c r="WB49" s="427"/>
      <c r="WC49" s="427"/>
      <c r="WD49" s="427"/>
      <c r="WE49" s="427"/>
      <c r="WF49" s="427"/>
      <c r="WG49" s="427"/>
      <c r="WH49" s="427"/>
      <c r="WI49" s="427"/>
      <c r="WJ49" s="427"/>
      <c r="WK49" s="427"/>
      <c r="WL49" s="427"/>
      <c r="WM49" s="427"/>
      <c r="WN49" s="5"/>
      <c r="WO49" s="5"/>
      <c r="WP49" s="5"/>
      <c r="WQ49" s="5"/>
      <c r="WR49" s="5"/>
      <c r="WS49" s="5"/>
      <c r="WT49" s="5"/>
      <c r="WU49" s="5"/>
      <c r="WV49" s="5"/>
      <c r="WW49" s="5"/>
      <c r="WX49" s="5"/>
      <c r="WY49" s="5"/>
      <c r="WZ49" s="5"/>
      <c r="XA49" s="5"/>
      <c r="XB49" s="5"/>
      <c r="XC49" s="5"/>
      <c r="XD49" s="5"/>
      <c r="XE49" s="5"/>
      <c r="XF49" s="5"/>
      <c r="XG49" s="5"/>
      <c r="XH49" s="5"/>
      <c r="XI49" s="5"/>
      <c r="XJ49" s="5"/>
      <c r="XK49" s="5"/>
      <c r="XL49" s="5"/>
      <c r="XM49" s="5"/>
      <c r="XN49" s="5"/>
      <c r="XO49" s="5"/>
      <c r="XP49" s="5"/>
      <c r="XQ49" s="5"/>
      <c r="XR49" s="5"/>
      <c r="XS49" s="5"/>
      <c r="XT49" s="5"/>
      <c r="XU49" s="5"/>
      <c r="XV49" s="5"/>
      <c r="XW49" s="5"/>
      <c r="XX49" s="5"/>
      <c r="XY49" s="5"/>
      <c r="XZ49" s="5"/>
      <c r="YA49" s="5"/>
      <c r="YB49" s="5"/>
      <c r="YC49" s="5"/>
      <c r="YD49" s="5"/>
      <c r="YE49" s="5"/>
      <c r="YF49" s="5"/>
      <c r="YG49" s="5"/>
      <c r="YH49" s="5"/>
      <c r="YI49" s="5"/>
      <c r="YJ49" s="5"/>
      <c r="YK49" s="5"/>
      <c r="YL49" s="5"/>
      <c r="YM49" s="5"/>
      <c r="YN49" s="5"/>
      <c r="YO49" s="5"/>
      <c r="YP49" s="5"/>
      <c r="YQ49" s="5"/>
      <c r="YR49" s="5"/>
      <c r="YS49" s="5"/>
      <c r="YT49" s="5"/>
      <c r="YU49" s="5"/>
      <c r="YV49" s="5"/>
      <c r="YW49" s="5"/>
      <c r="YX49" s="5"/>
      <c r="YY49" s="5"/>
      <c r="YZ49" s="5"/>
      <c r="ZA49" s="5"/>
      <c r="ZB49" s="5"/>
      <c r="ZC49" s="5"/>
      <c r="ZD49" s="5"/>
      <c r="ZE49" s="5"/>
      <c r="ZF49" s="5"/>
      <c r="ZG49" s="5"/>
      <c r="ZH49" s="5"/>
      <c r="ZI49" s="5"/>
      <c r="ZJ49" s="5"/>
      <c r="ZK49" s="5"/>
      <c r="ZL49" s="5"/>
      <c r="ZM49" s="5"/>
      <c r="ZN49" s="5"/>
      <c r="ZO49" s="5"/>
      <c r="ZP49" s="5"/>
      <c r="ZQ49" s="5"/>
      <c r="ZR49" s="5"/>
      <c r="ZS49" s="5"/>
      <c r="ZT49" s="5"/>
      <c r="ZU49" s="5"/>
      <c r="ZV49" s="5"/>
      <c r="ZW49" s="5"/>
      <c r="ZX49" s="5"/>
      <c r="ZY49" s="5"/>
      <c r="ZZ49" s="5"/>
      <c r="AAA49" s="5"/>
      <c r="AAB49" s="5"/>
      <c r="AAC49" s="5"/>
      <c r="AAD49" s="5"/>
      <c r="AAE49" s="5"/>
      <c r="AAF49" s="5"/>
      <c r="AAG49" s="5"/>
      <c r="AAH49" s="5"/>
      <c r="AAI49" s="5"/>
      <c r="AAJ49" s="5"/>
      <c r="AAK49" s="5"/>
      <c r="AAL49" s="5"/>
      <c r="AAM49" s="5"/>
      <c r="AAN49" s="5"/>
      <c r="AAO49" s="5"/>
      <c r="AAP49" s="5"/>
      <c r="AAQ49" s="5"/>
      <c r="AAR49" s="5"/>
      <c r="AAS49" s="5"/>
      <c r="AAT49" s="5"/>
      <c r="AAU49" s="5"/>
      <c r="AAV49" s="5"/>
      <c r="AAW49" s="5"/>
      <c r="AAX49" s="5"/>
      <c r="AAY49" s="5"/>
      <c r="AAZ49" s="5"/>
      <c r="ABA49" s="5"/>
      <c r="ABB49" s="5"/>
      <c r="ABC49" s="5"/>
      <c r="ABD49" s="5"/>
      <c r="ABE49" s="5"/>
      <c r="ABF49" s="5"/>
      <c r="ABG49" s="5"/>
      <c r="ABH49" s="5"/>
      <c r="ABI49" s="5"/>
      <c r="ABJ49" s="5"/>
      <c r="ABK49" s="5"/>
      <c r="ABL49" s="5"/>
      <c r="ABM49" s="5"/>
      <c r="ABN49" s="5"/>
      <c r="ABO49" s="5"/>
      <c r="ABP49" s="5"/>
      <c r="ABQ49" s="5"/>
      <c r="ABR49" s="5"/>
      <c r="ABS49" s="5"/>
      <c r="ABT49" s="5"/>
      <c r="ABU49" s="5"/>
      <c r="ABV49" s="5"/>
      <c r="ABW49" s="5"/>
      <c r="ABX49" s="5"/>
      <c r="ABY49" s="5"/>
      <c r="ABZ49" s="5"/>
      <c r="ACA49" s="5"/>
      <c r="ACB49" s="5"/>
      <c r="ACC49" s="5"/>
      <c r="ACD49" s="5"/>
      <c r="ACE49" s="5"/>
      <c r="ACF49" s="5"/>
      <c r="ACG49" s="5"/>
      <c r="ACH49" s="5"/>
      <c r="ACI49" s="5"/>
      <c r="ACJ49" s="5"/>
      <c r="ACK49" s="5"/>
      <c r="ACL49" s="5"/>
      <c r="ACM49" s="5"/>
      <c r="ACN49" s="5"/>
      <c r="ACO49" s="5"/>
      <c r="ACP49" s="5"/>
      <c r="ACQ49" s="5"/>
      <c r="ACR49" s="5"/>
      <c r="ACS49" s="5"/>
      <c r="ACT49" s="5"/>
      <c r="ACU49" s="5"/>
      <c r="ACV49" s="5"/>
      <c r="ACW49" s="5"/>
      <c r="ACX49" s="5"/>
      <c r="ACY49" s="5"/>
      <c r="ACZ49" s="5"/>
      <c r="ADA49" s="5"/>
      <c r="ADB49" s="5"/>
      <c r="ADC49" s="5"/>
      <c r="ADD49" s="5"/>
      <c r="ADE49" s="5"/>
      <c r="ADF49" s="5"/>
      <c r="ADG49" s="5"/>
      <c r="ADH49" s="5"/>
      <c r="ADI49" s="5"/>
      <c r="ADJ49" s="5"/>
      <c r="ADK49" s="5"/>
      <c r="ADL49" s="5"/>
      <c r="ADM49" s="5"/>
      <c r="ADN49" s="5"/>
      <c r="ADO49" s="5"/>
      <c r="ADP49" s="5"/>
      <c r="ADQ49" s="5"/>
      <c r="ADR49" s="5"/>
      <c r="ADS49" s="5"/>
      <c r="ADT49" s="5"/>
      <c r="ADU49" s="5"/>
      <c r="ADV49" s="5"/>
      <c r="ADW49" s="5"/>
      <c r="ADX49" s="5"/>
      <c r="ADY49" s="5"/>
      <c r="ADZ49" s="5"/>
      <c r="AEA49" s="5"/>
      <c r="AEB49" s="5"/>
      <c r="AEC49" s="5"/>
      <c r="AED49" s="5"/>
      <c r="AEE49" s="5"/>
      <c r="AEF49" s="5"/>
      <c r="AEG49" s="5"/>
      <c r="AEH49" s="5"/>
      <c r="AEI49" s="5"/>
      <c r="AEJ49" s="5"/>
      <c r="AEK49" s="5"/>
      <c r="AEL49" s="5"/>
      <c r="AEM49" s="5"/>
      <c r="AEN49" s="5"/>
      <c r="AEO49" s="5"/>
      <c r="AEP49" s="5"/>
      <c r="AEQ49" s="5"/>
      <c r="AER49" s="5"/>
      <c r="AES49" s="5"/>
      <c r="AET49" s="5"/>
      <c r="AEU49" s="5"/>
      <c r="AEV49" s="5"/>
      <c r="AEW49" s="5"/>
      <c r="AEX49" s="5"/>
      <c r="AEY49" s="5"/>
      <c r="AEZ49" s="5"/>
      <c r="AFA49" s="5"/>
      <c r="AFB49" s="5"/>
      <c r="AFC49" s="5"/>
      <c r="AFD49" s="5"/>
      <c r="AFE49" s="5"/>
      <c r="AFF49" s="5"/>
      <c r="AFG49" s="5"/>
      <c r="AFH49" s="5"/>
      <c r="AFI49" s="5"/>
      <c r="AFJ49" s="5"/>
      <c r="AFK49" s="5"/>
      <c r="AFL49" s="5"/>
      <c r="AFM49" s="5"/>
      <c r="AFN49" s="5"/>
      <c r="AFO49" s="5"/>
      <c r="AFP49" s="5"/>
      <c r="AFQ49" s="5"/>
      <c r="AFR49" s="5"/>
      <c r="AFS49" s="5"/>
      <c r="AFT49" s="5"/>
      <c r="AFU49" s="5"/>
      <c r="AFV49" s="5"/>
      <c r="AFW49" s="5"/>
      <c r="AFX49" s="5"/>
      <c r="AFY49" s="5"/>
      <c r="AFZ49" s="5"/>
      <c r="AGA49" s="5"/>
      <c r="AGB49" s="5"/>
      <c r="AGC49" s="5"/>
      <c r="AGD49" s="5"/>
      <c r="AGE49" s="5"/>
      <c r="AGF49" s="5"/>
      <c r="AGG49" s="5"/>
      <c r="AGH49" s="5"/>
      <c r="AGI49" s="5"/>
      <c r="AGJ49" s="5"/>
      <c r="AGK49" s="5"/>
      <c r="AGL49" s="5"/>
      <c r="AGM49" s="5"/>
      <c r="AGN49" s="5"/>
      <c r="AGO49" s="5"/>
      <c r="AGP49" s="5"/>
      <c r="AGQ49" s="5"/>
      <c r="AGR49" s="5"/>
      <c r="AGS49" s="5"/>
      <c r="AGT49" s="5"/>
      <c r="AGU49" s="5"/>
      <c r="AGV49" s="5"/>
      <c r="AGW49" s="5"/>
      <c r="AGX49" s="5"/>
      <c r="AGY49" s="5"/>
      <c r="AGZ49" s="5"/>
      <c r="AHA49" s="5"/>
      <c r="AHB49" s="5"/>
      <c r="AHC49" s="5"/>
      <c r="AHD49" s="5"/>
      <c r="AHE49" s="5"/>
      <c r="AHF49" s="5"/>
      <c r="AHG49" s="5"/>
      <c r="AHH49" s="5"/>
      <c r="AHI49" s="5"/>
      <c r="AHJ49" s="5"/>
      <c r="AHK49" s="5"/>
      <c r="AHL49" s="5"/>
      <c r="AHM49" s="5"/>
      <c r="AHN49" s="5"/>
      <c r="AHO49" s="5"/>
      <c r="AHP49" s="5"/>
      <c r="AHQ49" s="5"/>
      <c r="AHR49" s="5"/>
      <c r="AHS49" s="5"/>
      <c r="AHT49" s="5"/>
      <c r="AHU49" s="5"/>
      <c r="AHV49" s="5"/>
      <c r="AHW49" s="5"/>
      <c r="AHX49" s="5"/>
      <c r="AHY49" s="5"/>
      <c r="AHZ49" s="5"/>
      <c r="AIA49" s="5"/>
      <c r="AIB49" s="5"/>
      <c r="AIC49" s="5"/>
      <c r="AID49" s="5"/>
      <c r="AIE49" s="5"/>
      <c r="AIF49" s="5"/>
      <c r="AIG49" s="5"/>
      <c r="AIH49" s="5"/>
      <c r="AII49" s="5"/>
      <c r="AIJ49" s="5"/>
      <c r="AIK49" s="5"/>
      <c r="AIL49" s="5"/>
      <c r="AIM49" s="5"/>
      <c r="AIN49" s="5"/>
      <c r="AIO49" s="5"/>
      <c r="AIP49" s="5"/>
      <c r="AIQ49" s="5"/>
      <c r="AIR49" s="5"/>
      <c r="AIS49" s="5"/>
      <c r="AIT49" s="5"/>
      <c r="AIU49" s="5"/>
      <c r="AIV49" s="5"/>
      <c r="AIW49" s="5"/>
      <c r="AIX49" s="5"/>
      <c r="AIY49" s="5"/>
      <c r="AIZ49" s="5"/>
      <c r="AJA49" s="5"/>
      <c r="AJB49" s="5"/>
      <c r="AJC49" s="5"/>
      <c r="AJD49" s="5"/>
      <c r="AJE49" s="5"/>
      <c r="AJF49" s="5"/>
      <c r="AJG49" s="5"/>
      <c r="AJH49" s="5"/>
      <c r="AJI49" s="5"/>
      <c r="AJJ49" s="5"/>
      <c r="AJK49" s="5"/>
      <c r="AJL49" s="5"/>
      <c r="AJM49" s="5"/>
      <c r="AJN49" s="5"/>
      <c r="AJO49" s="5"/>
      <c r="AJP49" s="5"/>
      <c r="AJQ49" s="5"/>
      <c r="AJR49" s="5"/>
      <c r="AJS49" s="5"/>
      <c r="AJT49" s="5"/>
      <c r="AJU49" s="5"/>
      <c r="AJV49" s="5"/>
      <c r="AJW49" s="5"/>
      <c r="AJX49" s="5"/>
      <c r="AJY49" s="5"/>
      <c r="AJZ49" s="5"/>
      <c r="AKA49" s="5"/>
      <c r="AKB49" s="5"/>
      <c r="AKC49" s="5"/>
      <c r="AKD49" s="5"/>
      <c r="AKE49" s="5"/>
      <c r="AKF49" s="5"/>
      <c r="AKG49" s="5"/>
      <c r="AKH49" s="5"/>
      <c r="AKI49" s="5"/>
      <c r="AKJ49" s="5"/>
      <c r="AKK49" s="5"/>
      <c r="AKL49" s="5"/>
      <c r="AKM49" s="5"/>
      <c r="AKN49" s="5"/>
      <c r="AKO49" s="5"/>
      <c r="AKP49" s="5"/>
      <c r="AKQ49" s="5"/>
      <c r="AKR49" s="5"/>
      <c r="AKS49" s="5"/>
      <c r="AKT49" s="5"/>
      <c r="AKU49" s="5"/>
      <c r="AKV49" s="5"/>
      <c r="AKW49" s="5"/>
      <c r="AKX49" s="5"/>
      <c r="AKY49" s="5"/>
      <c r="AKZ49" s="5"/>
      <c r="ALA49" s="5"/>
      <c r="ALB49" s="5"/>
      <c r="ALC49" s="5"/>
      <c r="ALD49" s="5"/>
      <c r="ALE49" s="5"/>
      <c r="ALF49" s="5"/>
      <c r="ALG49" s="5"/>
      <c r="ALH49" s="5"/>
      <c r="ALI49" s="5"/>
      <c r="ALJ49" s="5"/>
      <c r="ALK49" s="5"/>
      <c r="ALL49" s="5"/>
      <c r="ALM49" s="5"/>
      <c r="ALN49" s="5"/>
      <c r="ALO49" s="5"/>
      <c r="ALP49" s="5"/>
      <c r="ALQ49" s="5"/>
      <c r="ALR49" s="5"/>
      <c r="ALS49" s="5"/>
      <c r="ALT49" s="5"/>
      <c r="ALU49" s="5"/>
      <c r="ALV49" s="5"/>
      <c r="ALW49" s="5"/>
      <c r="ALX49" s="5"/>
      <c r="ALY49" s="5"/>
      <c r="ALZ49" s="5"/>
      <c r="AMA49" s="5"/>
      <c r="AMB49" s="5"/>
      <c r="AMC49" s="5"/>
      <c r="AMD49" s="5"/>
      <c r="AME49" s="5"/>
      <c r="AMF49" s="5"/>
      <c r="AMG49" s="5"/>
      <c r="AMH49" s="5"/>
      <c r="AMI49" s="5"/>
      <c r="AMJ49" s="5"/>
      <c r="AMK49" s="5"/>
      <c r="AML49" s="5"/>
      <c r="AMM49" s="5"/>
      <c r="AMN49" s="5"/>
      <c r="AMO49" s="5"/>
      <c r="AMP49" s="5"/>
      <c r="AMQ49" s="5"/>
      <c r="AMR49" s="5"/>
      <c r="AMS49" s="5"/>
      <c r="AMT49" s="5"/>
      <c r="AMU49" s="5"/>
      <c r="AMV49" s="5"/>
      <c r="AMW49" s="5"/>
      <c r="AMX49" s="5"/>
      <c r="AMY49" s="5"/>
      <c r="AMZ49" s="5"/>
      <c r="ANA49" s="5"/>
      <c r="ANB49" s="5"/>
      <c r="ANC49" s="5"/>
      <c r="AND49" s="5"/>
      <c r="ANE49" s="5"/>
      <c r="ANF49" s="5"/>
      <c r="ANG49" s="5"/>
      <c r="ANH49" s="5"/>
      <c r="ANI49" s="5"/>
      <c r="ANJ49" s="5"/>
      <c r="ANK49" s="5"/>
      <c r="ANL49" s="5"/>
      <c r="ANM49" s="5"/>
      <c r="ANN49" s="5"/>
      <c r="ANO49" s="5"/>
      <c r="ANP49" s="5"/>
      <c r="ANQ49" s="5"/>
      <c r="ANR49" s="5"/>
      <c r="ANS49" s="5"/>
      <c r="ANT49" s="5"/>
      <c r="ANU49" s="5"/>
      <c r="ANV49" s="5"/>
      <c r="ANW49" s="5"/>
      <c r="ANX49" s="5"/>
      <c r="ANY49" s="5"/>
      <c r="ANZ49" s="5"/>
      <c r="AOA49" s="5"/>
      <c r="AOB49" s="5"/>
      <c r="AOC49" s="5"/>
      <c r="AOD49" s="5"/>
      <c r="AOE49" s="5"/>
      <c r="AOF49" s="5"/>
      <c r="AOG49" s="5"/>
      <c r="AOH49" s="5"/>
      <c r="AOI49" s="5"/>
      <c r="AOJ49" s="5"/>
      <c r="AOK49" s="5"/>
      <c r="AOL49" s="5"/>
      <c r="AOM49" s="5"/>
      <c r="AON49" s="5"/>
      <c r="AOO49" s="5"/>
      <c r="AOP49" s="5"/>
      <c r="AOQ49" s="5"/>
      <c r="AOR49" s="5"/>
      <c r="AOS49" s="5"/>
      <c r="AOT49" s="5"/>
      <c r="AOU49" s="5"/>
      <c r="AOV49" s="5"/>
      <c r="AOW49" s="5"/>
      <c r="AOX49" s="5"/>
      <c r="AOY49" s="5"/>
      <c r="AOZ49" s="5"/>
      <c r="APA49" s="5"/>
      <c r="APB49" s="5"/>
      <c r="APC49" s="5"/>
      <c r="APD49" s="5"/>
      <c r="APE49" s="5"/>
      <c r="APF49" s="5"/>
      <c r="APG49" s="5"/>
      <c r="APH49" s="5"/>
      <c r="API49" s="5"/>
      <c r="APJ49" s="5"/>
      <c r="APK49" s="5"/>
      <c r="APL49" s="5"/>
      <c r="APM49" s="5"/>
      <c r="APN49" s="5"/>
      <c r="APO49" s="5"/>
      <c r="APP49" s="5"/>
      <c r="APQ49" s="5"/>
      <c r="APR49" s="5"/>
      <c r="APS49" s="5"/>
      <c r="APT49" s="5"/>
      <c r="APU49" s="5"/>
      <c r="APV49" s="5"/>
      <c r="APW49" s="5"/>
      <c r="APX49" s="5"/>
      <c r="APY49" s="5"/>
      <c r="APZ49" s="5"/>
      <c r="AQA49" s="5"/>
      <c r="AQB49" s="5"/>
      <c r="AQC49" s="5"/>
      <c r="AQD49" s="5"/>
      <c r="AQE49" s="5"/>
      <c r="AQF49" s="5"/>
      <c r="AQG49" s="5"/>
      <c r="AQH49" s="5"/>
      <c r="AQI49" s="5"/>
      <c r="AQJ49" s="5"/>
      <c r="AQK49" s="5"/>
      <c r="AQL49" s="5"/>
      <c r="AQM49" s="5"/>
      <c r="AQN49" s="5"/>
      <c r="AQO49" s="5"/>
      <c r="AQP49" s="5"/>
      <c r="AQQ49" s="5"/>
      <c r="AQR49" s="5"/>
      <c r="AQS49" s="5"/>
      <c r="AQT49" s="5"/>
      <c r="AQU49" s="5"/>
      <c r="AQV49" s="5"/>
      <c r="AQW49" s="5"/>
      <c r="AQX49" s="5"/>
      <c r="AQY49" s="5"/>
      <c r="AQZ49" s="5"/>
      <c r="ARA49" s="5"/>
      <c r="ARB49" s="5"/>
      <c r="ARC49" s="5"/>
      <c r="ARD49" s="5"/>
      <c r="ARE49" s="5"/>
      <c r="ARF49" s="5"/>
      <c r="ARG49" s="5"/>
      <c r="ARH49" s="5"/>
      <c r="ARI49" s="5"/>
      <c r="ARJ49" s="5"/>
      <c r="ARK49" s="5"/>
      <c r="ARL49" s="5"/>
      <c r="ARM49" s="5"/>
      <c r="ARN49" s="5"/>
      <c r="ARO49" s="5"/>
      <c r="ARP49" s="5"/>
      <c r="ARQ49" s="5"/>
      <c r="ARR49" s="5"/>
      <c r="ARS49" s="5"/>
      <c r="ART49" s="5"/>
      <c r="ARU49" s="5"/>
      <c r="ARV49" s="5"/>
      <c r="ARW49" s="5"/>
      <c r="ARX49" s="5"/>
      <c r="ARY49" s="5"/>
      <c r="ARZ49" s="5"/>
      <c r="ASA49" s="5"/>
      <c r="ASB49" s="5"/>
      <c r="ASC49" s="5"/>
      <c r="ASD49" s="5"/>
      <c r="ASE49" s="5"/>
      <c r="ASF49" s="5"/>
      <c r="ASG49" s="5"/>
      <c r="ASH49" s="5"/>
      <c r="ASI49" s="5"/>
      <c r="ASJ49" s="5"/>
      <c r="ASK49" s="5"/>
      <c r="ASL49" s="5"/>
      <c r="ASM49" s="5"/>
      <c r="ASN49" s="5"/>
      <c r="ASO49" s="5"/>
      <c r="ASP49" s="5"/>
      <c r="ASQ49" s="5"/>
      <c r="ASR49" s="5"/>
      <c r="ASS49" s="5"/>
      <c r="AST49" s="5"/>
      <c r="ASU49" s="5"/>
      <c r="ASV49" s="5"/>
      <c r="ASW49" s="5"/>
      <c r="ASX49" s="5"/>
      <c r="ASY49" s="5"/>
      <c r="ASZ49" s="5"/>
      <c r="ATA49" s="5"/>
      <c r="ATB49" s="5"/>
      <c r="ATC49" s="5"/>
      <c r="ATD49" s="5"/>
      <c r="ATE49" s="5"/>
      <c r="ATF49" s="5"/>
      <c r="ATG49" s="5"/>
      <c r="ATH49" s="5"/>
      <c r="ATI49" s="5"/>
      <c r="ATJ49" s="5"/>
      <c r="ATK49" s="5"/>
      <c r="ATL49" s="5"/>
      <c r="ATM49" s="5"/>
      <c r="ATN49" s="5"/>
      <c r="ATO49" s="5"/>
      <c r="ATP49" s="5"/>
      <c r="ATQ49" s="5"/>
      <c r="ATR49" s="5"/>
      <c r="ATS49" s="5"/>
      <c r="ATT49" s="5"/>
      <c r="ATU49" s="5"/>
      <c r="ATV49" s="5"/>
      <c r="ATW49" s="5"/>
      <c r="ATX49" s="5"/>
      <c r="ATY49" s="5"/>
      <c r="ATZ49" s="5"/>
      <c r="AUA49" s="5"/>
      <c r="AUB49" s="5"/>
      <c r="AUC49" s="5"/>
      <c r="AUD49" s="5"/>
      <c r="AUE49" s="5"/>
      <c r="AUF49" s="5"/>
      <c r="AUG49" s="5"/>
      <c r="AUH49" s="5"/>
      <c r="AUI49" s="5"/>
      <c r="AUJ49" s="5"/>
      <c r="AUK49" s="5"/>
      <c r="AUL49" s="5"/>
      <c r="AUM49" s="5"/>
      <c r="AUN49" s="5"/>
      <c r="AUO49" s="5"/>
      <c r="AUP49" s="5"/>
      <c r="AUQ49" s="5"/>
      <c r="AUR49" s="5"/>
      <c r="AUS49" s="5"/>
      <c r="AUT49" s="5"/>
      <c r="AUU49" s="5"/>
      <c r="AUV49" s="5"/>
      <c r="AUW49" s="5"/>
      <c r="AUX49" s="5"/>
      <c r="AUY49" s="5"/>
      <c r="AUZ49" s="5"/>
      <c r="AVA49" s="5"/>
      <c r="AVB49" s="5"/>
      <c r="AVC49" s="5"/>
      <c r="AVD49" s="5"/>
      <c r="AVE49" s="5"/>
      <c r="AVF49" s="5"/>
      <c r="AVG49" s="5"/>
      <c r="AVH49" s="5"/>
      <c r="AVI49" s="5"/>
      <c r="AVJ49" s="5"/>
      <c r="AVK49" s="5"/>
      <c r="AVL49" s="5"/>
      <c r="AVM49" s="5"/>
      <c r="AVN49" s="5"/>
      <c r="AVO49" s="5"/>
      <c r="AVP49" s="5"/>
      <c r="AVQ49" s="5"/>
      <c r="AVR49" s="5"/>
      <c r="AVS49" s="5"/>
      <c r="AVT49" s="5"/>
      <c r="AVU49" s="5"/>
      <c r="AVV49" s="5"/>
      <c r="AVW49" s="5"/>
      <c r="AVX49" s="5"/>
      <c r="AVY49" s="5"/>
      <c r="AVZ49" s="5"/>
      <c r="AWA49" s="5"/>
      <c r="AWB49" s="5"/>
      <c r="AWC49" s="5"/>
      <c r="AWD49" s="5"/>
      <c r="AWE49" s="5"/>
      <c r="AWF49" s="5"/>
      <c r="AWG49" s="5"/>
      <c r="AWH49" s="5"/>
      <c r="AWI49" s="5"/>
      <c r="AWJ49" s="5"/>
      <c r="AWK49" s="5"/>
      <c r="AWL49" s="5"/>
      <c r="AWM49" s="5"/>
      <c r="AWN49" s="5"/>
      <c r="AWO49" s="5"/>
      <c r="AWP49" s="5"/>
      <c r="AWQ49" s="5"/>
      <c r="AWR49" s="5"/>
      <c r="AWS49" s="5"/>
      <c r="AWT49" s="5"/>
      <c r="AWU49" s="5"/>
      <c r="AWV49" s="5"/>
      <c r="AWW49" s="5"/>
      <c r="AWX49" s="5"/>
      <c r="AWY49" s="5"/>
      <c r="AWZ49" s="5"/>
      <c r="AXA49" s="5"/>
      <c r="AXB49" s="5"/>
      <c r="AXC49" s="5"/>
      <c r="AXD49" s="5"/>
      <c r="AXE49" s="5"/>
      <c r="AXF49" s="5"/>
      <c r="AXG49" s="5"/>
      <c r="AXH49" s="5"/>
      <c r="AXI49" s="5"/>
      <c r="AXJ49" s="5"/>
      <c r="AXK49" s="5"/>
      <c r="AXL49" s="5"/>
      <c r="AXM49" s="5"/>
      <c r="AXN49" s="5"/>
      <c r="AXO49" s="5"/>
      <c r="AXP49" s="5"/>
      <c r="AXQ49" s="5"/>
      <c r="AXR49" s="5"/>
      <c r="AXS49" s="5"/>
      <c r="AXT49" s="5"/>
      <c r="AXU49" s="5"/>
      <c r="AXV49" s="5"/>
      <c r="AXW49" s="5"/>
      <c r="AXX49" s="5"/>
      <c r="AXY49" s="5"/>
      <c r="AXZ49" s="5"/>
      <c r="AYA49" s="5"/>
      <c r="AYB49" s="5"/>
      <c r="AYC49" s="5"/>
      <c r="AYD49" s="5"/>
      <c r="AYE49" s="5"/>
      <c r="AYF49" s="5"/>
      <c r="AYG49" s="5"/>
      <c r="AYH49" s="5"/>
      <c r="AYI49" s="5"/>
      <c r="AYJ49" s="5"/>
      <c r="AYK49" s="5"/>
      <c r="AYL49" s="5"/>
      <c r="AYM49" s="5"/>
      <c r="AYN49" s="5"/>
      <c r="AYO49" s="5"/>
      <c r="AYP49" s="5"/>
      <c r="AYQ49" s="5"/>
      <c r="AYR49" s="5"/>
      <c r="AYS49" s="5"/>
      <c r="AYT49" s="5"/>
      <c r="AYU49" s="5"/>
      <c r="AYV49" s="5"/>
      <c r="AYW49" s="5"/>
      <c r="AYX49" s="5"/>
      <c r="AYY49" s="5"/>
      <c r="AYZ49" s="5"/>
      <c r="AZA49" s="5"/>
      <c r="AZB49" s="5"/>
      <c r="AZC49" s="5"/>
      <c r="AZD49" s="5"/>
      <c r="AZE49" s="5"/>
      <c r="AZF49" s="5"/>
      <c r="AZG49" s="5"/>
      <c r="AZH49" s="5"/>
      <c r="AZI49" s="5"/>
      <c r="AZJ49" s="5"/>
      <c r="AZK49" s="5"/>
      <c r="AZL49" s="5"/>
      <c r="AZM49" s="5"/>
      <c r="AZN49" s="5"/>
      <c r="AZO49" s="5"/>
      <c r="AZP49" s="5"/>
      <c r="AZQ49" s="5"/>
      <c r="AZR49" s="5"/>
      <c r="AZS49" s="5"/>
      <c r="AZT49" s="5"/>
      <c r="AZU49" s="5"/>
      <c r="AZV49" s="5"/>
      <c r="AZW49" s="5"/>
      <c r="AZX49" s="5"/>
      <c r="AZY49" s="5"/>
      <c r="AZZ49" s="5"/>
      <c r="BAA49" s="5"/>
      <c r="BAB49" s="5"/>
      <c r="BAC49" s="5"/>
      <c r="BAD49" s="5"/>
      <c r="BAE49" s="5"/>
      <c r="BAF49" s="5"/>
      <c r="BAG49" s="5"/>
      <c r="BAH49" s="5"/>
      <c r="BAI49" s="5"/>
      <c r="BAJ49" s="5"/>
      <c r="BAK49" s="5"/>
      <c r="BAL49" s="5"/>
      <c r="BAM49" s="5"/>
      <c r="BAN49" s="5"/>
      <c r="BAO49" s="5"/>
      <c r="BAP49" s="5"/>
      <c r="BAQ49" s="5"/>
      <c r="BAR49" s="5"/>
      <c r="BAS49" s="5"/>
      <c r="BAT49" s="5"/>
      <c r="BAU49" s="5"/>
      <c r="BAV49" s="5"/>
      <c r="BAW49" s="5"/>
      <c r="BAX49" s="5"/>
      <c r="BAY49" s="5"/>
      <c r="BAZ49" s="5"/>
      <c r="BBA49" s="5"/>
      <c r="BBB49" s="5"/>
      <c r="BBC49" s="5"/>
      <c r="BBD49" s="5"/>
      <c r="BBE49" s="5"/>
      <c r="BBF49" s="5"/>
      <c r="BBG49" s="5"/>
      <c r="BBH49" s="5"/>
      <c r="BBI49" s="5"/>
      <c r="BBJ49" s="5"/>
      <c r="BBK49" s="5"/>
      <c r="BBL49" s="5"/>
      <c r="BBM49" s="5"/>
      <c r="BBN49" s="5"/>
      <c r="BBO49" s="5"/>
      <c r="BBP49" s="5"/>
      <c r="BBQ49" s="5"/>
      <c r="BBR49" s="5"/>
      <c r="BBS49" s="5"/>
      <c r="BBT49" s="5"/>
      <c r="BBU49" s="5"/>
      <c r="BBV49" s="5"/>
      <c r="BBW49" s="5"/>
      <c r="BBX49" s="5"/>
      <c r="BBY49" s="5"/>
      <c r="BBZ49" s="5"/>
      <c r="BCA49" s="5"/>
      <c r="BCB49" s="5"/>
      <c r="BCC49" s="5"/>
      <c r="BCD49" s="5"/>
      <c r="BCE49" s="5"/>
      <c r="BCF49" s="5"/>
      <c r="BCG49" s="5"/>
      <c r="BCH49" s="5"/>
      <c r="BCI49" s="5"/>
      <c r="BCJ49" s="5"/>
      <c r="BCK49" s="5"/>
      <c r="BCL49" s="5"/>
      <c r="BCM49" s="5"/>
      <c r="BCN49" s="5"/>
      <c r="BCO49" s="5"/>
      <c r="BCP49" s="5"/>
      <c r="BCQ49" s="5"/>
      <c r="BCR49" s="5"/>
      <c r="BCS49" s="5"/>
      <c r="BCT49" s="5"/>
    </row>
    <row r="50" spans="1:1450" s="99" customFormat="1" ht="9" customHeight="1">
      <c r="A50" s="1433"/>
      <c r="B50" s="729"/>
      <c r="C50" s="4135"/>
      <c r="D50" s="730"/>
      <c r="E50" s="1478"/>
      <c r="F50" s="725"/>
      <c r="G50" s="725"/>
      <c r="H50" s="725"/>
      <c r="I50" s="726"/>
      <c r="J50" s="70"/>
      <c r="K50" s="102"/>
      <c r="L50" s="52"/>
      <c r="M50" s="1492"/>
      <c r="N50" s="53"/>
      <c r="O50" s="54"/>
      <c r="P50" s="2886"/>
      <c r="Q50" s="2887"/>
      <c r="R50" s="2888"/>
      <c r="S50" s="756"/>
      <c r="T50" s="757"/>
      <c r="U50" s="758"/>
      <c r="V50" s="762"/>
      <c r="W50" s="763"/>
      <c r="X50" s="591"/>
      <c r="Y50" s="55"/>
      <c r="Z50" s="56"/>
      <c r="AA50" s="57"/>
      <c r="AB50" s="58"/>
      <c r="AC50" s="2239"/>
      <c r="AD50" s="2240"/>
      <c r="AE50" s="2241"/>
      <c r="AF50" s="2242"/>
      <c r="AG50" s="2243"/>
      <c r="AH50" s="2244"/>
      <c r="AI50" s="2243"/>
      <c r="AJ50" s="2245"/>
      <c r="AK50" s="673"/>
      <c r="AL50" s="649"/>
      <c r="AM50" s="649"/>
      <c r="AN50" s="652"/>
      <c r="AO50" s="94"/>
      <c r="AP50" s="649"/>
      <c r="AQ50" s="649"/>
      <c r="AR50" s="2246"/>
      <c r="AS50" s="2247"/>
      <c r="AT50" s="2248"/>
      <c r="AU50" s="3318"/>
      <c r="AV50" s="297"/>
      <c r="AW50" s="809"/>
      <c r="AX50" s="2249"/>
      <c r="AY50" s="809"/>
      <c r="AZ50" s="2249"/>
      <c r="BA50" s="809"/>
      <c r="BB50" s="2250"/>
      <c r="BC50" s="809"/>
      <c r="BD50" s="2249"/>
      <c r="BE50" s="809"/>
      <c r="BF50" s="2250"/>
      <c r="BG50" s="809"/>
      <c r="BH50" s="2249"/>
      <c r="BI50" s="809"/>
      <c r="BJ50" s="2250"/>
      <c r="BK50" s="95"/>
      <c r="BL50" s="3337"/>
      <c r="BM50" s="2251"/>
      <c r="BN50" s="2252"/>
      <c r="BO50" s="96"/>
      <c r="BP50" s="101"/>
      <c r="BQ50" s="92"/>
      <c r="BR50" s="2253"/>
      <c r="BS50" s="2254"/>
      <c r="BT50" s="2255"/>
      <c r="BU50" s="2254"/>
      <c r="BV50" s="2255"/>
      <c r="BW50" s="2256"/>
      <c r="BX50" s="2241"/>
      <c r="BY50" s="2257"/>
      <c r="BZ50" s="2258"/>
      <c r="CA50" s="92"/>
      <c r="CB50" s="297"/>
      <c r="CC50" s="2259"/>
      <c r="CD50" s="2259"/>
      <c r="CE50" s="2260"/>
      <c r="CF50" s="3390"/>
      <c r="CG50" s="3391"/>
      <c r="CH50" s="2263"/>
      <c r="CI50" s="809"/>
      <c r="CJ50" s="2262"/>
      <c r="CK50" s="809"/>
      <c r="CL50" s="3358"/>
      <c r="CM50" s="809"/>
      <c r="CN50" s="3365"/>
      <c r="CO50" s="809"/>
      <c r="CP50" s="3365"/>
      <c r="CQ50" s="809"/>
      <c r="CR50" s="2262"/>
      <c r="CS50" s="809"/>
      <c r="CT50" s="2262"/>
      <c r="CU50" s="809"/>
      <c r="CV50" s="2262"/>
      <c r="CW50" s="2591"/>
      <c r="CX50" s="2241"/>
      <c r="CY50" s="2263"/>
      <c r="CZ50" s="2264"/>
      <c r="DA50" s="93"/>
      <c r="DB50" s="91"/>
      <c r="DC50" s="92"/>
      <c r="DD50" s="2265"/>
      <c r="DE50" s="2254"/>
      <c r="DF50" s="2255"/>
      <c r="DG50" s="2243"/>
      <c r="DH50" s="2266"/>
      <c r="DI50" s="2267"/>
      <c r="DJ50" s="2898"/>
      <c r="DK50" s="2899"/>
      <c r="DL50" s="2900"/>
      <c r="DM50" s="2898"/>
      <c r="DN50" s="1454"/>
      <c r="DO50" s="2936"/>
      <c r="DP50" s="3098"/>
      <c r="DQ50" s="3098"/>
      <c r="DR50" s="3099"/>
      <c r="DS50" s="3096"/>
      <c r="DT50" s="948"/>
      <c r="DU50" s="2268"/>
      <c r="DV50" s="2921"/>
      <c r="DW50" s="2922"/>
      <c r="DX50" s="2922"/>
      <c r="DY50" s="2923"/>
      <c r="DZ50" s="2924"/>
      <c r="EA50" s="817"/>
      <c r="EB50" s="2269"/>
      <c r="EC50" s="2936"/>
      <c r="ED50" s="2272"/>
      <c r="EE50" s="2272"/>
      <c r="EF50" s="2937"/>
      <c r="EG50" s="2938"/>
      <c r="EH50" s="948"/>
      <c r="EI50" s="2270"/>
      <c r="EJ50" s="2922"/>
      <c r="EK50" s="2922"/>
      <c r="EL50" s="2946"/>
      <c r="EM50" s="2947"/>
      <c r="EN50" s="821"/>
      <c r="EO50" s="2271"/>
      <c r="EP50" s="2922"/>
      <c r="EQ50" s="2922"/>
      <c r="ER50" s="2923"/>
      <c r="ES50" s="2947"/>
      <c r="ET50" s="823"/>
      <c r="EU50" s="2924"/>
      <c r="EV50" s="828"/>
      <c r="EW50" s="2272"/>
      <c r="EX50" s="2272"/>
      <c r="EY50" s="692"/>
      <c r="EZ50" s="600"/>
      <c r="FA50" s="672"/>
      <c r="FB50" s="828"/>
      <c r="FC50" s="682"/>
      <c r="FD50" s="2273"/>
      <c r="FE50" s="692"/>
      <c r="FF50" s="600"/>
      <c r="FG50" s="672"/>
      <c r="FH50" s="828"/>
      <c r="FI50" s="829"/>
      <c r="FJ50" s="830"/>
      <c r="FK50" s="831"/>
      <c r="FL50" s="830"/>
      <c r="FM50" s="831"/>
      <c r="FN50" s="949"/>
      <c r="FO50" s="950"/>
      <c r="FP50" s="2274"/>
      <c r="FQ50" s="2275"/>
      <c r="FR50" s="2958"/>
      <c r="FS50" s="2959"/>
      <c r="FT50" s="2276"/>
      <c r="FU50" s="2277"/>
      <c r="FV50" s="848"/>
      <c r="FW50" s="849"/>
      <c r="FX50" s="850"/>
      <c r="FY50" s="296"/>
      <c r="FZ50" s="129"/>
      <c r="GA50" s="851"/>
      <c r="GB50" s="187"/>
      <c r="GC50" s="296"/>
      <c r="GD50" s="295"/>
      <c r="GE50" s="295"/>
      <c r="GF50" s="295"/>
      <c r="GG50" s="295"/>
      <c r="GH50" s="295"/>
      <c r="GI50" s="296"/>
      <c r="GJ50" s="296"/>
      <c r="GK50" s="296"/>
      <c r="GL50" s="296"/>
      <c r="GM50" s="296"/>
      <c r="GN50" s="296"/>
      <c r="GO50" s="296"/>
      <c r="GP50" s="3211"/>
      <c r="GQ50" s="852"/>
      <c r="GR50" s="854"/>
      <c r="GS50" s="854"/>
      <c r="GT50" s="296"/>
      <c r="GU50" s="296"/>
      <c r="GV50" s="854"/>
      <c r="GW50" s="3979"/>
      <c r="GX50" s="853"/>
      <c r="GY50" s="854"/>
      <c r="GZ50" s="854"/>
      <c r="HA50" s="854"/>
      <c r="HB50" s="348"/>
      <c r="HC50" s="903"/>
      <c r="HD50" s="296"/>
      <c r="HE50" s="296"/>
      <c r="HF50" s="296"/>
      <c r="HG50" s="296"/>
      <c r="HH50" s="296"/>
      <c r="HI50" s="854"/>
      <c r="HJ50" s="855"/>
      <c r="HK50" s="854"/>
      <c r="HL50" s="854"/>
      <c r="HM50" s="854"/>
      <c r="HN50" s="854"/>
      <c r="HO50" s="1482"/>
      <c r="HP50" s="2582"/>
      <c r="HQ50" s="742"/>
      <c r="HR50" s="318"/>
      <c r="HS50" s="296"/>
      <c r="HT50" s="743"/>
      <c r="HU50" s="838"/>
      <c r="HV50" s="2281"/>
      <c r="HW50" s="2282"/>
      <c r="HX50" s="348"/>
      <c r="HY50" s="349"/>
      <c r="HZ50" s="296"/>
      <c r="IA50" s="348"/>
      <c r="IB50" s="296"/>
      <c r="IC50" s="2282"/>
      <c r="ID50" s="348"/>
      <c r="IE50" s="349"/>
      <c r="IF50" s="296"/>
      <c r="IG50" s="348"/>
      <c r="IH50" s="296"/>
      <c r="II50" s="2283"/>
      <c r="IJ50" s="350"/>
      <c r="IK50" s="351"/>
      <c r="IL50" s="2284"/>
      <c r="IM50" s="352"/>
      <c r="IN50" s="353"/>
      <c r="IO50" s="296"/>
      <c r="IP50" s="350"/>
      <c r="IQ50" s="354"/>
      <c r="IR50" s="2284"/>
      <c r="IS50" s="355"/>
      <c r="IT50" s="356"/>
      <c r="IU50" s="2285"/>
      <c r="IV50" s="350"/>
      <c r="IW50" s="354"/>
      <c r="IX50" s="351"/>
      <c r="IY50" s="350"/>
      <c r="IZ50" s="351"/>
      <c r="JA50" s="2286"/>
      <c r="JB50" s="357"/>
      <c r="JC50" s="358"/>
      <c r="JD50" s="359"/>
      <c r="JE50" s="357"/>
      <c r="JF50" s="359"/>
      <c r="JG50" s="2287"/>
      <c r="JH50" s="1497"/>
      <c r="JI50" s="1498"/>
      <c r="JJ50" s="1499"/>
      <c r="JK50" s="1500"/>
      <c r="JL50" s="55"/>
      <c r="JM50" s="888"/>
      <c r="JN50" s="3115"/>
      <c r="JO50" s="2241"/>
      <c r="JP50" s="2288"/>
      <c r="JQ50" s="2289"/>
      <c r="JR50" s="2290"/>
      <c r="JS50" s="298"/>
      <c r="JT50" s="381"/>
      <c r="JU50" s="382"/>
      <c r="JV50" s="384"/>
      <c r="JW50" s="2291"/>
      <c r="JX50" s="383"/>
      <c r="JY50" s="384"/>
      <c r="JZ50" s="2292"/>
      <c r="KA50" s="856"/>
      <c r="KB50" s="744"/>
      <c r="KC50" s="857"/>
      <c r="KD50" s="924"/>
      <c r="KE50" s="744"/>
      <c r="KF50" s="926"/>
      <c r="KG50" s="744"/>
      <c r="KH50" s="864"/>
      <c r="KI50" s="410"/>
      <c r="KJ50" s="904"/>
      <c r="KK50" s="3160"/>
      <c r="KL50" s="3242"/>
      <c r="KM50" s="865"/>
      <c r="KN50" s="863"/>
      <c r="KO50" s="866"/>
      <c r="KP50" s="863"/>
      <c r="KQ50" s="926"/>
      <c r="KR50" s="863"/>
      <c r="KS50" s="866"/>
      <c r="KT50" s="867"/>
      <c r="KU50" s="2608"/>
      <c r="KV50" s="868"/>
      <c r="KW50" s="422"/>
      <c r="KX50" s="422"/>
      <c r="KY50" s="745"/>
      <c r="KZ50" s="745"/>
      <c r="LA50" s="422"/>
      <c r="LB50" s="422"/>
      <c r="LC50" s="430"/>
      <c r="LD50" s="422"/>
      <c r="LE50" s="422"/>
      <c r="LF50" s="745"/>
      <c r="LG50" s="422"/>
      <c r="LH50" s="431"/>
      <c r="LI50" s="422"/>
      <c r="LJ50" s="422"/>
      <c r="LK50" s="422"/>
      <c r="LL50" s="745"/>
      <c r="LM50" s="422"/>
      <c r="LN50" s="422"/>
      <c r="LO50" s="430"/>
      <c r="LP50" s="422"/>
      <c r="LQ50" s="746"/>
      <c r="LR50" s="745"/>
      <c r="LS50" s="422"/>
      <c r="LT50" s="426"/>
      <c r="LU50" s="421"/>
      <c r="LV50" s="428"/>
      <c r="LW50" s="422"/>
      <c r="LX50" s="422"/>
      <c r="LY50" s="422"/>
      <c r="LZ50" s="745"/>
      <c r="MA50" s="745"/>
      <c r="MB50" s="422"/>
      <c r="MC50" s="422"/>
      <c r="MD50" s="430"/>
      <c r="ME50" s="422"/>
      <c r="MF50" s="422"/>
      <c r="MG50" s="745"/>
      <c r="MH50" s="422"/>
      <c r="MI50" s="431"/>
      <c r="MJ50" s="422"/>
      <c r="MK50" s="422"/>
      <c r="ML50" s="422"/>
      <c r="MM50" s="745"/>
      <c r="MN50" s="422"/>
      <c r="MO50" s="422"/>
      <c r="MP50" s="430"/>
      <c r="MQ50" s="422"/>
      <c r="MR50" s="746"/>
      <c r="MS50" s="745"/>
      <c r="MT50" s="422"/>
      <c r="MU50" s="426"/>
      <c r="MV50" s="422"/>
      <c r="MW50" s="430"/>
      <c r="MX50" s="422"/>
      <c r="MY50" s="423"/>
      <c r="MZ50" s="422"/>
      <c r="NA50" s="426"/>
      <c r="NB50" s="422"/>
      <c r="NC50" s="1372"/>
      <c r="ND50" s="422"/>
      <c r="NE50" s="428"/>
      <c r="NF50" s="3138"/>
      <c r="NG50" s="422"/>
      <c r="NH50" s="3135"/>
      <c r="NI50" s="422"/>
      <c r="NJ50" s="3135"/>
      <c r="NK50" s="422"/>
      <c r="NL50" s="3138"/>
      <c r="NM50" s="422"/>
      <c r="NN50" s="3135"/>
      <c r="NO50" s="422"/>
      <c r="NP50" s="3135"/>
      <c r="NQ50" s="426"/>
      <c r="NR50" s="3138"/>
      <c r="NS50" s="422"/>
      <c r="NT50" s="3135"/>
      <c r="NU50" s="422"/>
      <c r="NV50" s="3135"/>
      <c r="NW50" s="422"/>
      <c r="NX50" s="421"/>
      <c r="NY50" s="3142"/>
      <c r="NZ50" s="422"/>
      <c r="OA50" s="428"/>
      <c r="OB50" s="3138"/>
      <c r="OC50" s="422"/>
      <c r="OD50" s="3135"/>
      <c r="OE50" s="422"/>
      <c r="OF50" s="3135"/>
      <c r="OG50" s="3225"/>
      <c r="OH50" s="3066"/>
      <c r="OI50" s="1245"/>
      <c r="OJ50" s="1489"/>
      <c r="OK50" s="1490"/>
      <c r="OL50" s="734"/>
      <c r="OM50" s="1246"/>
      <c r="ON50" s="601"/>
      <c r="OO50" s="869"/>
      <c r="OP50" s="671"/>
      <c r="OQ50" s="870"/>
      <c r="OR50" s="870"/>
      <c r="OS50" s="870"/>
      <c r="OT50" s="871"/>
      <c r="OU50" s="872"/>
      <c r="OV50" s="1454"/>
      <c r="OW50" s="2309"/>
      <c r="OX50" s="2309"/>
      <c r="OY50" s="873"/>
      <c r="OZ50" s="874"/>
      <c r="PA50" s="871"/>
      <c r="PB50" s="870"/>
      <c r="PC50" s="871"/>
      <c r="PD50" s="875"/>
      <c r="PE50" s="875"/>
      <c r="PF50" s="876"/>
      <c r="PG50" s="2549"/>
      <c r="PH50" s="591"/>
      <c r="PI50" s="2311"/>
      <c r="PJ50" s="2259"/>
      <c r="PK50" s="2609"/>
      <c r="PL50" s="2312"/>
      <c r="PM50" s="2313"/>
      <c r="PN50" s="3759"/>
      <c r="PO50" s="2551"/>
      <c r="PP50" s="2312"/>
      <c r="PQ50" s="2313"/>
      <c r="PR50" s="2600"/>
      <c r="PS50" s="2610"/>
      <c r="PT50" s="2315"/>
      <c r="PU50" s="2313"/>
      <c r="PV50" s="1385"/>
      <c r="PW50" s="2553"/>
      <c r="PX50" s="2317"/>
      <c r="PY50" s="1385"/>
      <c r="PZ50" s="1385"/>
      <c r="QA50" s="943"/>
      <c r="QB50" s="2318"/>
      <c r="QC50" s="808"/>
      <c r="QD50" s="2319"/>
      <c r="QE50" s="598"/>
      <c r="QF50" s="2320"/>
      <c r="QG50" s="808"/>
      <c r="QH50" s="2319"/>
      <c r="QI50" s="598"/>
      <c r="QJ50" s="2320"/>
      <c r="QK50" s="808"/>
      <c r="QL50" s="2319"/>
      <c r="QM50" s="598"/>
      <c r="QN50" s="2243"/>
      <c r="QO50" s="597"/>
      <c r="QP50" s="2321"/>
      <c r="QQ50" s="2322"/>
      <c r="QR50" s="2323"/>
      <c r="QS50" s="599"/>
      <c r="QT50" s="1385"/>
      <c r="QU50" s="1386"/>
      <c r="QV50" s="648"/>
      <c r="QW50" s="2324"/>
      <c r="QX50" s="3687"/>
      <c r="QY50" s="3692"/>
      <c r="QZ50" s="607"/>
      <c r="RA50" s="877"/>
      <c r="RB50" s="878"/>
      <c r="RC50" s="879"/>
      <c r="RD50" s="880"/>
      <c r="RE50" s="881"/>
      <c r="RF50" s="882"/>
      <c r="RG50" s="881"/>
      <c r="RH50" s="883"/>
      <c r="RI50" s="880"/>
      <c r="RJ50" s="884"/>
      <c r="RK50" s="885"/>
      <c r="RL50" s="880"/>
      <c r="RM50" s="886"/>
      <c r="RN50" s="885"/>
      <c r="RO50" s="887"/>
      <c r="RP50" s="650"/>
      <c r="RQ50" s="649"/>
      <c r="RR50" s="297"/>
      <c r="RS50" s="650"/>
      <c r="RT50" s="649"/>
      <c r="RU50" s="297"/>
      <c r="RV50" s="651"/>
      <c r="RW50" s="649"/>
      <c r="RX50" s="652"/>
      <c r="RY50" s="877"/>
      <c r="RZ50" s="889"/>
      <c r="SA50" s="670"/>
      <c r="SB50" s="671"/>
      <c r="SC50" s="672"/>
      <c r="SD50" s="673"/>
      <c r="SE50" s="295"/>
      <c r="SF50" s="57"/>
      <c r="SG50" s="674"/>
      <c r="SH50" s="295"/>
      <c r="SI50" s="57"/>
      <c r="SJ50" s="675"/>
      <c r="SK50" s="675"/>
      <c r="SL50" s="897"/>
      <c r="SM50" s="670"/>
      <c r="SN50" s="3079"/>
      <c r="SO50" s="673"/>
      <c r="SP50" s="295"/>
      <c r="SQ50" s="57"/>
      <c r="SR50" s="674"/>
      <c r="SS50" s="295"/>
      <c r="ST50" s="57"/>
      <c r="SU50" s="675"/>
      <c r="SV50" s="675"/>
      <c r="SW50" s="877"/>
      <c r="SX50" s="889"/>
      <c r="SY50" s="672"/>
      <c r="SZ50" s="671"/>
      <c r="TA50" s="672"/>
      <c r="TB50" s="673"/>
      <c r="TC50" s="295"/>
      <c r="TD50" s="57"/>
      <c r="TE50" s="674"/>
      <c r="TF50" s="295"/>
      <c r="TG50" s="57"/>
      <c r="TH50" s="675"/>
      <c r="TI50" s="898"/>
      <c r="TJ50" s="672"/>
      <c r="TK50" s="670"/>
      <c r="TL50" s="682"/>
      <c r="TM50" s="57"/>
      <c r="TN50" s="742"/>
      <c r="TO50" s="57"/>
      <c r="TP50" s="674"/>
      <c r="TQ50" s="295"/>
      <c r="TR50" s="57"/>
      <c r="TS50" s="675"/>
      <c r="TT50" s="675"/>
      <c r="TU50" s="675"/>
      <c r="TV50" s="4609"/>
      <c r="TW50" s="427"/>
      <c r="TX50" s="427"/>
      <c r="TY50" s="890"/>
      <c r="TZ50" s="427"/>
      <c r="UA50" s="891"/>
      <c r="UB50" s="891"/>
      <c r="UC50" s="427"/>
      <c r="UD50" s="427"/>
      <c r="UE50" s="427"/>
      <c r="UF50" s="427"/>
      <c r="UG50" s="427"/>
      <c r="UH50" s="427"/>
      <c r="UI50" s="427"/>
      <c r="UJ50" s="427"/>
      <c r="UK50" s="427"/>
      <c r="UL50" s="427"/>
      <c r="UM50" s="427"/>
      <c r="UN50" s="427"/>
      <c r="UO50" s="427"/>
      <c r="UP50" s="427"/>
      <c r="UQ50" s="427"/>
      <c r="UR50" s="427"/>
      <c r="US50" s="427"/>
      <c r="UT50" s="427"/>
      <c r="UU50" s="427"/>
      <c r="UV50" s="427"/>
      <c r="UW50" s="427"/>
      <c r="UX50" s="427"/>
      <c r="UY50" s="427"/>
      <c r="UZ50" s="427"/>
      <c r="VA50" s="427"/>
      <c r="VB50" s="427"/>
      <c r="VC50" s="427"/>
      <c r="VD50" s="427"/>
      <c r="VE50" s="427"/>
      <c r="VF50" s="427"/>
      <c r="VG50" s="427"/>
      <c r="VH50" s="427"/>
      <c r="VI50" s="427"/>
      <c r="VJ50" s="427"/>
      <c r="VK50" s="427"/>
      <c r="VL50" s="427"/>
      <c r="VM50" s="427"/>
      <c r="VN50" s="427"/>
      <c r="VO50" s="427"/>
      <c r="VP50" s="427"/>
      <c r="VQ50" s="427"/>
      <c r="VR50" s="427"/>
      <c r="VS50" s="427"/>
      <c r="VT50" s="427"/>
      <c r="VU50" s="427"/>
      <c r="VV50" s="427"/>
      <c r="VW50" s="427"/>
      <c r="VX50" s="427"/>
      <c r="VY50" s="427"/>
      <c r="VZ50" s="427"/>
      <c r="WA50" s="427"/>
      <c r="WB50" s="427"/>
      <c r="WC50" s="427"/>
      <c r="WD50" s="427"/>
      <c r="WE50" s="427"/>
      <c r="WF50" s="427"/>
      <c r="WG50" s="427"/>
      <c r="WH50" s="427"/>
      <c r="WI50" s="427"/>
      <c r="WJ50" s="427"/>
      <c r="WK50" s="427"/>
      <c r="WL50" s="427"/>
      <c r="WM50" s="427"/>
      <c r="WN50" s="5"/>
      <c r="WO50" s="5"/>
      <c r="WP50" s="5"/>
      <c r="WQ50" s="5"/>
      <c r="WR50" s="5"/>
      <c r="WS50" s="5"/>
      <c r="WT50" s="5"/>
      <c r="WU50" s="5"/>
      <c r="WV50" s="5"/>
      <c r="WW50" s="5"/>
      <c r="WX50" s="5"/>
      <c r="WY50" s="5"/>
      <c r="WZ50" s="5"/>
      <c r="XA50" s="5"/>
      <c r="XB50" s="5"/>
      <c r="XC50" s="5"/>
      <c r="XD50" s="5"/>
      <c r="XE50" s="5"/>
      <c r="XF50" s="5"/>
      <c r="XG50" s="5"/>
      <c r="XH50" s="5"/>
      <c r="XI50" s="5"/>
      <c r="XJ50" s="5"/>
      <c r="XK50" s="5"/>
      <c r="XL50" s="5"/>
      <c r="XM50" s="5"/>
      <c r="XN50" s="5"/>
      <c r="XO50" s="5"/>
      <c r="XP50" s="5"/>
      <c r="XQ50" s="5"/>
      <c r="XR50" s="5"/>
      <c r="XS50" s="5"/>
      <c r="XT50" s="5"/>
      <c r="XU50" s="5"/>
      <c r="XV50" s="5"/>
      <c r="XW50" s="5"/>
      <c r="XX50" s="5"/>
      <c r="XY50" s="5"/>
      <c r="XZ50" s="5"/>
      <c r="YA50" s="5"/>
      <c r="YB50" s="5"/>
      <c r="YC50" s="5"/>
      <c r="YD50" s="5"/>
      <c r="YE50" s="5"/>
      <c r="YF50" s="5"/>
      <c r="YG50" s="5"/>
      <c r="YH50" s="5"/>
      <c r="YI50" s="5"/>
      <c r="YJ50" s="5"/>
      <c r="YK50" s="5"/>
      <c r="YL50" s="5"/>
      <c r="YM50" s="5"/>
      <c r="YN50" s="5"/>
      <c r="YO50" s="5"/>
      <c r="YP50" s="5"/>
      <c r="YQ50" s="5"/>
      <c r="YR50" s="5"/>
      <c r="YS50" s="5"/>
      <c r="YT50" s="5"/>
      <c r="YU50" s="5"/>
      <c r="YV50" s="5"/>
      <c r="YW50" s="5"/>
      <c r="YX50" s="5"/>
      <c r="YY50" s="5"/>
      <c r="YZ50" s="5"/>
      <c r="ZA50" s="5"/>
      <c r="ZB50" s="5"/>
      <c r="ZC50" s="5"/>
      <c r="ZD50" s="5"/>
      <c r="ZE50" s="5"/>
      <c r="ZF50" s="5"/>
      <c r="ZG50" s="5"/>
      <c r="ZH50" s="5"/>
      <c r="ZI50" s="5"/>
      <c r="ZJ50" s="5"/>
      <c r="ZK50" s="5"/>
      <c r="ZL50" s="5"/>
      <c r="ZM50" s="5"/>
      <c r="ZN50" s="5"/>
      <c r="ZO50" s="5"/>
      <c r="ZP50" s="5"/>
      <c r="ZQ50" s="5"/>
      <c r="ZR50" s="5"/>
      <c r="ZS50" s="5"/>
      <c r="ZT50" s="5"/>
      <c r="ZU50" s="5"/>
      <c r="ZV50" s="5"/>
      <c r="ZW50" s="5"/>
      <c r="ZX50" s="5"/>
      <c r="ZY50" s="5"/>
      <c r="ZZ50" s="5"/>
      <c r="AAA50" s="5"/>
      <c r="AAB50" s="5"/>
      <c r="AAC50" s="5"/>
      <c r="AAD50" s="5"/>
      <c r="AAE50" s="5"/>
      <c r="AAF50" s="5"/>
      <c r="AAG50" s="5"/>
      <c r="AAH50" s="5"/>
      <c r="AAI50" s="5"/>
      <c r="AAJ50" s="5"/>
      <c r="AAK50" s="5"/>
      <c r="AAL50" s="5"/>
      <c r="AAM50" s="5"/>
      <c r="AAN50" s="5"/>
      <c r="AAO50" s="5"/>
      <c r="AAP50" s="5"/>
      <c r="AAQ50" s="5"/>
      <c r="AAR50" s="5"/>
      <c r="AAS50" s="5"/>
      <c r="AAT50" s="5"/>
      <c r="AAU50" s="5"/>
      <c r="AAV50" s="5"/>
      <c r="AAW50" s="5"/>
      <c r="AAX50" s="5"/>
      <c r="AAY50" s="5"/>
      <c r="AAZ50" s="5"/>
      <c r="ABA50" s="5"/>
      <c r="ABB50" s="5"/>
      <c r="ABC50" s="5"/>
      <c r="ABD50" s="5"/>
      <c r="ABE50" s="5"/>
      <c r="ABF50" s="5"/>
      <c r="ABG50" s="5"/>
      <c r="ABH50" s="5"/>
      <c r="ABI50" s="5"/>
      <c r="ABJ50" s="5"/>
      <c r="ABK50" s="5"/>
      <c r="ABL50" s="5"/>
      <c r="ABM50" s="5"/>
      <c r="ABN50" s="5"/>
      <c r="ABO50" s="5"/>
      <c r="ABP50" s="5"/>
      <c r="ABQ50" s="5"/>
      <c r="ABR50" s="5"/>
      <c r="ABS50" s="5"/>
      <c r="ABT50" s="5"/>
      <c r="ABU50" s="5"/>
      <c r="ABV50" s="5"/>
      <c r="ABW50" s="5"/>
      <c r="ABX50" s="5"/>
      <c r="ABY50" s="5"/>
      <c r="ABZ50" s="5"/>
      <c r="ACA50" s="5"/>
      <c r="ACB50" s="5"/>
      <c r="ACC50" s="5"/>
      <c r="ACD50" s="5"/>
      <c r="ACE50" s="5"/>
      <c r="ACF50" s="5"/>
      <c r="ACG50" s="5"/>
      <c r="ACH50" s="5"/>
      <c r="ACI50" s="5"/>
      <c r="ACJ50" s="5"/>
      <c r="ACK50" s="5"/>
      <c r="ACL50" s="5"/>
      <c r="ACM50" s="5"/>
      <c r="ACN50" s="5"/>
      <c r="ACO50" s="5"/>
      <c r="ACP50" s="5"/>
      <c r="ACQ50" s="5"/>
      <c r="ACR50" s="5"/>
      <c r="ACS50" s="5"/>
      <c r="ACT50" s="5"/>
      <c r="ACU50" s="5"/>
      <c r="ACV50" s="5"/>
      <c r="ACW50" s="5"/>
      <c r="ACX50" s="5"/>
      <c r="ACY50" s="5"/>
      <c r="ACZ50" s="5"/>
      <c r="ADA50" s="5"/>
      <c r="ADB50" s="5"/>
      <c r="ADC50" s="5"/>
      <c r="ADD50" s="5"/>
      <c r="ADE50" s="5"/>
      <c r="ADF50" s="5"/>
      <c r="ADG50" s="5"/>
      <c r="ADH50" s="5"/>
      <c r="ADI50" s="5"/>
      <c r="ADJ50" s="5"/>
      <c r="ADK50" s="5"/>
      <c r="ADL50" s="5"/>
      <c r="ADM50" s="5"/>
      <c r="ADN50" s="5"/>
      <c r="ADO50" s="5"/>
      <c r="ADP50" s="5"/>
      <c r="ADQ50" s="5"/>
      <c r="ADR50" s="5"/>
      <c r="ADS50" s="5"/>
      <c r="ADT50" s="5"/>
      <c r="ADU50" s="5"/>
      <c r="ADV50" s="5"/>
      <c r="ADW50" s="5"/>
      <c r="ADX50" s="5"/>
      <c r="ADY50" s="5"/>
      <c r="ADZ50" s="5"/>
      <c r="AEA50" s="5"/>
      <c r="AEB50" s="5"/>
      <c r="AEC50" s="5"/>
      <c r="AED50" s="5"/>
      <c r="AEE50" s="5"/>
      <c r="AEF50" s="5"/>
      <c r="AEG50" s="5"/>
      <c r="AEH50" s="5"/>
      <c r="AEI50" s="5"/>
      <c r="AEJ50" s="5"/>
      <c r="AEK50" s="5"/>
      <c r="AEL50" s="5"/>
      <c r="AEM50" s="5"/>
      <c r="AEN50" s="5"/>
      <c r="AEO50" s="5"/>
      <c r="AEP50" s="5"/>
      <c r="AEQ50" s="5"/>
      <c r="AER50" s="5"/>
      <c r="AES50" s="5"/>
      <c r="AET50" s="5"/>
      <c r="AEU50" s="5"/>
      <c r="AEV50" s="5"/>
      <c r="AEW50" s="5"/>
      <c r="AEX50" s="5"/>
      <c r="AEY50" s="5"/>
      <c r="AEZ50" s="5"/>
      <c r="AFA50" s="5"/>
      <c r="AFB50" s="5"/>
      <c r="AFC50" s="5"/>
      <c r="AFD50" s="5"/>
      <c r="AFE50" s="5"/>
      <c r="AFF50" s="5"/>
      <c r="AFG50" s="5"/>
      <c r="AFH50" s="5"/>
      <c r="AFI50" s="5"/>
      <c r="AFJ50" s="5"/>
      <c r="AFK50" s="5"/>
      <c r="AFL50" s="5"/>
      <c r="AFM50" s="5"/>
      <c r="AFN50" s="5"/>
      <c r="AFO50" s="5"/>
      <c r="AFP50" s="5"/>
      <c r="AFQ50" s="5"/>
      <c r="AFR50" s="5"/>
      <c r="AFS50" s="5"/>
      <c r="AFT50" s="5"/>
      <c r="AFU50" s="5"/>
      <c r="AFV50" s="5"/>
      <c r="AFW50" s="5"/>
      <c r="AFX50" s="5"/>
      <c r="AFY50" s="5"/>
      <c r="AFZ50" s="5"/>
      <c r="AGA50" s="5"/>
      <c r="AGB50" s="5"/>
      <c r="AGC50" s="5"/>
      <c r="AGD50" s="5"/>
      <c r="AGE50" s="5"/>
      <c r="AGF50" s="5"/>
      <c r="AGG50" s="5"/>
      <c r="AGH50" s="5"/>
      <c r="AGI50" s="5"/>
      <c r="AGJ50" s="5"/>
      <c r="AGK50" s="5"/>
      <c r="AGL50" s="5"/>
      <c r="AGM50" s="5"/>
      <c r="AGN50" s="5"/>
      <c r="AGO50" s="5"/>
      <c r="AGP50" s="5"/>
      <c r="AGQ50" s="5"/>
      <c r="AGR50" s="5"/>
      <c r="AGS50" s="5"/>
      <c r="AGT50" s="5"/>
      <c r="AGU50" s="5"/>
      <c r="AGV50" s="5"/>
      <c r="AGW50" s="5"/>
      <c r="AGX50" s="5"/>
      <c r="AGY50" s="5"/>
      <c r="AGZ50" s="5"/>
      <c r="AHA50" s="5"/>
      <c r="AHB50" s="5"/>
      <c r="AHC50" s="5"/>
      <c r="AHD50" s="5"/>
      <c r="AHE50" s="5"/>
      <c r="AHF50" s="5"/>
      <c r="AHG50" s="5"/>
      <c r="AHH50" s="5"/>
      <c r="AHI50" s="5"/>
      <c r="AHJ50" s="5"/>
      <c r="AHK50" s="5"/>
      <c r="AHL50" s="5"/>
      <c r="AHM50" s="5"/>
      <c r="AHN50" s="5"/>
      <c r="AHO50" s="5"/>
      <c r="AHP50" s="5"/>
      <c r="AHQ50" s="5"/>
      <c r="AHR50" s="5"/>
      <c r="AHS50" s="5"/>
      <c r="AHT50" s="5"/>
      <c r="AHU50" s="5"/>
      <c r="AHV50" s="5"/>
      <c r="AHW50" s="5"/>
      <c r="AHX50" s="5"/>
      <c r="AHY50" s="5"/>
      <c r="AHZ50" s="5"/>
      <c r="AIA50" s="5"/>
      <c r="AIB50" s="5"/>
      <c r="AIC50" s="5"/>
      <c r="AID50" s="5"/>
      <c r="AIE50" s="5"/>
      <c r="AIF50" s="5"/>
      <c r="AIG50" s="5"/>
      <c r="AIH50" s="5"/>
      <c r="AII50" s="5"/>
      <c r="AIJ50" s="5"/>
      <c r="AIK50" s="5"/>
      <c r="AIL50" s="5"/>
      <c r="AIM50" s="5"/>
      <c r="AIN50" s="5"/>
      <c r="AIO50" s="5"/>
      <c r="AIP50" s="5"/>
      <c r="AIQ50" s="5"/>
      <c r="AIR50" s="5"/>
      <c r="AIS50" s="5"/>
      <c r="AIT50" s="5"/>
      <c r="AIU50" s="5"/>
      <c r="AIV50" s="5"/>
      <c r="AIW50" s="5"/>
      <c r="AIX50" s="5"/>
      <c r="AIY50" s="5"/>
      <c r="AIZ50" s="5"/>
      <c r="AJA50" s="5"/>
      <c r="AJB50" s="5"/>
      <c r="AJC50" s="5"/>
      <c r="AJD50" s="5"/>
      <c r="AJE50" s="5"/>
      <c r="AJF50" s="5"/>
      <c r="AJG50" s="5"/>
      <c r="AJH50" s="5"/>
      <c r="AJI50" s="5"/>
      <c r="AJJ50" s="5"/>
      <c r="AJK50" s="5"/>
      <c r="AJL50" s="5"/>
      <c r="AJM50" s="5"/>
      <c r="AJN50" s="5"/>
      <c r="AJO50" s="5"/>
      <c r="AJP50" s="5"/>
      <c r="AJQ50" s="5"/>
      <c r="AJR50" s="5"/>
      <c r="AJS50" s="5"/>
      <c r="AJT50" s="5"/>
      <c r="AJU50" s="5"/>
      <c r="AJV50" s="5"/>
      <c r="AJW50" s="5"/>
      <c r="AJX50" s="5"/>
      <c r="AJY50" s="5"/>
      <c r="AJZ50" s="5"/>
      <c r="AKA50" s="5"/>
      <c r="AKB50" s="5"/>
      <c r="AKC50" s="5"/>
      <c r="AKD50" s="5"/>
      <c r="AKE50" s="5"/>
      <c r="AKF50" s="5"/>
      <c r="AKG50" s="5"/>
      <c r="AKH50" s="5"/>
      <c r="AKI50" s="5"/>
      <c r="AKJ50" s="5"/>
      <c r="AKK50" s="5"/>
      <c r="AKL50" s="5"/>
      <c r="AKM50" s="5"/>
      <c r="AKN50" s="5"/>
      <c r="AKO50" s="5"/>
      <c r="AKP50" s="5"/>
      <c r="AKQ50" s="5"/>
      <c r="AKR50" s="5"/>
      <c r="AKS50" s="5"/>
      <c r="AKT50" s="5"/>
      <c r="AKU50" s="5"/>
      <c r="AKV50" s="5"/>
      <c r="AKW50" s="5"/>
      <c r="AKX50" s="5"/>
      <c r="AKY50" s="5"/>
      <c r="AKZ50" s="5"/>
      <c r="ALA50" s="5"/>
      <c r="ALB50" s="5"/>
      <c r="ALC50" s="5"/>
      <c r="ALD50" s="5"/>
      <c r="ALE50" s="5"/>
      <c r="ALF50" s="5"/>
      <c r="ALG50" s="5"/>
      <c r="ALH50" s="5"/>
      <c r="ALI50" s="5"/>
      <c r="ALJ50" s="5"/>
      <c r="ALK50" s="5"/>
      <c r="ALL50" s="5"/>
      <c r="ALM50" s="5"/>
      <c r="ALN50" s="5"/>
      <c r="ALO50" s="5"/>
      <c r="ALP50" s="5"/>
      <c r="ALQ50" s="5"/>
      <c r="ALR50" s="5"/>
      <c r="ALS50" s="5"/>
      <c r="ALT50" s="5"/>
      <c r="ALU50" s="5"/>
      <c r="ALV50" s="5"/>
      <c r="ALW50" s="5"/>
      <c r="ALX50" s="5"/>
      <c r="ALY50" s="5"/>
      <c r="ALZ50" s="5"/>
      <c r="AMA50" s="5"/>
      <c r="AMB50" s="5"/>
      <c r="AMC50" s="5"/>
      <c r="AMD50" s="5"/>
      <c r="AME50" s="5"/>
      <c r="AMF50" s="5"/>
      <c r="AMG50" s="5"/>
      <c r="AMH50" s="5"/>
      <c r="AMI50" s="5"/>
      <c r="AMJ50" s="5"/>
      <c r="AMK50" s="5"/>
      <c r="AML50" s="5"/>
      <c r="AMM50" s="5"/>
      <c r="AMN50" s="5"/>
      <c r="AMO50" s="5"/>
      <c r="AMP50" s="5"/>
      <c r="AMQ50" s="5"/>
      <c r="AMR50" s="5"/>
      <c r="AMS50" s="5"/>
      <c r="AMT50" s="5"/>
      <c r="AMU50" s="5"/>
      <c r="AMV50" s="5"/>
      <c r="AMW50" s="5"/>
      <c r="AMX50" s="5"/>
      <c r="AMY50" s="5"/>
      <c r="AMZ50" s="5"/>
      <c r="ANA50" s="5"/>
      <c r="ANB50" s="5"/>
      <c r="ANC50" s="5"/>
      <c r="AND50" s="5"/>
      <c r="ANE50" s="5"/>
      <c r="ANF50" s="5"/>
      <c r="ANG50" s="5"/>
      <c r="ANH50" s="5"/>
      <c r="ANI50" s="5"/>
      <c r="ANJ50" s="5"/>
      <c r="ANK50" s="5"/>
      <c r="ANL50" s="5"/>
      <c r="ANM50" s="5"/>
      <c r="ANN50" s="5"/>
      <c r="ANO50" s="5"/>
      <c r="ANP50" s="5"/>
      <c r="ANQ50" s="5"/>
      <c r="ANR50" s="5"/>
      <c r="ANS50" s="5"/>
      <c r="ANT50" s="5"/>
      <c r="ANU50" s="5"/>
      <c r="ANV50" s="5"/>
      <c r="ANW50" s="5"/>
      <c r="ANX50" s="5"/>
      <c r="ANY50" s="5"/>
      <c r="ANZ50" s="5"/>
      <c r="AOA50" s="5"/>
      <c r="AOB50" s="5"/>
      <c r="AOC50" s="5"/>
      <c r="AOD50" s="5"/>
      <c r="AOE50" s="5"/>
      <c r="AOF50" s="5"/>
      <c r="AOG50" s="5"/>
      <c r="AOH50" s="5"/>
      <c r="AOI50" s="5"/>
      <c r="AOJ50" s="5"/>
      <c r="AOK50" s="5"/>
      <c r="AOL50" s="5"/>
      <c r="AOM50" s="5"/>
      <c r="AON50" s="5"/>
      <c r="AOO50" s="5"/>
      <c r="AOP50" s="5"/>
      <c r="AOQ50" s="5"/>
      <c r="AOR50" s="5"/>
      <c r="AOS50" s="5"/>
      <c r="AOT50" s="5"/>
      <c r="AOU50" s="5"/>
      <c r="AOV50" s="5"/>
      <c r="AOW50" s="5"/>
      <c r="AOX50" s="5"/>
      <c r="AOY50" s="5"/>
      <c r="AOZ50" s="5"/>
      <c r="APA50" s="5"/>
      <c r="APB50" s="5"/>
      <c r="APC50" s="5"/>
      <c r="APD50" s="5"/>
      <c r="APE50" s="5"/>
      <c r="APF50" s="5"/>
      <c r="APG50" s="5"/>
      <c r="APH50" s="5"/>
      <c r="API50" s="5"/>
      <c r="APJ50" s="5"/>
      <c r="APK50" s="5"/>
      <c r="APL50" s="5"/>
      <c r="APM50" s="5"/>
      <c r="APN50" s="5"/>
      <c r="APO50" s="5"/>
      <c r="APP50" s="5"/>
      <c r="APQ50" s="5"/>
      <c r="APR50" s="5"/>
      <c r="APS50" s="5"/>
      <c r="APT50" s="5"/>
      <c r="APU50" s="5"/>
      <c r="APV50" s="5"/>
      <c r="APW50" s="5"/>
      <c r="APX50" s="5"/>
      <c r="APY50" s="5"/>
      <c r="APZ50" s="5"/>
      <c r="AQA50" s="5"/>
      <c r="AQB50" s="5"/>
      <c r="AQC50" s="5"/>
      <c r="AQD50" s="5"/>
      <c r="AQE50" s="5"/>
      <c r="AQF50" s="5"/>
      <c r="AQG50" s="5"/>
      <c r="AQH50" s="5"/>
      <c r="AQI50" s="5"/>
      <c r="AQJ50" s="5"/>
      <c r="AQK50" s="5"/>
      <c r="AQL50" s="5"/>
      <c r="AQM50" s="5"/>
      <c r="AQN50" s="5"/>
      <c r="AQO50" s="5"/>
      <c r="AQP50" s="5"/>
      <c r="AQQ50" s="5"/>
      <c r="AQR50" s="5"/>
      <c r="AQS50" s="5"/>
      <c r="AQT50" s="5"/>
      <c r="AQU50" s="5"/>
      <c r="AQV50" s="5"/>
      <c r="AQW50" s="5"/>
      <c r="AQX50" s="5"/>
      <c r="AQY50" s="5"/>
      <c r="AQZ50" s="5"/>
      <c r="ARA50" s="5"/>
      <c r="ARB50" s="5"/>
      <c r="ARC50" s="5"/>
      <c r="ARD50" s="5"/>
      <c r="ARE50" s="5"/>
      <c r="ARF50" s="5"/>
      <c r="ARG50" s="5"/>
      <c r="ARH50" s="5"/>
      <c r="ARI50" s="5"/>
      <c r="ARJ50" s="5"/>
      <c r="ARK50" s="5"/>
      <c r="ARL50" s="5"/>
      <c r="ARM50" s="5"/>
      <c r="ARN50" s="5"/>
      <c r="ARO50" s="5"/>
      <c r="ARP50" s="5"/>
      <c r="ARQ50" s="5"/>
      <c r="ARR50" s="5"/>
      <c r="ARS50" s="5"/>
      <c r="ART50" s="5"/>
      <c r="ARU50" s="5"/>
      <c r="ARV50" s="5"/>
      <c r="ARW50" s="5"/>
      <c r="ARX50" s="5"/>
      <c r="ARY50" s="5"/>
      <c r="ARZ50" s="5"/>
      <c r="ASA50" s="5"/>
      <c r="ASB50" s="5"/>
      <c r="ASC50" s="5"/>
      <c r="ASD50" s="5"/>
      <c r="ASE50" s="5"/>
      <c r="ASF50" s="5"/>
      <c r="ASG50" s="5"/>
      <c r="ASH50" s="5"/>
      <c r="ASI50" s="5"/>
      <c r="ASJ50" s="5"/>
      <c r="ASK50" s="5"/>
      <c r="ASL50" s="5"/>
      <c r="ASM50" s="5"/>
      <c r="ASN50" s="5"/>
      <c r="ASO50" s="5"/>
      <c r="ASP50" s="5"/>
      <c r="ASQ50" s="5"/>
      <c r="ASR50" s="5"/>
      <c r="ASS50" s="5"/>
      <c r="AST50" s="5"/>
      <c r="ASU50" s="5"/>
      <c r="ASV50" s="5"/>
      <c r="ASW50" s="5"/>
      <c r="ASX50" s="5"/>
      <c r="ASY50" s="5"/>
      <c r="ASZ50" s="5"/>
      <c r="ATA50" s="5"/>
      <c r="ATB50" s="5"/>
      <c r="ATC50" s="5"/>
      <c r="ATD50" s="5"/>
      <c r="ATE50" s="5"/>
      <c r="ATF50" s="5"/>
      <c r="ATG50" s="5"/>
      <c r="ATH50" s="5"/>
      <c r="ATI50" s="5"/>
      <c r="ATJ50" s="5"/>
      <c r="ATK50" s="5"/>
      <c r="ATL50" s="5"/>
      <c r="ATM50" s="5"/>
      <c r="ATN50" s="5"/>
      <c r="ATO50" s="5"/>
      <c r="ATP50" s="5"/>
      <c r="ATQ50" s="5"/>
      <c r="ATR50" s="5"/>
      <c r="ATS50" s="5"/>
      <c r="ATT50" s="5"/>
      <c r="ATU50" s="5"/>
      <c r="ATV50" s="5"/>
      <c r="ATW50" s="5"/>
      <c r="ATX50" s="5"/>
      <c r="ATY50" s="5"/>
      <c r="ATZ50" s="5"/>
      <c r="AUA50" s="5"/>
      <c r="AUB50" s="5"/>
      <c r="AUC50" s="5"/>
      <c r="AUD50" s="5"/>
      <c r="AUE50" s="5"/>
      <c r="AUF50" s="5"/>
      <c r="AUG50" s="5"/>
      <c r="AUH50" s="5"/>
      <c r="AUI50" s="5"/>
      <c r="AUJ50" s="5"/>
      <c r="AUK50" s="5"/>
      <c r="AUL50" s="5"/>
      <c r="AUM50" s="5"/>
      <c r="AUN50" s="5"/>
      <c r="AUO50" s="5"/>
      <c r="AUP50" s="5"/>
      <c r="AUQ50" s="5"/>
      <c r="AUR50" s="5"/>
      <c r="AUS50" s="5"/>
      <c r="AUT50" s="5"/>
      <c r="AUU50" s="5"/>
      <c r="AUV50" s="5"/>
      <c r="AUW50" s="5"/>
      <c r="AUX50" s="5"/>
      <c r="AUY50" s="5"/>
      <c r="AUZ50" s="5"/>
      <c r="AVA50" s="5"/>
      <c r="AVB50" s="5"/>
      <c r="AVC50" s="5"/>
      <c r="AVD50" s="5"/>
      <c r="AVE50" s="5"/>
      <c r="AVF50" s="5"/>
      <c r="AVG50" s="5"/>
      <c r="AVH50" s="5"/>
      <c r="AVI50" s="5"/>
      <c r="AVJ50" s="5"/>
      <c r="AVK50" s="5"/>
      <c r="AVL50" s="5"/>
      <c r="AVM50" s="5"/>
      <c r="AVN50" s="5"/>
      <c r="AVO50" s="5"/>
      <c r="AVP50" s="5"/>
      <c r="AVQ50" s="5"/>
      <c r="AVR50" s="5"/>
      <c r="AVS50" s="5"/>
      <c r="AVT50" s="5"/>
      <c r="AVU50" s="5"/>
      <c r="AVV50" s="5"/>
      <c r="AVW50" s="5"/>
      <c r="AVX50" s="5"/>
      <c r="AVY50" s="5"/>
      <c r="AVZ50" s="5"/>
      <c r="AWA50" s="5"/>
      <c r="AWB50" s="5"/>
      <c r="AWC50" s="5"/>
      <c r="AWD50" s="5"/>
      <c r="AWE50" s="5"/>
      <c r="AWF50" s="5"/>
      <c r="AWG50" s="5"/>
      <c r="AWH50" s="5"/>
      <c r="AWI50" s="5"/>
      <c r="AWJ50" s="5"/>
      <c r="AWK50" s="5"/>
      <c r="AWL50" s="5"/>
      <c r="AWM50" s="5"/>
      <c r="AWN50" s="5"/>
      <c r="AWO50" s="5"/>
      <c r="AWP50" s="5"/>
      <c r="AWQ50" s="5"/>
      <c r="AWR50" s="5"/>
      <c r="AWS50" s="5"/>
      <c r="AWT50" s="5"/>
      <c r="AWU50" s="5"/>
      <c r="AWV50" s="5"/>
      <c r="AWW50" s="5"/>
      <c r="AWX50" s="5"/>
      <c r="AWY50" s="5"/>
      <c r="AWZ50" s="5"/>
      <c r="AXA50" s="5"/>
      <c r="AXB50" s="5"/>
      <c r="AXC50" s="5"/>
      <c r="AXD50" s="5"/>
      <c r="AXE50" s="5"/>
      <c r="AXF50" s="5"/>
      <c r="AXG50" s="5"/>
      <c r="AXH50" s="5"/>
      <c r="AXI50" s="5"/>
      <c r="AXJ50" s="5"/>
      <c r="AXK50" s="5"/>
      <c r="AXL50" s="5"/>
      <c r="AXM50" s="5"/>
      <c r="AXN50" s="5"/>
      <c r="AXO50" s="5"/>
      <c r="AXP50" s="5"/>
      <c r="AXQ50" s="5"/>
      <c r="AXR50" s="5"/>
      <c r="AXS50" s="5"/>
      <c r="AXT50" s="5"/>
      <c r="AXU50" s="5"/>
      <c r="AXV50" s="5"/>
      <c r="AXW50" s="5"/>
      <c r="AXX50" s="5"/>
      <c r="AXY50" s="5"/>
      <c r="AXZ50" s="5"/>
      <c r="AYA50" s="5"/>
      <c r="AYB50" s="5"/>
      <c r="AYC50" s="5"/>
      <c r="AYD50" s="5"/>
      <c r="AYE50" s="5"/>
      <c r="AYF50" s="5"/>
      <c r="AYG50" s="5"/>
      <c r="AYH50" s="5"/>
      <c r="AYI50" s="5"/>
      <c r="AYJ50" s="5"/>
      <c r="AYK50" s="5"/>
      <c r="AYL50" s="5"/>
      <c r="AYM50" s="5"/>
      <c r="AYN50" s="5"/>
      <c r="AYO50" s="5"/>
      <c r="AYP50" s="5"/>
      <c r="AYQ50" s="5"/>
      <c r="AYR50" s="5"/>
      <c r="AYS50" s="5"/>
      <c r="AYT50" s="5"/>
      <c r="AYU50" s="5"/>
      <c r="AYV50" s="5"/>
      <c r="AYW50" s="5"/>
      <c r="AYX50" s="5"/>
      <c r="AYY50" s="5"/>
      <c r="AYZ50" s="5"/>
      <c r="AZA50" s="5"/>
      <c r="AZB50" s="5"/>
      <c r="AZC50" s="5"/>
      <c r="AZD50" s="5"/>
      <c r="AZE50" s="5"/>
      <c r="AZF50" s="5"/>
      <c r="AZG50" s="5"/>
      <c r="AZH50" s="5"/>
      <c r="AZI50" s="5"/>
      <c r="AZJ50" s="5"/>
      <c r="AZK50" s="5"/>
      <c r="AZL50" s="5"/>
      <c r="AZM50" s="5"/>
      <c r="AZN50" s="5"/>
      <c r="AZO50" s="5"/>
      <c r="AZP50" s="5"/>
      <c r="AZQ50" s="5"/>
      <c r="AZR50" s="5"/>
      <c r="AZS50" s="5"/>
      <c r="AZT50" s="5"/>
      <c r="AZU50" s="5"/>
      <c r="AZV50" s="5"/>
      <c r="AZW50" s="5"/>
      <c r="AZX50" s="5"/>
      <c r="AZY50" s="5"/>
      <c r="AZZ50" s="5"/>
      <c r="BAA50" s="5"/>
      <c r="BAB50" s="5"/>
      <c r="BAC50" s="5"/>
      <c r="BAD50" s="5"/>
      <c r="BAE50" s="5"/>
      <c r="BAF50" s="5"/>
      <c r="BAG50" s="5"/>
      <c r="BAH50" s="5"/>
      <c r="BAI50" s="5"/>
      <c r="BAJ50" s="5"/>
      <c r="BAK50" s="5"/>
      <c r="BAL50" s="5"/>
      <c r="BAM50" s="5"/>
      <c r="BAN50" s="5"/>
      <c r="BAO50" s="5"/>
      <c r="BAP50" s="5"/>
      <c r="BAQ50" s="5"/>
      <c r="BAR50" s="5"/>
      <c r="BAS50" s="5"/>
      <c r="BAT50" s="5"/>
      <c r="BAU50" s="5"/>
      <c r="BAV50" s="5"/>
      <c r="BAW50" s="5"/>
      <c r="BAX50" s="5"/>
      <c r="BAY50" s="5"/>
      <c r="BAZ50" s="5"/>
      <c r="BBA50" s="5"/>
      <c r="BBB50" s="5"/>
      <c r="BBC50" s="5"/>
      <c r="BBD50" s="5"/>
      <c r="BBE50" s="5"/>
      <c r="BBF50" s="5"/>
      <c r="BBG50" s="5"/>
      <c r="BBH50" s="5"/>
      <c r="BBI50" s="5"/>
      <c r="BBJ50" s="5"/>
      <c r="BBK50" s="5"/>
      <c r="BBL50" s="5"/>
      <c r="BBM50" s="5"/>
      <c r="BBN50" s="5"/>
      <c r="BBO50" s="5"/>
      <c r="BBP50" s="5"/>
      <c r="BBQ50" s="5"/>
      <c r="BBR50" s="5"/>
      <c r="BBS50" s="5"/>
      <c r="BBT50" s="5"/>
      <c r="BBU50" s="5"/>
      <c r="BBV50" s="5"/>
      <c r="BBW50" s="5"/>
      <c r="BBX50" s="5"/>
      <c r="BBY50" s="5"/>
      <c r="BBZ50" s="5"/>
      <c r="BCA50" s="5"/>
      <c r="BCB50" s="5"/>
      <c r="BCC50" s="5"/>
      <c r="BCD50" s="5"/>
      <c r="BCE50" s="5"/>
      <c r="BCF50" s="5"/>
      <c r="BCG50" s="5"/>
      <c r="BCH50" s="5"/>
      <c r="BCI50" s="5"/>
      <c r="BCJ50" s="5"/>
      <c r="BCK50" s="5"/>
      <c r="BCL50" s="5"/>
      <c r="BCM50" s="5"/>
      <c r="BCN50" s="5"/>
      <c r="BCO50" s="5"/>
      <c r="BCP50" s="5"/>
      <c r="BCQ50" s="5"/>
      <c r="BCR50" s="5"/>
      <c r="BCS50" s="5"/>
      <c r="BCT50" s="5"/>
    </row>
    <row r="51" spans="1:1450" s="90" customFormat="1" ht="9" customHeight="1" thickBot="1">
      <c r="A51" s="1433"/>
      <c r="B51" s="731" t="s">
        <v>319</v>
      </c>
      <c r="C51" s="4135"/>
      <c r="D51" s="722" t="s">
        <v>320</v>
      </c>
      <c r="E51" s="1632" t="s">
        <v>768</v>
      </c>
      <c r="F51" s="723" t="s">
        <v>396</v>
      </c>
      <c r="G51" s="723" t="s">
        <v>769</v>
      </c>
      <c r="H51" s="723" t="s">
        <v>770</v>
      </c>
      <c r="I51" s="1510" t="s">
        <v>771</v>
      </c>
      <c r="J51" s="1434"/>
      <c r="K51" s="1435"/>
      <c r="L51" s="1512">
        <v>349</v>
      </c>
      <c r="M51" s="1513">
        <v>320</v>
      </c>
      <c r="N51" s="1514">
        <v>1</v>
      </c>
      <c r="O51" s="1515">
        <v>2</v>
      </c>
      <c r="P51" s="1402">
        <v>407</v>
      </c>
      <c r="Q51" s="755">
        <v>402</v>
      </c>
      <c r="R51" s="1403">
        <v>418</v>
      </c>
      <c r="S51" s="759">
        <v>0</v>
      </c>
      <c r="T51" s="760">
        <v>0</v>
      </c>
      <c r="U51" s="761">
        <v>0</v>
      </c>
      <c r="V51" s="117">
        <v>0</v>
      </c>
      <c r="W51" s="47">
        <v>0</v>
      </c>
      <c r="X51" s="765">
        <v>0</v>
      </c>
      <c r="Y51" s="1936">
        <v>0</v>
      </c>
      <c r="Z51" s="2085">
        <v>0</v>
      </c>
      <c r="AA51" s="1349">
        <v>0</v>
      </c>
      <c r="AB51" s="2178">
        <v>0</v>
      </c>
      <c r="AC51" s="779">
        <v>0</v>
      </c>
      <c r="AD51" s="781"/>
      <c r="AE51" s="780">
        <v>0</v>
      </c>
      <c r="AF51" s="782"/>
      <c r="AG51" s="284">
        <v>0</v>
      </c>
      <c r="AH51" s="783"/>
      <c r="AI51" s="190">
        <v>0</v>
      </c>
      <c r="AJ51" s="784"/>
      <c r="AK51" s="1529">
        <f>AO51+AS51+BK51+BO51+BP51</f>
        <v>241</v>
      </c>
      <c r="AL51" s="3276">
        <v>262</v>
      </c>
      <c r="AM51" s="3276">
        <v>262</v>
      </c>
      <c r="AN51" s="3250">
        <v>266</v>
      </c>
      <c r="AO51" s="862">
        <v>0</v>
      </c>
      <c r="AP51" s="3276">
        <v>0</v>
      </c>
      <c r="AQ51" s="3276">
        <v>0</v>
      </c>
      <c r="AR51" s="795">
        <v>0</v>
      </c>
      <c r="AS51" s="1522">
        <f>AW51+AY51+BA51+BC51+BE51+BG51+BI51</f>
        <v>226</v>
      </c>
      <c r="AT51" s="3175">
        <v>243</v>
      </c>
      <c r="AU51" s="3276">
        <v>249</v>
      </c>
      <c r="AV51" s="136">
        <v>235</v>
      </c>
      <c r="AW51" s="1523">
        <v>11</v>
      </c>
      <c r="AX51" s="199">
        <v>7</v>
      </c>
      <c r="AY51" s="1523">
        <v>85</v>
      </c>
      <c r="AZ51" s="199">
        <v>101</v>
      </c>
      <c r="BA51" s="1523">
        <v>4</v>
      </c>
      <c r="BB51" s="198">
        <v>3</v>
      </c>
      <c r="BC51" s="1523">
        <v>35</v>
      </c>
      <c r="BD51" s="199">
        <v>33</v>
      </c>
      <c r="BE51" s="1523">
        <v>85</v>
      </c>
      <c r="BF51" s="198">
        <v>93</v>
      </c>
      <c r="BG51" s="1523">
        <v>6</v>
      </c>
      <c r="BH51" s="199">
        <v>6</v>
      </c>
      <c r="BI51" s="1523">
        <v>0</v>
      </c>
      <c r="BJ51" s="198">
        <v>0</v>
      </c>
      <c r="BK51" s="1933">
        <v>15</v>
      </c>
      <c r="BL51" s="3338">
        <v>19</v>
      </c>
      <c r="BM51" s="190">
        <v>13</v>
      </c>
      <c r="BN51" s="186">
        <v>31</v>
      </c>
      <c r="BO51" s="1525">
        <v>0</v>
      </c>
      <c r="BP51" s="2083">
        <v>0</v>
      </c>
      <c r="BQ51" s="1349">
        <f>AK51+Y51+AA51</f>
        <v>241</v>
      </c>
      <c r="BR51" s="1526">
        <f>(BQ51)/(BQ51+M51)*100</f>
        <v>42.959001782531189</v>
      </c>
      <c r="BS51" s="1373">
        <v>262</v>
      </c>
      <c r="BT51" s="1404">
        <f>(BS51/(BS51+P51))*100</f>
        <v>39.162929745889386</v>
      </c>
      <c r="BU51" s="1373">
        <v>262</v>
      </c>
      <c r="BV51" s="1404">
        <v>39.457831325301207</v>
      </c>
      <c r="BW51" s="3439">
        <f>CA51+CE51+CW51+DA51+DB51</f>
        <v>0</v>
      </c>
      <c r="BX51" s="3440">
        <v>0</v>
      </c>
      <c r="BY51" s="3441"/>
      <c r="BZ51" s="3442"/>
      <c r="CA51" s="3443"/>
      <c r="CB51" s="3444">
        <v>0</v>
      </c>
      <c r="CC51" s="3445"/>
      <c r="CD51" s="3445"/>
      <c r="CE51" s="3446">
        <f t="shared" ref="CE51" si="112">CI51+CK51+CM51+CO51+CQ51+CS51+CU51</f>
        <v>0</v>
      </c>
      <c r="CF51" s="3447">
        <v>0</v>
      </c>
      <c r="CG51" s="3448">
        <v>0</v>
      </c>
      <c r="CH51" s="3449"/>
      <c r="CI51" s="3450"/>
      <c r="CJ51" s="3451">
        <v>0</v>
      </c>
      <c r="CK51" s="3450"/>
      <c r="CL51" s="3463">
        <v>0</v>
      </c>
      <c r="CM51" s="3450"/>
      <c r="CN51" s="3464">
        <v>0</v>
      </c>
      <c r="CO51" s="3450"/>
      <c r="CP51" s="3464">
        <v>0</v>
      </c>
      <c r="CQ51" s="3450"/>
      <c r="CR51" s="3451">
        <v>0</v>
      </c>
      <c r="CS51" s="3450"/>
      <c r="CT51" s="3451">
        <v>0</v>
      </c>
      <c r="CU51" s="3450"/>
      <c r="CV51" s="3451">
        <v>0</v>
      </c>
      <c r="CW51" s="3454"/>
      <c r="CX51" s="3440">
        <v>0</v>
      </c>
      <c r="CY51" s="3455"/>
      <c r="CZ51" s="3449"/>
      <c r="DA51" s="3456"/>
      <c r="DB51" s="3457"/>
      <c r="DC51" s="3443">
        <f>BW51+Z51+AB51</f>
        <v>0</v>
      </c>
      <c r="DD51" s="3458" t="e">
        <f>(DC51)/(DC51+S51)*100</f>
        <v>#DIV/0!</v>
      </c>
      <c r="DE51" s="3459"/>
      <c r="DF51" s="3460"/>
      <c r="DG51" s="3461"/>
      <c r="DH51" s="3462"/>
      <c r="DI51" s="819">
        <v>8.1999999999999993</v>
      </c>
      <c r="DJ51" s="1406">
        <v>8.3000000000000007</v>
      </c>
      <c r="DK51" s="1407">
        <v>9.5</v>
      </c>
      <c r="DL51" s="1408">
        <v>9.1</v>
      </c>
      <c r="DM51" s="1406">
        <v>10.199999999999999</v>
      </c>
      <c r="DN51" s="1532">
        <v>10.3</v>
      </c>
      <c r="DO51" s="1409">
        <v>4</v>
      </c>
      <c r="DP51" s="1410">
        <v>2</v>
      </c>
      <c r="DQ51" s="1410">
        <v>2</v>
      </c>
      <c r="DR51" s="1411">
        <v>2</v>
      </c>
      <c r="DS51" s="1412">
        <v>2</v>
      </c>
      <c r="DT51" s="2088">
        <v>5</v>
      </c>
      <c r="DU51" s="2089">
        <f>DT51/P51*100</f>
        <v>1.2285012285012284</v>
      </c>
      <c r="DV51" s="1413">
        <v>2</v>
      </c>
      <c r="DW51" s="1410">
        <v>2</v>
      </c>
      <c r="DX51" s="1410">
        <v>2</v>
      </c>
      <c r="DY51" s="1437">
        <v>2</v>
      </c>
      <c r="DZ51" s="1414">
        <v>2</v>
      </c>
      <c r="EA51" s="2090">
        <v>5</v>
      </c>
      <c r="EB51" s="2091">
        <f>EA51/P51*100</f>
        <v>1.2285012285012284</v>
      </c>
      <c r="EC51" s="1415">
        <v>0</v>
      </c>
      <c r="ED51" s="1416">
        <v>0</v>
      </c>
      <c r="EE51" s="1416">
        <v>0</v>
      </c>
      <c r="EF51" s="1417">
        <v>0</v>
      </c>
      <c r="EG51" s="1418">
        <v>0</v>
      </c>
      <c r="EH51" s="1533">
        <v>0</v>
      </c>
      <c r="EI51" s="242"/>
      <c r="EJ51" s="1410"/>
      <c r="EK51" s="1410"/>
      <c r="EL51" s="1438"/>
      <c r="EM51" s="1414">
        <v>0</v>
      </c>
      <c r="EN51" s="234">
        <v>0</v>
      </c>
      <c r="EO51" s="832"/>
      <c r="EP51" s="1410"/>
      <c r="EQ51" s="1410"/>
      <c r="ER51" s="1437"/>
      <c r="ES51" s="1414">
        <v>0</v>
      </c>
      <c r="ET51" s="2611">
        <v>0</v>
      </c>
      <c r="EU51" s="1414">
        <v>0</v>
      </c>
      <c r="EV51" s="250">
        <v>4</v>
      </c>
      <c r="EW51" s="833">
        <v>4</v>
      </c>
      <c r="EX51" s="290">
        <v>0.01</v>
      </c>
      <c r="EY51" s="288">
        <v>0</v>
      </c>
      <c r="EZ51" s="251">
        <v>0</v>
      </c>
      <c r="FA51" s="252">
        <v>0</v>
      </c>
      <c r="FB51" s="250">
        <v>2</v>
      </c>
      <c r="FC51" s="1538">
        <v>2</v>
      </c>
      <c r="FD51" s="1539">
        <f>FB51/P51</f>
        <v>4.9140049140049139E-3</v>
      </c>
      <c r="FE51" s="288">
        <v>0</v>
      </c>
      <c r="FF51" s="251">
        <v>0</v>
      </c>
      <c r="FG51" s="252">
        <f>FE51/BS51</f>
        <v>0</v>
      </c>
      <c r="FH51" s="250" t="s">
        <v>612</v>
      </c>
      <c r="FI51" s="1540"/>
      <c r="FJ51" s="1541" t="s">
        <v>613</v>
      </c>
      <c r="FK51" s="1542" t="s">
        <v>772</v>
      </c>
      <c r="FL51" s="1541" t="s">
        <v>584</v>
      </c>
      <c r="FM51" s="1542"/>
      <c r="FN51" s="1875">
        <v>1</v>
      </c>
      <c r="FO51" s="1876">
        <v>0</v>
      </c>
      <c r="FP51" s="819"/>
      <c r="FQ51" s="899"/>
      <c r="FR51" s="1419">
        <v>0</v>
      </c>
      <c r="FS51" s="1420">
        <v>100</v>
      </c>
      <c r="FT51" s="283">
        <v>0</v>
      </c>
      <c r="FU51" s="284">
        <v>100</v>
      </c>
      <c r="FV51" s="1545">
        <v>20</v>
      </c>
      <c r="FW51" s="1494">
        <v>100</v>
      </c>
      <c r="FX51" s="2969">
        <v>1</v>
      </c>
      <c r="FY51" s="1546"/>
      <c r="FZ51" s="862"/>
      <c r="GA51" s="2975"/>
      <c r="GB51" s="2976">
        <v>1</v>
      </c>
      <c r="GC51" s="906">
        <v>1</v>
      </c>
      <c r="GD51" s="1609"/>
      <c r="GE51" s="1609"/>
      <c r="GF51" s="1609"/>
      <c r="GG51" s="1609"/>
      <c r="GH51" s="1609"/>
      <c r="GI51" s="1547"/>
      <c r="GJ51" s="1547"/>
      <c r="GK51" s="1547"/>
      <c r="GL51" s="1547"/>
      <c r="GM51" s="1547"/>
      <c r="GN51" s="1547"/>
      <c r="GO51" s="1460"/>
      <c r="GP51" s="3192"/>
      <c r="GQ51" s="2969">
        <v>1</v>
      </c>
      <c r="GR51" s="1481"/>
      <c r="GS51" s="1481">
        <v>1</v>
      </c>
      <c r="GT51" s="1460"/>
      <c r="GU51" s="1460"/>
      <c r="GV51" s="1481">
        <v>1</v>
      </c>
      <c r="GW51" s="3973"/>
      <c r="GX51" s="2183"/>
      <c r="GY51" s="1481"/>
      <c r="GZ51" s="3659"/>
      <c r="HA51" s="1481"/>
      <c r="HB51" s="3023" t="s">
        <v>585</v>
      </c>
      <c r="HC51" s="1926" t="s">
        <v>701</v>
      </c>
      <c r="HD51" s="2183" t="s">
        <v>586</v>
      </c>
      <c r="HE51" s="1488">
        <v>5</v>
      </c>
      <c r="HF51" s="1546">
        <v>9</v>
      </c>
      <c r="HG51" s="1547">
        <v>24</v>
      </c>
      <c r="HH51" s="1460" t="s">
        <v>588</v>
      </c>
      <c r="HI51" s="1548"/>
      <c r="HJ51" s="1460" t="s">
        <v>586</v>
      </c>
      <c r="HK51" s="1488">
        <v>5</v>
      </c>
      <c r="HL51" s="1481" t="s">
        <v>587</v>
      </c>
      <c r="HM51" s="1481">
        <v>2</v>
      </c>
      <c r="HN51" s="1481">
        <v>6</v>
      </c>
      <c r="HO51" s="2612" t="s">
        <v>588</v>
      </c>
      <c r="HP51" s="3415"/>
      <c r="HQ51" s="195" t="s">
        <v>773</v>
      </c>
      <c r="HR51" s="3578" t="s">
        <v>1212</v>
      </c>
      <c r="HS51" s="1460" t="s">
        <v>774</v>
      </c>
      <c r="HT51" s="1461" t="s">
        <v>590</v>
      </c>
      <c r="HU51" s="1462" t="s">
        <v>703</v>
      </c>
      <c r="HV51" s="1463">
        <f>HW51+HZ51+IC51+IF51+II51+IL51+IO51+IR51+IU51+IX51+JA51+JD51</f>
        <v>318</v>
      </c>
      <c r="HW51" s="1464">
        <f>SUM(HX51:HY51)</f>
        <v>71</v>
      </c>
      <c r="HX51" s="810">
        <v>48</v>
      </c>
      <c r="HY51" s="1465">
        <v>23</v>
      </c>
      <c r="HZ51" s="1460">
        <f>SUM(IA51:IB51)</f>
        <v>45</v>
      </c>
      <c r="IA51" s="810">
        <v>22</v>
      </c>
      <c r="IB51" s="1465">
        <v>23</v>
      </c>
      <c r="IC51" s="1464">
        <f>SUM(ID51:IE51)</f>
        <v>25</v>
      </c>
      <c r="ID51" s="810">
        <v>11</v>
      </c>
      <c r="IE51" s="1465">
        <v>14</v>
      </c>
      <c r="IF51" s="1460">
        <f>SUM(IG51:IH51)</f>
        <v>78</v>
      </c>
      <c r="IG51" s="810">
        <v>44</v>
      </c>
      <c r="IH51" s="1465">
        <v>34</v>
      </c>
      <c r="II51" s="2613">
        <f>SUM(IJ51:IK51)</f>
        <v>1</v>
      </c>
      <c r="IJ51" s="2094">
        <v>0</v>
      </c>
      <c r="IK51" s="2095">
        <v>1</v>
      </c>
      <c r="IL51" s="1464">
        <f>SUM(IM51:IN51)</f>
        <v>47</v>
      </c>
      <c r="IM51" s="810">
        <v>34</v>
      </c>
      <c r="IN51" s="1465">
        <v>13</v>
      </c>
      <c r="IO51" s="2096">
        <f>SUM(IP51:IQ51)</f>
        <v>10</v>
      </c>
      <c r="IP51" s="2094">
        <v>7</v>
      </c>
      <c r="IQ51" s="2095">
        <v>3</v>
      </c>
      <c r="IR51" s="1464">
        <f>SUM(IS51:IT51)</f>
        <v>0</v>
      </c>
      <c r="IS51" s="3421"/>
      <c r="IT51" s="3422"/>
      <c r="IU51" s="2093">
        <f>SUM(IV51:IW51)</f>
        <v>30</v>
      </c>
      <c r="IV51" s="2094">
        <v>29</v>
      </c>
      <c r="IW51" s="2095">
        <v>1</v>
      </c>
      <c r="IX51" s="2096">
        <f>SUM(IY51:IZ51)</f>
        <v>11</v>
      </c>
      <c r="IY51" s="2094">
        <v>11</v>
      </c>
      <c r="IZ51" s="2095">
        <v>0</v>
      </c>
      <c r="JA51" s="1464">
        <f>SUM(JB51:JC51)</f>
        <v>0</v>
      </c>
      <c r="JB51" s="810"/>
      <c r="JC51" s="1465"/>
      <c r="JD51" s="1460">
        <f>SUM(JE51:JF51)</f>
        <v>0</v>
      </c>
      <c r="JE51" s="810"/>
      <c r="JF51" s="1460"/>
      <c r="JG51" s="1473">
        <f>(IK51+IQ51+IW51+IZ51+JC51+JF51)/(II51+IO51+IU51+IX51+JA51+JD51)*100</f>
        <v>9.6153846153846168</v>
      </c>
      <c r="JH51" s="1496" t="s">
        <v>269</v>
      </c>
      <c r="JI51" s="892">
        <v>14.285714285714285</v>
      </c>
      <c r="JJ51" s="1496" t="s">
        <v>963</v>
      </c>
      <c r="JK51" s="1501">
        <v>16.363636363636363</v>
      </c>
      <c r="JL51" s="1349">
        <v>1</v>
      </c>
      <c r="JM51" s="1456">
        <v>7</v>
      </c>
      <c r="JN51" s="3117">
        <v>2.99</v>
      </c>
      <c r="JO51" s="1344">
        <v>2.35</v>
      </c>
      <c r="JP51" s="1348">
        <v>2.84</v>
      </c>
      <c r="JQ51" s="1346">
        <v>2.85</v>
      </c>
      <c r="JR51" s="1347">
        <v>2.9</v>
      </c>
      <c r="JS51" s="1349">
        <v>1610</v>
      </c>
      <c r="JT51" s="1350" t="s">
        <v>619</v>
      </c>
      <c r="JU51" s="1351">
        <v>138.4</v>
      </c>
      <c r="JV51" s="1350" t="s">
        <v>619</v>
      </c>
      <c r="JW51" s="1366">
        <f>JU51/JS51*100</f>
        <v>8.5962732919254652</v>
      </c>
      <c r="JX51" s="2180">
        <v>7.0919999999999996</v>
      </c>
      <c r="JY51" s="1350" t="s">
        <v>619</v>
      </c>
      <c r="JZ51" s="1366">
        <f>JX51/JS51*100</f>
        <v>0.44049689440993789</v>
      </c>
      <c r="KA51" s="1508"/>
      <c r="KB51" s="1929"/>
      <c r="KC51" s="1368"/>
      <c r="KD51" s="1507"/>
      <c r="KE51" s="1494"/>
      <c r="KF51" s="1628"/>
      <c r="KG51" s="1367" t="s">
        <v>275</v>
      </c>
      <c r="KH51" s="1369" t="s">
        <v>775</v>
      </c>
      <c r="KI51" s="1439"/>
      <c r="KJ51" s="1399" t="s">
        <v>594</v>
      </c>
      <c r="KK51" s="1882" t="s">
        <v>776</v>
      </c>
      <c r="KL51" s="3652" t="s">
        <v>1101</v>
      </c>
      <c r="KM51" s="2614" t="s">
        <v>1080</v>
      </c>
      <c r="KN51" s="2124"/>
      <c r="KO51" s="2615" t="s">
        <v>1080</v>
      </c>
      <c r="KP51" s="2615" t="s">
        <v>1080</v>
      </c>
      <c r="KQ51" s="2615" t="s">
        <v>1080</v>
      </c>
      <c r="KR51" s="2615" t="s">
        <v>1080</v>
      </c>
      <c r="KS51" s="2615" t="s">
        <v>1080</v>
      </c>
      <c r="KT51" s="2615" t="s">
        <v>1080</v>
      </c>
      <c r="KU51" s="2615" t="s">
        <v>1080</v>
      </c>
      <c r="KV51" s="2101">
        <v>0.5</v>
      </c>
      <c r="KW51" s="1883"/>
      <c r="KX51" s="1883"/>
      <c r="KY51" s="2099"/>
      <c r="KZ51" s="2102">
        <v>0.5</v>
      </c>
      <c r="LA51" s="1888"/>
      <c r="LB51" s="1888"/>
      <c r="LC51" s="2101">
        <v>0.5</v>
      </c>
      <c r="LD51" s="1883"/>
      <c r="LE51" s="1883"/>
      <c r="LF51" s="2102">
        <v>0.5</v>
      </c>
      <c r="LG51" s="1883"/>
      <c r="LH51" s="2103"/>
      <c r="LI51" s="1883">
        <v>0.5</v>
      </c>
      <c r="LJ51" s="1883"/>
      <c r="LK51" s="1883"/>
      <c r="LL51" s="2100">
        <v>0.5</v>
      </c>
      <c r="LM51" s="1888"/>
      <c r="LN51" s="1888"/>
      <c r="LO51" s="2101">
        <v>0.67500000000000004</v>
      </c>
      <c r="LP51" s="1883"/>
      <c r="LQ51" s="1887"/>
      <c r="LR51" s="1883">
        <v>0.67500000000000004</v>
      </c>
      <c r="LS51" s="1883"/>
      <c r="LT51" s="1890"/>
      <c r="LU51" s="2104"/>
      <c r="LV51" s="1893"/>
      <c r="LW51" s="1883"/>
      <c r="LX51" s="1883"/>
      <c r="LY51" s="1883"/>
      <c r="LZ51" s="2099"/>
      <c r="MA51" s="2100"/>
      <c r="MB51" s="1888"/>
      <c r="MC51" s="1888"/>
      <c r="MD51" s="2101"/>
      <c r="ME51" s="1883"/>
      <c r="MF51" s="1883"/>
      <c r="MG51" s="2102"/>
      <c r="MH51" s="1883"/>
      <c r="MI51" s="2103"/>
      <c r="MJ51" s="1883"/>
      <c r="MK51" s="1883"/>
      <c r="ML51" s="1883"/>
      <c r="MM51" s="2100"/>
      <c r="MN51" s="1888"/>
      <c r="MO51" s="1888"/>
      <c r="MP51" s="2101"/>
      <c r="MQ51" s="1883"/>
      <c r="MR51" s="1887"/>
      <c r="MS51" s="1883"/>
      <c r="MT51" s="1883"/>
      <c r="MU51" s="1890"/>
      <c r="MV51" s="1569" t="s">
        <v>597</v>
      </c>
      <c r="MW51" s="1401"/>
      <c r="MX51" s="1598"/>
      <c r="MY51" s="1597"/>
      <c r="MZ51" s="1400"/>
      <c r="NA51" s="2105"/>
      <c r="NB51" s="1891" t="s">
        <v>622</v>
      </c>
      <c r="NC51" s="2184" t="s">
        <v>1045</v>
      </c>
      <c r="ND51" s="1931" t="s">
        <v>55</v>
      </c>
      <c r="NE51" s="1893"/>
      <c r="NF51" s="3139"/>
      <c r="NG51" s="1400"/>
      <c r="NH51" s="3136"/>
      <c r="NI51" s="1400"/>
      <c r="NJ51" s="3150">
        <v>920</v>
      </c>
      <c r="NK51" s="3581">
        <v>960</v>
      </c>
      <c r="NL51" s="3139"/>
      <c r="NM51" s="1400"/>
      <c r="NN51" s="3136"/>
      <c r="NO51" s="1400"/>
      <c r="NP51" s="3136"/>
      <c r="NQ51" s="2105"/>
      <c r="NR51" s="3139"/>
      <c r="NS51" s="1400"/>
      <c r="NT51" s="3136"/>
      <c r="NU51" s="1400"/>
      <c r="NV51" s="3136">
        <v>1100</v>
      </c>
      <c r="NW51" s="3581">
        <v>1140</v>
      </c>
      <c r="NX51" s="2104"/>
      <c r="NY51" s="3143"/>
      <c r="NZ51" s="1400">
        <v>1200</v>
      </c>
      <c r="OA51" s="3581">
        <v>1240</v>
      </c>
      <c r="OB51" s="3139"/>
      <c r="OC51" s="1400"/>
      <c r="OD51" s="3136"/>
      <c r="OE51" s="1400"/>
      <c r="OF51" s="3136"/>
      <c r="OG51" s="1893"/>
      <c r="OH51" s="3127"/>
      <c r="OI51" s="1245"/>
      <c r="OJ51" s="2106" t="s">
        <v>647</v>
      </c>
      <c r="OK51" s="2107" t="s">
        <v>1213</v>
      </c>
      <c r="OL51" s="1485"/>
      <c r="OM51" s="1246"/>
      <c r="ON51" s="2108"/>
      <c r="OO51" s="2109"/>
      <c r="OP51" s="935">
        <v>2</v>
      </c>
      <c r="OQ51" s="1575">
        <v>2</v>
      </c>
      <c r="OR51" s="1575"/>
      <c r="OS51" s="1575"/>
      <c r="OT51" s="1576"/>
      <c r="OU51" s="2110"/>
      <c r="OV51" s="1578">
        <f t="shared" ref="OV51" si="113">ON51+OP51+OU51</f>
        <v>2</v>
      </c>
      <c r="OW51" s="931">
        <v>3</v>
      </c>
      <c r="OX51" s="931">
        <f t="shared" ref="OX51" si="114">OV51</f>
        <v>2</v>
      </c>
      <c r="OY51" s="2109"/>
      <c r="OZ51" s="1579"/>
      <c r="PA51" s="2111"/>
      <c r="PB51" s="2112"/>
      <c r="PC51" s="2111">
        <v>1</v>
      </c>
      <c r="PD51" s="2113"/>
      <c r="PE51" s="2113"/>
      <c r="PF51" s="2114"/>
      <c r="PG51" s="2088">
        <f t="shared" ref="PG51" si="115">PK51+PO51</f>
        <v>30</v>
      </c>
      <c r="PH51" s="1373">
        <v>40</v>
      </c>
      <c r="PI51" s="491">
        <v>39</v>
      </c>
      <c r="PJ51" s="1375">
        <v>41</v>
      </c>
      <c r="PK51" s="2185">
        <v>18</v>
      </c>
      <c r="PL51" s="1373">
        <v>22</v>
      </c>
      <c r="PM51" s="452">
        <v>24</v>
      </c>
      <c r="PN51" s="1440">
        <v>26</v>
      </c>
      <c r="PO51" s="3762">
        <f t="shared" ref="PO51" si="116">PS51+PW51+QO51+QS51+QT51+QU51</f>
        <v>12</v>
      </c>
      <c r="PP51" s="2633">
        <v>18</v>
      </c>
      <c r="PQ51" s="3629">
        <v>15</v>
      </c>
      <c r="PR51" s="1441">
        <v>15</v>
      </c>
      <c r="PS51" s="2186">
        <v>0</v>
      </c>
      <c r="PT51" s="1396">
        <v>0</v>
      </c>
      <c r="PU51" s="452"/>
      <c r="PV51" s="588">
        <v>0</v>
      </c>
      <c r="PW51" s="2187">
        <f t="shared" ref="PW51" si="117">QA51+QC51+QE51+QG51+QI51+QK51+QM51</f>
        <v>12</v>
      </c>
      <c r="PX51" s="1421">
        <v>18</v>
      </c>
      <c r="PY51" s="491">
        <f>QB51+QD51+QF51+QH51+QJ51+QL51+QN51</f>
        <v>18</v>
      </c>
      <c r="PZ51" s="588">
        <v>15</v>
      </c>
      <c r="QA51" s="2616">
        <v>0</v>
      </c>
      <c r="QB51" s="1442">
        <v>0</v>
      </c>
      <c r="QC51" s="2617">
        <v>8</v>
      </c>
      <c r="QD51" s="1422">
        <v>10</v>
      </c>
      <c r="QE51" s="2616">
        <v>0</v>
      </c>
      <c r="QF51" s="1443">
        <v>0</v>
      </c>
      <c r="QG51" s="2617">
        <v>3</v>
      </c>
      <c r="QH51" s="1444">
        <v>1</v>
      </c>
      <c r="QI51" s="2616">
        <v>1</v>
      </c>
      <c r="QJ51" s="1445">
        <v>4</v>
      </c>
      <c r="QK51" s="2617">
        <v>0</v>
      </c>
      <c r="QL51" s="1422">
        <v>3</v>
      </c>
      <c r="QM51" s="2616">
        <v>0</v>
      </c>
      <c r="QN51" s="477"/>
      <c r="QO51" s="2186">
        <v>0</v>
      </c>
      <c r="QP51" s="1396">
        <v>0</v>
      </c>
      <c r="QQ51" s="491">
        <v>0</v>
      </c>
      <c r="QR51" s="492">
        <v>0</v>
      </c>
      <c r="QS51" s="1910">
        <v>0</v>
      </c>
      <c r="QT51" s="936">
        <v>0</v>
      </c>
      <c r="QU51" s="1911">
        <v>0</v>
      </c>
      <c r="QV51" s="1384">
        <v>0</v>
      </c>
      <c r="QW51" s="1913">
        <f t="shared" ref="QW51" si="118">PO51/PG51*100</f>
        <v>40</v>
      </c>
      <c r="QX51" s="1387">
        <v>45</v>
      </c>
      <c r="QY51" s="3693" t="s">
        <v>1216</v>
      </c>
      <c r="QZ51" s="1246"/>
      <c r="RA51" s="1594" t="s">
        <v>600</v>
      </c>
      <c r="RB51" s="1595"/>
      <c r="RC51" s="1596" t="s">
        <v>601</v>
      </c>
      <c r="RD51" s="862">
        <v>34</v>
      </c>
      <c r="RE51" s="1597">
        <v>7</v>
      </c>
      <c r="RF51" s="1598">
        <v>30</v>
      </c>
      <c r="RG51" s="1597">
        <v>38</v>
      </c>
      <c r="RH51" s="1599">
        <v>45</v>
      </c>
      <c r="RI51" s="862">
        <v>6</v>
      </c>
      <c r="RJ51" s="1600">
        <v>0</v>
      </c>
      <c r="RK51" s="1601">
        <v>19</v>
      </c>
      <c r="RL51" s="862">
        <v>30</v>
      </c>
      <c r="RM51" s="1602" t="s">
        <v>600</v>
      </c>
      <c r="RN51" s="1601"/>
      <c r="RO51" s="1603"/>
      <c r="RP51" s="1604"/>
      <c r="RQ51" s="1456"/>
      <c r="RR51" s="1349"/>
      <c r="RS51" s="1455"/>
      <c r="RT51" s="1456"/>
      <c r="RU51" s="1349"/>
      <c r="RV51" s="1457" t="s">
        <v>602</v>
      </c>
      <c r="RW51" s="1456">
        <v>970</v>
      </c>
      <c r="RX51" s="3647" t="s">
        <v>1214</v>
      </c>
      <c r="RY51" s="1605" t="s">
        <v>626</v>
      </c>
      <c r="RZ51" s="1606"/>
      <c r="SA51" s="1607"/>
      <c r="SB51" s="935"/>
      <c r="SC51" s="1608"/>
      <c r="SD51" s="1529"/>
      <c r="SE51" s="1609" t="s">
        <v>214</v>
      </c>
      <c r="SF51" s="1349"/>
      <c r="SG51" s="1610"/>
      <c r="SH51" s="1609" t="s">
        <v>214</v>
      </c>
      <c r="SI51" s="1349"/>
      <c r="SJ51" s="1611"/>
      <c r="SK51" s="1611"/>
      <c r="SL51" s="1612"/>
      <c r="SM51" s="1607"/>
      <c r="SN51" s="833"/>
      <c r="SO51" s="1529"/>
      <c r="SP51" s="1609" t="s">
        <v>214</v>
      </c>
      <c r="SQ51" s="1349"/>
      <c r="SR51" s="1610"/>
      <c r="SS51" s="1609" t="s">
        <v>214</v>
      </c>
      <c r="ST51" s="1349"/>
      <c r="SU51" s="1611"/>
      <c r="SV51" s="1611"/>
      <c r="SW51" s="1594"/>
      <c r="SX51" s="1606"/>
      <c r="SY51" s="1608"/>
      <c r="SZ51" s="288"/>
      <c r="TA51" s="1538"/>
      <c r="TB51" s="1349"/>
      <c r="TC51" s="1609" t="s">
        <v>214</v>
      </c>
      <c r="TD51" s="1349"/>
      <c r="TE51" s="1613"/>
      <c r="TF51" s="1609" t="s">
        <v>214</v>
      </c>
      <c r="TG51" s="1349"/>
      <c r="TH51" s="1611"/>
      <c r="TI51" s="1614"/>
      <c r="TJ51" s="1608"/>
      <c r="TK51" s="1615"/>
      <c r="TL51" s="251"/>
      <c r="TM51" s="833"/>
      <c r="TN51" s="195"/>
      <c r="TO51" s="1349" t="s">
        <v>389</v>
      </c>
      <c r="TP51" s="1613"/>
      <c r="TQ51" s="1609"/>
      <c r="TR51" s="141" t="s">
        <v>389</v>
      </c>
      <c r="TS51" s="1616"/>
      <c r="TT51" s="1611"/>
      <c r="TU51" s="1611"/>
      <c r="TV51" s="4609"/>
      <c r="TW51" s="1617" t="s">
        <v>604</v>
      </c>
      <c r="TX51" s="2618" t="s">
        <v>1081</v>
      </c>
      <c r="TY51" s="1619" t="s">
        <v>604</v>
      </c>
      <c r="TZ51" s="2188" t="s">
        <v>1082</v>
      </c>
      <c r="UA51" s="1621" t="s">
        <v>604</v>
      </c>
      <c r="UB51" s="1622" t="s">
        <v>777</v>
      </c>
      <c r="UC51" s="427"/>
      <c r="UD51" s="427"/>
      <c r="UE51" s="427"/>
      <c r="UF51" s="427"/>
      <c r="UG51" s="427"/>
      <c r="UH51" s="427"/>
      <c r="UI51" s="427"/>
      <c r="UJ51" s="427"/>
      <c r="UK51" s="427"/>
      <c r="UL51" s="427"/>
      <c r="UM51" s="427"/>
      <c r="UN51" s="427"/>
      <c r="UO51" s="427"/>
      <c r="UP51" s="427"/>
      <c r="UQ51" s="427"/>
      <c r="UR51" s="427"/>
      <c r="US51" s="427"/>
      <c r="UT51" s="427"/>
      <c r="UU51" s="427"/>
      <c r="UV51" s="427"/>
      <c r="UW51" s="427"/>
      <c r="UX51" s="427"/>
      <c r="UY51" s="427"/>
      <c r="UZ51" s="427"/>
      <c r="VA51" s="427"/>
      <c r="VB51" s="427"/>
      <c r="VC51" s="427"/>
      <c r="VD51" s="427"/>
      <c r="VE51" s="427"/>
      <c r="VF51" s="427"/>
      <c r="VG51" s="427"/>
      <c r="VH51" s="427"/>
      <c r="VI51" s="427"/>
      <c r="VJ51" s="427"/>
      <c r="VK51" s="427"/>
      <c r="VL51" s="427"/>
      <c r="VM51" s="427"/>
      <c r="VN51" s="427"/>
      <c r="VO51" s="427"/>
      <c r="VP51" s="427"/>
      <c r="VQ51" s="427"/>
      <c r="VR51" s="427"/>
      <c r="VS51" s="427"/>
      <c r="VT51" s="427"/>
      <c r="VU51" s="427"/>
      <c r="VV51" s="427"/>
      <c r="VW51" s="427"/>
      <c r="VX51" s="427"/>
      <c r="VY51" s="427"/>
      <c r="VZ51" s="427"/>
      <c r="WA51" s="427"/>
      <c r="WB51" s="427"/>
      <c r="WC51" s="427"/>
      <c r="WD51" s="427"/>
      <c r="WE51" s="427"/>
      <c r="WF51" s="427"/>
      <c r="WG51" s="427"/>
      <c r="WH51" s="427"/>
      <c r="WI51" s="427"/>
      <c r="WJ51" s="427"/>
      <c r="WK51" s="427"/>
      <c r="WL51" s="427"/>
      <c r="WM51" s="427"/>
      <c r="WN51" s="5"/>
      <c r="WO51" s="5"/>
      <c r="WP51" s="5"/>
      <c r="WQ51" s="5"/>
      <c r="WR51" s="5"/>
      <c r="WS51" s="5"/>
      <c r="WT51" s="5"/>
      <c r="WU51" s="5"/>
      <c r="WV51" s="5"/>
      <c r="WW51" s="5"/>
      <c r="WX51" s="5"/>
      <c r="WY51" s="5"/>
      <c r="WZ51" s="5"/>
      <c r="XA51" s="5"/>
      <c r="XB51" s="5"/>
      <c r="XC51" s="5"/>
      <c r="XD51" s="5"/>
      <c r="XE51" s="5"/>
      <c r="XF51" s="5"/>
      <c r="XG51" s="5"/>
      <c r="XH51" s="5"/>
      <c r="XI51" s="5"/>
      <c r="XJ51" s="5"/>
      <c r="XK51" s="5"/>
      <c r="XL51" s="5"/>
      <c r="XM51" s="5"/>
      <c r="XN51" s="5"/>
      <c r="XO51" s="5"/>
      <c r="XP51" s="5"/>
      <c r="XQ51" s="5"/>
      <c r="XR51" s="5"/>
      <c r="XS51" s="5"/>
      <c r="XT51" s="5"/>
      <c r="XU51" s="5"/>
      <c r="XV51" s="5"/>
      <c r="XW51" s="5"/>
      <c r="XX51" s="5"/>
      <c r="XY51" s="5"/>
      <c r="XZ51" s="5"/>
      <c r="YA51" s="5"/>
      <c r="YB51" s="5"/>
      <c r="YC51" s="5"/>
      <c r="YD51" s="5"/>
      <c r="YE51" s="5"/>
      <c r="YF51" s="5"/>
      <c r="YG51" s="5"/>
      <c r="YH51" s="5"/>
      <c r="YI51" s="5"/>
      <c r="YJ51" s="5"/>
      <c r="YK51" s="5"/>
      <c r="YL51" s="5"/>
      <c r="YM51" s="5"/>
      <c r="YN51" s="5"/>
      <c r="YO51" s="5"/>
      <c r="YP51" s="5"/>
      <c r="YQ51" s="5"/>
      <c r="YR51" s="5"/>
      <c r="YS51" s="5"/>
      <c r="YT51" s="5"/>
      <c r="YU51" s="5"/>
      <c r="YV51" s="5"/>
      <c r="YW51" s="5"/>
      <c r="YX51" s="5"/>
      <c r="YY51" s="5"/>
      <c r="YZ51" s="5"/>
      <c r="ZA51" s="5"/>
      <c r="ZB51" s="5"/>
      <c r="ZC51" s="5"/>
      <c r="ZD51" s="5"/>
      <c r="ZE51" s="5"/>
      <c r="ZF51" s="5"/>
      <c r="ZG51" s="5"/>
      <c r="ZH51" s="5"/>
      <c r="ZI51" s="5"/>
      <c r="ZJ51" s="5"/>
      <c r="ZK51" s="5"/>
      <c r="ZL51" s="5"/>
      <c r="ZM51" s="5"/>
      <c r="ZN51" s="5"/>
      <c r="ZO51" s="5"/>
      <c r="ZP51" s="5"/>
      <c r="ZQ51" s="5"/>
      <c r="ZR51" s="5"/>
      <c r="ZS51" s="5"/>
      <c r="ZT51" s="5"/>
      <c r="ZU51" s="5"/>
      <c r="ZV51" s="5"/>
      <c r="ZW51" s="5"/>
      <c r="ZX51" s="5"/>
      <c r="ZY51" s="5"/>
      <c r="ZZ51" s="5"/>
      <c r="AAA51" s="5"/>
      <c r="AAB51" s="5"/>
      <c r="AAC51" s="5"/>
      <c r="AAD51" s="5"/>
      <c r="AAE51" s="5"/>
      <c r="AAF51" s="5"/>
      <c r="AAG51" s="5"/>
      <c r="AAH51" s="5"/>
      <c r="AAI51" s="5"/>
      <c r="AAJ51" s="5"/>
      <c r="AAK51" s="5"/>
      <c r="AAL51" s="5"/>
      <c r="AAM51" s="5"/>
      <c r="AAN51" s="5"/>
      <c r="AAO51" s="5"/>
      <c r="AAP51" s="5"/>
      <c r="AAQ51" s="5"/>
      <c r="AAR51" s="5"/>
      <c r="AAS51" s="5"/>
      <c r="AAT51" s="5"/>
      <c r="AAU51" s="5"/>
      <c r="AAV51" s="5"/>
      <c r="AAW51" s="5"/>
      <c r="AAX51" s="5"/>
      <c r="AAY51" s="5"/>
      <c r="AAZ51" s="5"/>
      <c r="ABA51" s="5"/>
      <c r="ABB51" s="5"/>
      <c r="ABC51" s="5"/>
      <c r="ABD51" s="5"/>
      <c r="ABE51" s="5"/>
      <c r="ABF51" s="5"/>
      <c r="ABG51" s="5"/>
      <c r="ABH51" s="5"/>
      <c r="ABI51" s="5"/>
      <c r="ABJ51" s="5"/>
      <c r="ABK51" s="5"/>
      <c r="ABL51" s="5"/>
      <c r="ABM51" s="5"/>
      <c r="ABN51" s="5"/>
      <c r="ABO51" s="5"/>
      <c r="ABP51" s="5"/>
      <c r="ABQ51" s="5"/>
      <c r="ABR51" s="5"/>
      <c r="ABS51" s="5"/>
      <c r="ABT51" s="5"/>
      <c r="ABU51" s="5"/>
      <c r="ABV51" s="5"/>
      <c r="ABW51" s="5"/>
      <c r="ABX51" s="5"/>
      <c r="ABY51" s="5"/>
      <c r="ABZ51" s="5"/>
      <c r="ACA51" s="5"/>
      <c r="ACB51" s="5"/>
      <c r="ACC51" s="5"/>
      <c r="ACD51" s="5"/>
      <c r="ACE51" s="5"/>
      <c r="ACF51" s="5"/>
      <c r="ACG51" s="5"/>
      <c r="ACH51" s="5"/>
      <c r="ACI51" s="5"/>
      <c r="ACJ51" s="5"/>
      <c r="ACK51" s="5"/>
      <c r="ACL51" s="5"/>
      <c r="ACM51" s="5"/>
      <c r="ACN51" s="5"/>
      <c r="ACO51" s="5"/>
      <c r="ACP51" s="5"/>
      <c r="ACQ51" s="5"/>
      <c r="ACR51" s="5"/>
      <c r="ACS51" s="5"/>
      <c r="ACT51" s="5"/>
      <c r="ACU51" s="5"/>
      <c r="ACV51" s="5"/>
      <c r="ACW51" s="5"/>
      <c r="ACX51" s="5"/>
      <c r="ACY51" s="5"/>
      <c r="ACZ51" s="5"/>
      <c r="ADA51" s="5"/>
      <c r="ADB51" s="5"/>
      <c r="ADC51" s="5"/>
      <c r="ADD51" s="5"/>
      <c r="ADE51" s="5"/>
      <c r="ADF51" s="5"/>
      <c r="ADG51" s="5"/>
      <c r="ADH51" s="5"/>
      <c r="ADI51" s="5"/>
      <c r="ADJ51" s="5"/>
      <c r="ADK51" s="5"/>
      <c r="ADL51" s="5"/>
      <c r="ADM51" s="5"/>
      <c r="ADN51" s="5"/>
      <c r="ADO51" s="5"/>
      <c r="ADP51" s="5"/>
      <c r="ADQ51" s="5"/>
      <c r="ADR51" s="5"/>
      <c r="ADS51" s="5"/>
      <c r="ADT51" s="5"/>
      <c r="ADU51" s="5"/>
      <c r="ADV51" s="5"/>
      <c r="ADW51" s="5"/>
      <c r="ADX51" s="5"/>
      <c r="ADY51" s="5"/>
      <c r="ADZ51" s="5"/>
      <c r="AEA51" s="5"/>
      <c r="AEB51" s="5"/>
      <c r="AEC51" s="5"/>
      <c r="AED51" s="5"/>
      <c r="AEE51" s="5"/>
      <c r="AEF51" s="5"/>
      <c r="AEG51" s="5"/>
      <c r="AEH51" s="5"/>
      <c r="AEI51" s="5"/>
      <c r="AEJ51" s="5"/>
      <c r="AEK51" s="5"/>
      <c r="AEL51" s="5"/>
      <c r="AEM51" s="5"/>
      <c r="AEN51" s="5"/>
      <c r="AEO51" s="5"/>
      <c r="AEP51" s="5"/>
      <c r="AEQ51" s="5"/>
      <c r="AER51" s="5"/>
      <c r="AES51" s="5"/>
      <c r="AET51" s="5"/>
      <c r="AEU51" s="5"/>
      <c r="AEV51" s="5"/>
      <c r="AEW51" s="5"/>
      <c r="AEX51" s="5"/>
      <c r="AEY51" s="5"/>
      <c r="AEZ51" s="5"/>
      <c r="AFA51" s="5"/>
      <c r="AFB51" s="5"/>
      <c r="AFC51" s="5"/>
      <c r="AFD51" s="5"/>
      <c r="AFE51" s="5"/>
      <c r="AFF51" s="5"/>
      <c r="AFG51" s="5"/>
      <c r="AFH51" s="5"/>
      <c r="AFI51" s="5"/>
      <c r="AFJ51" s="5"/>
      <c r="AFK51" s="5"/>
      <c r="AFL51" s="5"/>
      <c r="AFM51" s="5"/>
      <c r="AFN51" s="5"/>
      <c r="AFO51" s="5"/>
      <c r="AFP51" s="5"/>
      <c r="AFQ51" s="5"/>
      <c r="AFR51" s="5"/>
      <c r="AFS51" s="5"/>
      <c r="AFT51" s="5"/>
      <c r="AFU51" s="5"/>
      <c r="AFV51" s="5"/>
      <c r="AFW51" s="5"/>
      <c r="AFX51" s="5"/>
      <c r="AFY51" s="5"/>
      <c r="AFZ51" s="5"/>
      <c r="AGA51" s="5"/>
      <c r="AGB51" s="5"/>
      <c r="AGC51" s="5"/>
      <c r="AGD51" s="5"/>
      <c r="AGE51" s="5"/>
      <c r="AGF51" s="5"/>
      <c r="AGG51" s="5"/>
      <c r="AGH51" s="5"/>
      <c r="AGI51" s="5"/>
      <c r="AGJ51" s="5"/>
      <c r="AGK51" s="5"/>
      <c r="AGL51" s="5"/>
      <c r="AGM51" s="5"/>
      <c r="AGN51" s="5"/>
      <c r="AGO51" s="5"/>
      <c r="AGP51" s="5"/>
      <c r="AGQ51" s="5"/>
      <c r="AGR51" s="5"/>
      <c r="AGS51" s="5"/>
      <c r="AGT51" s="5"/>
      <c r="AGU51" s="5"/>
      <c r="AGV51" s="5"/>
      <c r="AGW51" s="5"/>
      <c r="AGX51" s="5"/>
      <c r="AGY51" s="5"/>
      <c r="AGZ51" s="5"/>
      <c r="AHA51" s="5"/>
      <c r="AHB51" s="5"/>
      <c r="AHC51" s="5"/>
      <c r="AHD51" s="5"/>
      <c r="AHE51" s="5"/>
      <c r="AHF51" s="5"/>
      <c r="AHG51" s="5"/>
      <c r="AHH51" s="5"/>
      <c r="AHI51" s="5"/>
      <c r="AHJ51" s="5"/>
      <c r="AHK51" s="5"/>
      <c r="AHL51" s="5"/>
      <c r="AHM51" s="5"/>
      <c r="AHN51" s="5"/>
      <c r="AHO51" s="5"/>
      <c r="AHP51" s="5"/>
      <c r="AHQ51" s="5"/>
      <c r="AHR51" s="5"/>
      <c r="AHS51" s="5"/>
      <c r="AHT51" s="5"/>
      <c r="AHU51" s="5"/>
      <c r="AHV51" s="5"/>
      <c r="AHW51" s="5"/>
      <c r="AHX51" s="5"/>
      <c r="AHY51" s="5"/>
      <c r="AHZ51" s="5"/>
      <c r="AIA51" s="5"/>
      <c r="AIB51" s="5"/>
      <c r="AIC51" s="5"/>
      <c r="AID51" s="5"/>
      <c r="AIE51" s="5"/>
      <c r="AIF51" s="5"/>
      <c r="AIG51" s="5"/>
      <c r="AIH51" s="5"/>
      <c r="AII51" s="5"/>
      <c r="AIJ51" s="5"/>
      <c r="AIK51" s="5"/>
      <c r="AIL51" s="5"/>
      <c r="AIM51" s="5"/>
      <c r="AIN51" s="5"/>
      <c r="AIO51" s="5"/>
      <c r="AIP51" s="5"/>
      <c r="AIQ51" s="5"/>
      <c r="AIR51" s="5"/>
      <c r="AIS51" s="5"/>
      <c r="AIT51" s="5"/>
      <c r="AIU51" s="5"/>
      <c r="AIV51" s="5"/>
      <c r="AIW51" s="5"/>
      <c r="AIX51" s="5"/>
      <c r="AIY51" s="5"/>
      <c r="AIZ51" s="5"/>
      <c r="AJA51" s="5"/>
      <c r="AJB51" s="5"/>
      <c r="AJC51" s="5"/>
      <c r="AJD51" s="5"/>
      <c r="AJE51" s="5"/>
      <c r="AJF51" s="5"/>
      <c r="AJG51" s="5"/>
      <c r="AJH51" s="5"/>
      <c r="AJI51" s="5"/>
      <c r="AJJ51" s="5"/>
      <c r="AJK51" s="5"/>
      <c r="AJL51" s="5"/>
      <c r="AJM51" s="5"/>
      <c r="AJN51" s="5"/>
      <c r="AJO51" s="5"/>
      <c r="AJP51" s="5"/>
      <c r="AJQ51" s="5"/>
      <c r="AJR51" s="5"/>
      <c r="AJS51" s="5"/>
      <c r="AJT51" s="5"/>
      <c r="AJU51" s="5"/>
      <c r="AJV51" s="5"/>
      <c r="AJW51" s="5"/>
      <c r="AJX51" s="5"/>
      <c r="AJY51" s="5"/>
      <c r="AJZ51" s="5"/>
      <c r="AKA51" s="5"/>
      <c r="AKB51" s="5"/>
      <c r="AKC51" s="5"/>
      <c r="AKD51" s="5"/>
      <c r="AKE51" s="5"/>
      <c r="AKF51" s="5"/>
      <c r="AKG51" s="5"/>
      <c r="AKH51" s="5"/>
      <c r="AKI51" s="5"/>
      <c r="AKJ51" s="5"/>
      <c r="AKK51" s="5"/>
      <c r="AKL51" s="5"/>
      <c r="AKM51" s="5"/>
      <c r="AKN51" s="5"/>
      <c r="AKO51" s="5"/>
      <c r="AKP51" s="5"/>
      <c r="AKQ51" s="5"/>
      <c r="AKR51" s="5"/>
      <c r="AKS51" s="5"/>
      <c r="AKT51" s="5"/>
      <c r="AKU51" s="5"/>
      <c r="AKV51" s="5"/>
      <c r="AKW51" s="5"/>
      <c r="AKX51" s="5"/>
      <c r="AKY51" s="5"/>
      <c r="AKZ51" s="5"/>
      <c r="ALA51" s="5"/>
      <c r="ALB51" s="5"/>
      <c r="ALC51" s="5"/>
      <c r="ALD51" s="5"/>
      <c r="ALE51" s="5"/>
      <c r="ALF51" s="5"/>
      <c r="ALG51" s="5"/>
      <c r="ALH51" s="5"/>
      <c r="ALI51" s="5"/>
      <c r="ALJ51" s="5"/>
      <c r="ALK51" s="5"/>
      <c r="ALL51" s="5"/>
      <c r="ALM51" s="5"/>
      <c r="ALN51" s="5"/>
      <c r="ALO51" s="5"/>
      <c r="ALP51" s="5"/>
      <c r="ALQ51" s="5"/>
      <c r="ALR51" s="5"/>
      <c r="ALS51" s="5"/>
      <c r="ALT51" s="5"/>
      <c r="ALU51" s="5"/>
      <c r="ALV51" s="5"/>
      <c r="ALW51" s="5"/>
      <c r="ALX51" s="5"/>
      <c r="ALY51" s="5"/>
      <c r="ALZ51" s="5"/>
      <c r="AMA51" s="5"/>
      <c r="AMB51" s="5"/>
      <c r="AMC51" s="5"/>
      <c r="AMD51" s="5"/>
      <c r="AME51" s="5"/>
      <c r="AMF51" s="5"/>
      <c r="AMG51" s="5"/>
      <c r="AMH51" s="5"/>
      <c r="AMI51" s="5"/>
      <c r="AMJ51" s="5"/>
      <c r="AMK51" s="5"/>
      <c r="AML51" s="5"/>
      <c r="AMM51" s="5"/>
      <c r="AMN51" s="5"/>
      <c r="AMO51" s="5"/>
      <c r="AMP51" s="5"/>
      <c r="AMQ51" s="5"/>
      <c r="AMR51" s="5"/>
      <c r="AMS51" s="5"/>
      <c r="AMT51" s="5"/>
      <c r="AMU51" s="5"/>
      <c r="AMV51" s="5"/>
      <c r="AMW51" s="5"/>
      <c r="AMX51" s="5"/>
      <c r="AMY51" s="5"/>
      <c r="AMZ51" s="5"/>
      <c r="ANA51" s="5"/>
      <c r="ANB51" s="5"/>
      <c r="ANC51" s="5"/>
      <c r="AND51" s="5"/>
      <c r="ANE51" s="5"/>
      <c r="ANF51" s="5"/>
      <c r="ANG51" s="5"/>
      <c r="ANH51" s="5"/>
      <c r="ANI51" s="5"/>
      <c r="ANJ51" s="5"/>
      <c r="ANK51" s="5"/>
      <c r="ANL51" s="5"/>
      <c r="ANM51" s="5"/>
      <c r="ANN51" s="5"/>
      <c r="ANO51" s="5"/>
      <c r="ANP51" s="5"/>
      <c r="ANQ51" s="5"/>
      <c r="ANR51" s="5"/>
      <c r="ANS51" s="5"/>
      <c r="ANT51" s="5"/>
      <c r="ANU51" s="5"/>
      <c r="ANV51" s="5"/>
      <c r="ANW51" s="5"/>
      <c r="ANX51" s="5"/>
      <c r="ANY51" s="5"/>
      <c r="ANZ51" s="5"/>
      <c r="AOA51" s="5"/>
      <c r="AOB51" s="5"/>
      <c r="AOC51" s="5"/>
      <c r="AOD51" s="5"/>
      <c r="AOE51" s="5"/>
      <c r="AOF51" s="5"/>
      <c r="AOG51" s="5"/>
      <c r="AOH51" s="5"/>
      <c r="AOI51" s="5"/>
      <c r="AOJ51" s="5"/>
      <c r="AOK51" s="5"/>
      <c r="AOL51" s="5"/>
      <c r="AOM51" s="5"/>
      <c r="AON51" s="5"/>
      <c r="AOO51" s="5"/>
      <c r="AOP51" s="5"/>
      <c r="AOQ51" s="5"/>
      <c r="AOR51" s="5"/>
      <c r="AOS51" s="5"/>
      <c r="AOT51" s="5"/>
      <c r="AOU51" s="5"/>
      <c r="AOV51" s="5"/>
      <c r="AOW51" s="5"/>
      <c r="AOX51" s="5"/>
      <c r="AOY51" s="5"/>
      <c r="AOZ51" s="5"/>
      <c r="APA51" s="5"/>
      <c r="APB51" s="5"/>
      <c r="APC51" s="5"/>
      <c r="APD51" s="5"/>
      <c r="APE51" s="5"/>
      <c r="APF51" s="5"/>
      <c r="APG51" s="5"/>
      <c r="APH51" s="5"/>
      <c r="API51" s="5"/>
      <c r="APJ51" s="5"/>
      <c r="APK51" s="5"/>
      <c r="APL51" s="5"/>
      <c r="APM51" s="5"/>
      <c r="APN51" s="5"/>
      <c r="APO51" s="5"/>
      <c r="APP51" s="5"/>
      <c r="APQ51" s="5"/>
      <c r="APR51" s="5"/>
      <c r="APS51" s="5"/>
      <c r="APT51" s="5"/>
      <c r="APU51" s="5"/>
      <c r="APV51" s="5"/>
      <c r="APW51" s="5"/>
      <c r="APX51" s="5"/>
      <c r="APY51" s="5"/>
      <c r="APZ51" s="5"/>
      <c r="AQA51" s="5"/>
      <c r="AQB51" s="5"/>
      <c r="AQC51" s="5"/>
      <c r="AQD51" s="5"/>
      <c r="AQE51" s="5"/>
      <c r="AQF51" s="5"/>
      <c r="AQG51" s="5"/>
      <c r="AQH51" s="5"/>
      <c r="AQI51" s="5"/>
      <c r="AQJ51" s="5"/>
      <c r="AQK51" s="5"/>
      <c r="AQL51" s="5"/>
      <c r="AQM51" s="5"/>
      <c r="AQN51" s="5"/>
      <c r="AQO51" s="5"/>
      <c r="AQP51" s="5"/>
      <c r="AQQ51" s="5"/>
      <c r="AQR51" s="5"/>
      <c r="AQS51" s="5"/>
      <c r="AQT51" s="5"/>
      <c r="AQU51" s="5"/>
      <c r="AQV51" s="5"/>
      <c r="AQW51" s="5"/>
      <c r="AQX51" s="5"/>
      <c r="AQY51" s="5"/>
      <c r="AQZ51" s="5"/>
      <c r="ARA51" s="5"/>
      <c r="ARB51" s="5"/>
      <c r="ARC51" s="5"/>
      <c r="ARD51" s="5"/>
      <c r="ARE51" s="5"/>
      <c r="ARF51" s="5"/>
      <c r="ARG51" s="5"/>
      <c r="ARH51" s="5"/>
      <c r="ARI51" s="5"/>
      <c r="ARJ51" s="5"/>
      <c r="ARK51" s="5"/>
      <c r="ARL51" s="5"/>
      <c r="ARM51" s="5"/>
      <c r="ARN51" s="5"/>
      <c r="ARO51" s="5"/>
      <c r="ARP51" s="5"/>
      <c r="ARQ51" s="5"/>
      <c r="ARR51" s="5"/>
      <c r="ARS51" s="5"/>
      <c r="ART51" s="5"/>
      <c r="ARU51" s="5"/>
      <c r="ARV51" s="5"/>
      <c r="ARW51" s="5"/>
      <c r="ARX51" s="5"/>
      <c r="ARY51" s="5"/>
      <c r="ARZ51" s="5"/>
      <c r="ASA51" s="5"/>
      <c r="ASB51" s="5"/>
      <c r="ASC51" s="5"/>
      <c r="ASD51" s="5"/>
      <c r="ASE51" s="5"/>
      <c r="ASF51" s="5"/>
      <c r="ASG51" s="5"/>
      <c r="ASH51" s="5"/>
      <c r="ASI51" s="5"/>
      <c r="ASJ51" s="5"/>
      <c r="ASK51" s="5"/>
      <c r="ASL51" s="5"/>
      <c r="ASM51" s="5"/>
      <c r="ASN51" s="5"/>
      <c r="ASO51" s="5"/>
      <c r="ASP51" s="5"/>
      <c r="ASQ51" s="5"/>
      <c r="ASR51" s="5"/>
      <c r="ASS51" s="5"/>
      <c r="AST51" s="5"/>
      <c r="ASU51" s="5"/>
      <c r="ASV51" s="5"/>
      <c r="ASW51" s="5"/>
      <c r="ASX51" s="5"/>
      <c r="ASY51" s="5"/>
      <c r="ASZ51" s="5"/>
      <c r="ATA51" s="5"/>
      <c r="ATB51" s="5"/>
      <c r="ATC51" s="5"/>
      <c r="ATD51" s="5"/>
      <c r="ATE51" s="5"/>
      <c r="ATF51" s="5"/>
      <c r="ATG51" s="5"/>
      <c r="ATH51" s="5"/>
      <c r="ATI51" s="5"/>
      <c r="ATJ51" s="5"/>
      <c r="ATK51" s="5"/>
      <c r="ATL51" s="5"/>
      <c r="ATM51" s="5"/>
      <c r="ATN51" s="5"/>
      <c r="ATO51" s="5"/>
      <c r="ATP51" s="5"/>
      <c r="ATQ51" s="5"/>
      <c r="ATR51" s="5"/>
      <c r="ATS51" s="5"/>
      <c r="ATT51" s="5"/>
      <c r="ATU51" s="5"/>
      <c r="ATV51" s="5"/>
      <c r="ATW51" s="5"/>
      <c r="ATX51" s="5"/>
      <c r="ATY51" s="5"/>
      <c r="ATZ51" s="5"/>
      <c r="AUA51" s="5"/>
      <c r="AUB51" s="5"/>
      <c r="AUC51" s="5"/>
      <c r="AUD51" s="5"/>
      <c r="AUE51" s="5"/>
      <c r="AUF51" s="5"/>
      <c r="AUG51" s="5"/>
      <c r="AUH51" s="5"/>
      <c r="AUI51" s="5"/>
      <c r="AUJ51" s="5"/>
      <c r="AUK51" s="5"/>
      <c r="AUL51" s="5"/>
      <c r="AUM51" s="5"/>
      <c r="AUN51" s="5"/>
      <c r="AUO51" s="5"/>
      <c r="AUP51" s="5"/>
      <c r="AUQ51" s="5"/>
      <c r="AUR51" s="5"/>
      <c r="AUS51" s="5"/>
      <c r="AUT51" s="5"/>
      <c r="AUU51" s="5"/>
      <c r="AUV51" s="5"/>
      <c r="AUW51" s="5"/>
      <c r="AUX51" s="5"/>
      <c r="AUY51" s="5"/>
      <c r="AUZ51" s="5"/>
      <c r="AVA51" s="5"/>
      <c r="AVB51" s="5"/>
      <c r="AVC51" s="5"/>
      <c r="AVD51" s="5"/>
      <c r="AVE51" s="5"/>
      <c r="AVF51" s="5"/>
      <c r="AVG51" s="5"/>
      <c r="AVH51" s="5"/>
      <c r="AVI51" s="5"/>
      <c r="AVJ51" s="5"/>
      <c r="AVK51" s="5"/>
      <c r="AVL51" s="5"/>
      <c r="AVM51" s="5"/>
      <c r="AVN51" s="5"/>
      <c r="AVO51" s="5"/>
      <c r="AVP51" s="5"/>
      <c r="AVQ51" s="5"/>
      <c r="AVR51" s="5"/>
      <c r="AVS51" s="5"/>
      <c r="AVT51" s="5"/>
      <c r="AVU51" s="5"/>
      <c r="AVV51" s="5"/>
      <c r="AVW51" s="5"/>
      <c r="AVX51" s="5"/>
      <c r="AVY51" s="5"/>
      <c r="AVZ51" s="5"/>
      <c r="AWA51" s="5"/>
      <c r="AWB51" s="5"/>
      <c r="AWC51" s="5"/>
      <c r="AWD51" s="5"/>
      <c r="AWE51" s="5"/>
      <c r="AWF51" s="5"/>
      <c r="AWG51" s="5"/>
      <c r="AWH51" s="5"/>
      <c r="AWI51" s="5"/>
      <c r="AWJ51" s="5"/>
      <c r="AWK51" s="5"/>
      <c r="AWL51" s="5"/>
      <c r="AWM51" s="5"/>
      <c r="AWN51" s="5"/>
      <c r="AWO51" s="5"/>
      <c r="AWP51" s="5"/>
      <c r="AWQ51" s="5"/>
      <c r="AWR51" s="5"/>
      <c r="AWS51" s="5"/>
      <c r="AWT51" s="5"/>
      <c r="AWU51" s="5"/>
      <c r="AWV51" s="5"/>
      <c r="AWW51" s="5"/>
      <c r="AWX51" s="5"/>
      <c r="AWY51" s="5"/>
      <c r="AWZ51" s="5"/>
      <c r="AXA51" s="5"/>
      <c r="AXB51" s="5"/>
      <c r="AXC51" s="5"/>
      <c r="AXD51" s="5"/>
      <c r="AXE51" s="5"/>
      <c r="AXF51" s="5"/>
      <c r="AXG51" s="5"/>
      <c r="AXH51" s="5"/>
      <c r="AXI51" s="5"/>
      <c r="AXJ51" s="5"/>
      <c r="AXK51" s="5"/>
      <c r="AXL51" s="5"/>
      <c r="AXM51" s="5"/>
      <c r="AXN51" s="5"/>
      <c r="AXO51" s="5"/>
      <c r="AXP51" s="5"/>
      <c r="AXQ51" s="5"/>
      <c r="AXR51" s="5"/>
      <c r="AXS51" s="5"/>
      <c r="AXT51" s="5"/>
      <c r="AXU51" s="5"/>
      <c r="AXV51" s="5"/>
      <c r="AXW51" s="5"/>
      <c r="AXX51" s="5"/>
      <c r="AXY51" s="5"/>
      <c r="AXZ51" s="5"/>
      <c r="AYA51" s="5"/>
      <c r="AYB51" s="5"/>
      <c r="AYC51" s="5"/>
      <c r="AYD51" s="5"/>
      <c r="AYE51" s="5"/>
      <c r="AYF51" s="5"/>
      <c r="AYG51" s="5"/>
      <c r="AYH51" s="5"/>
      <c r="AYI51" s="5"/>
      <c r="AYJ51" s="5"/>
      <c r="AYK51" s="5"/>
      <c r="AYL51" s="5"/>
      <c r="AYM51" s="5"/>
      <c r="AYN51" s="5"/>
      <c r="AYO51" s="5"/>
      <c r="AYP51" s="5"/>
      <c r="AYQ51" s="5"/>
      <c r="AYR51" s="5"/>
      <c r="AYS51" s="5"/>
      <c r="AYT51" s="5"/>
      <c r="AYU51" s="5"/>
      <c r="AYV51" s="5"/>
      <c r="AYW51" s="5"/>
      <c r="AYX51" s="5"/>
      <c r="AYY51" s="5"/>
      <c r="AYZ51" s="5"/>
      <c r="AZA51" s="5"/>
      <c r="AZB51" s="5"/>
      <c r="AZC51" s="5"/>
      <c r="AZD51" s="5"/>
      <c r="AZE51" s="5"/>
      <c r="AZF51" s="5"/>
      <c r="AZG51" s="5"/>
      <c r="AZH51" s="5"/>
      <c r="AZI51" s="5"/>
      <c r="AZJ51" s="5"/>
      <c r="AZK51" s="5"/>
      <c r="AZL51" s="5"/>
      <c r="AZM51" s="5"/>
      <c r="AZN51" s="5"/>
      <c r="AZO51" s="5"/>
      <c r="AZP51" s="5"/>
      <c r="AZQ51" s="5"/>
      <c r="AZR51" s="5"/>
      <c r="AZS51" s="5"/>
      <c r="AZT51" s="5"/>
      <c r="AZU51" s="5"/>
      <c r="AZV51" s="5"/>
      <c r="AZW51" s="5"/>
      <c r="AZX51" s="5"/>
      <c r="AZY51" s="5"/>
      <c r="AZZ51" s="5"/>
      <c r="BAA51" s="5"/>
      <c r="BAB51" s="5"/>
      <c r="BAC51" s="5"/>
      <c r="BAD51" s="5"/>
      <c r="BAE51" s="5"/>
      <c r="BAF51" s="5"/>
      <c r="BAG51" s="5"/>
      <c r="BAH51" s="5"/>
      <c r="BAI51" s="5"/>
      <c r="BAJ51" s="5"/>
      <c r="BAK51" s="5"/>
      <c r="BAL51" s="5"/>
      <c r="BAM51" s="5"/>
      <c r="BAN51" s="5"/>
    </row>
    <row r="52" spans="1:1450" s="2752" customFormat="1" ht="9" customHeight="1" thickBot="1">
      <c r="A52" s="1433"/>
      <c r="B52" s="729"/>
      <c r="C52" s="4135"/>
      <c r="D52" s="730"/>
      <c r="E52" s="1478"/>
      <c r="F52" s="725"/>
      <c r="G52" s="725"/>
      <c r="H52" s="725"/>
      <c r="I52" s="726"/>
      <c r="J52" s="70"/>
      <c r="K52" s="2619"/>
      <c r="L52" s="2620"/>
      <c r="M52" s="2621"/>
      <c r="N52" s="2622"/>
      <c r="O52" s="2453"/>
      <c r="P52" s="2894"/>
      <c r="Q52" s="2895"/>
      <c r="R52" s="2896"/>
      <c r="S52" s="2496"/>
      <c r="T52" s="2529"/>
      <c r="U52" s="2530"/>
      <c r="V52" s="2497"/>
      <c r="W52" s="2455"/>
      <c r="X52" s="2498"/>
      <c r="Y52" s="2372"/>
      <c r="Z52" s="2456"/>
      <c r="AA52" s="2374"/>
      <c r="AB52" s="2457"/>
      <c r="AC52" s="778"/>
      <c r="AD52" s="2531"/>
      <c r="AE52" s="176"/>
      <c r="AF52" s="2532"/>
      <c r="AG52" s="187"/>
      <c r="AH52" s="2623"/>
      <c r="AI52" s="187"/>
      <c r="AJ52" s="2624"/>
      <c r="AK52" s="2413"/>
      <c r="AL52" s="2393"/>
      <c r="AM52" s="2393"/>
      <c r="AN52" s="2395"/>
      <c r="AO52" s="2563"/>
      <c r="AP52" s="2393"/>
      <c r="AQ52" s="2393"/>
      <c r="AR52" s="1919"/>
      <c r="AS52" s="2625"/>
      <c r="AT52" s="2626"/>
      <c r="AU52" s="3289"/>
      <c r="AV52" s="796"/>
      <c r="AW52" s="2358"/>
      <c r="AX52" s="2627"/>
      <c r="AY52" s="2358"/>
      <c r="AZ52" s="2627"/>
      <c r="BA52" s="2358"/>
      <c r="BB52" s="2628"/>
      <c r="BC52" s="2358"/>
      <c r="BD52" s="2627"/>
      <c r="BE52" s="2358"/>
      <c r="BF52" s="2628"/>
      <c r="BG52" s="2358"/>
      <c r="BH52" s="2627"/>
      <c r="BI52" s="2358"/>
      <c r="BJ52" s="2628"/>
      <c r="BK52" s="2629"/>
      <c r="BL52" s="3342"/>
      <c r="BM52" s="2630"/>
      <c r="BN52" s="2631"/>
      <c r="BO52" s="2359"/>
      <c r="BP52" s="2360"/>
      <c r="BQ52" s="2563"/>
      <c r="BR52" s="2632"/>
      <c r="BS52" s="2633"/>
      <c r="BT52" s="2634"/>
      <c r="BU52" s="2633"/>
      <c r="BV52" s="2634"/>
      <c r="BW52" s="2635"/>
      <c r="BX52" s="176"/>
      <c r="BY52" s="2154"/>
      <c r="BZ52" s="2636"/>
      <c r="CA52" s="2563"/>
      <c r="CB52" s="796"/>
      <c r="CC52" s="1375"/>
      <c r="CD52" s="1375"/>
      <c r="CE52" s="2637"/>
      <c r="CF52" s="3397"/>
      <c r="CG52" s="3396"/>
      <c r="CH52" s="1922"/>
      <c r="CI52" s="2361"/>
      <c r="CJ52" s="2638"/>
      <c r="CK52" s="2361"/>
      <c r="CL52" s="3362"/>
      <c r="CM52" s="2361"/>
      <c r="CN52" s="3369"/>
      <c r="CO52" s="2361"/>
      <c r="CP52" s="3369"/>
      <c r="CQ52" s="2361"/>
      <c r="CR52" s="2638"/>
      <c r="CS52" s="2361"/>
      <c r="CT52" s="2638"/>
      <c r="CU52" s="2361"/>
      <c r="CV52" s="2638"/>
      <c r="CW52" s="3186"/>
      <c r="CX52" s="176"/>
      <c r="CY52" s="1922"/>
      <c r="CZ52" s="2639"/>
      <c r="DA52" s="2640"/>
      <c r="DB52" s="2641"/>
      <c r="DC52" s="2563"/>
      <c r="DD52" s="2642"/>
      <c r="DE52" s="2633"/>
      <c r="DF52" s="2634"/>
      <c r="DG52" s="187"/>
      <c r="DH52" s="2195"/>
      <c r="DI52" s="2643"/>
      <c r="DJ52" s="2908"/>
      <c r="DK52" s="2909"/>
      <c r="DL52" s="2910"/>
      <c r="DM52" s="2908"/>
      <c r="DN52" s="3572"/>
      <c r="DO52" s="2942"/>
      <c r="DP52" s="2927"/>
      <c r="DQ52" s="2927"/>
      <c r="DR52" s="3101"/>
      <c r="DS52" s="3097"/>
      <c r="DT52" s="2644"/>
      <c r="DU52" s="2645"/>
      <c r="DV52" s="2929"/>
      <c r="DW52" s="2930"/>
      <c r="DX52" s="2930"/>
      <c r="DY52" s="2931"/>
      <c r="DZ52" s="2932"/>
      <c r="EA52" s="2646"/>
      <c r="EB52" s="2647"/>
      <c r="EC52" s="2942"/>
      <c r="ED52" s="2652"/>
      <c r="EE52" s="2652"/>
      <c r="EF52" s="2943"/>
      <c r="EG52" s="2944"/>
      <c r="EH52" s="2644"/>
      <c r="EI52" s="2648"/>
      <c r="EJ52" s="2930"/>
      <c r="EK52" s="2930"/>
      <c r="EL52" s="2949"/>
      <c r="EM52" s="2950"/>
      <c r="EN52" s="2649"/>
      <c r="EO52" s="2650"/>
      <c r="EP52" s="2930"/>
      <c r="EQ52" s="2930"/>
      <c r="ER52" s="2931"/>
      <c r="ES52" s="2950"/>
      <c r="ET52" s="2651"/>
      <c r="EU52" s="2932"/>
      <c r="EV52" s="2363"/>
      <c r="EW52" s="2652"/>
      <c r="EX52" s="2652"/>
      <c r="EY52" s="2653"/>
      <c r="EZ52" s="2654"/>
      <c r="FA52" s="2412"/>
      <c r="FB52" s="2363"/>
      <c r="FC52" s="2416"/>
      <c r="FD52" s="2655"/>
      <c r="FE52" s="2653"/>
      <c r="FF52" s="2654"/>
      <c r="FG52" s="2412"/>
      <c r="FH52" s="2363"/>
      <c r="FI52" s="2364"/>
      <c r="FJ52" s="2365"/>
      <c r="FK52" s="2366"/>
      <c r="FL52" s="2365"/>
      <c r="FM52" s="2366"/>
      <c r="FN52" s="3531"/>
      <c r="FO52" s="3532"/>
      <c r="FP52" s="1923"/>
      <c r="FQ52" s="2656"/>
      <c r="FR52" s="2964"/>
      <c r="FS52" s="2965"/>
      <c r="FT52" s="2657"/>
      <c r="FU52" s="2226"/>
      <c r="FV52" s="2658"/>
      <c r="FW52" s="2659"/>
      <c r="FX52" s="3020"/>
      <c r="FY52" s="2991"/>
      <c r="FZ52" s="608"/>
      <c r="GA52" s="3012"/>
      <c r="GB52" s="2982"/>
      <c r="GC52" s="2991"/>
      <c r="GD52" s="2992"/>
      <c r="GE52" s="2992"/>
      <c r="GF52" s="2992"/>
      <c r="GG52" s="2992"/>
      <c r="GH52" s="2992"/>
      <c r="GI52" s="2991"/>
      <c r="GJ52" s="2991"/>
      <c r="GK52" s="2991"/>
      <c r="GL52" s="2991"/>
      <c r="GM52" s="2991"/>
      <c r="GN52" s="2991"/>
      <c r="GO52" s="2991"/>
      <c r="GP52" s="3209"/>
      <c r="GQ52" s="2993"/>
      <c r="GR52" s="3036"/>
      <c r="GS52" s="3036"/>
      <c r="GT52" s="2991"/>
      <c r="GU52" s="294"/>
      <c r="GV52" s="3036"/>
      <c r="GW52" s="3977"/>
      <c r="GX52" s="3035"/>
      <c r="GY52" s="3036"/>
      <c r="GZ52" s="3036"/>
      <c r="HA52" s="3575"/>
      <c r="HB52" s="3576"/>
      <c r="HC52" s="3518"/>
      <c r="HD52" s="2369"/>
      <c r="HE52" s="294"/>
      <c r="HF52" s="294"/>
      <c r="HG52" s="294"/>
      <c r="HH52" s="2660"/>
      <c r="HI52" s="2332"/>
      <c r="HJ52" s="2333"/>
      <c r="HK52" s="2332"/>
      <c r="HL52" s="2332"/>
      <c r="HM52" s="2332"/>
      <c r="HN52" s="2332"/>
      <c r="HO52" s="2661"/>
      <c r="HP52" s="3416"/>
      <c r="HQ52" s="2335"/>
      <c r="HR52" s="3577"/>
      <c r="HS52" s="2662"/>
      <c r="HT52" s="2663"/>
      <c r="HU52" s="2664"/>
      <c r="HV52" s="2665"/>
      <c r="HW52" s="2666"/>
      <c r="HX52" s="2370"/>
      <c r="HY52" s="2667"/>
      <c r="HZ52" s="294"/>
      <c r="IA52" s="2370"/>
      <c r="IB52" s="294"/>
      <c r="IC52" s="2666"/>
      <c r="ID52" s="2370"/>
      <c r="IE52" s="2667"/>
      <c r="IF52" s="294"/>
      <c r="IG52" s="2370"/>
      <c r="IH52" s="294"/>
      <c r="II52" s="2668"/>
      <c r="IJ52" s="2669"/>
      <c r="IK52" s="2670"/>
      <c r="IL52" s="2671"/>
      <c r="IM52" s="2672"/>
      <c r="IN52" s="2673"/>
      <c r="IO52" s="294"/>
      <c r="IP52" s="2669"/>
      <c r="IQ52" s="2674"/>
      <c r="IR52" s="2671"/>
      <c r="IS52" s="2675"/>
      <c r="IT52" s="2334"/>
      <c r="IU52" s="2676"/>
      <c r="IV52" s="2669"/>
      <c r="IW52" s="2674"/>
      <c r="IX52" s="2670"/>
      <c r="IY52" s="2669"/>
      <c r="IZ52" s="2670"/>
      <c r="JA52" s="2677"/>
      <c r="JB52" s="2678"/>
      <c r="JC52" s="2679"/>
      <c r="JD52" s="2680"/>
      <c r="JE52" s="2678"/>
      <c r="JF52" s="2680"/>
      <c r="JG52" s="2681"/>
      <c r="JH52" s="2682"/>
      <c r="JI52" s="2683"/>
      <c r="JJ52" s="2684"/>
      <c r="JK52" s="2685"/>
      <c r="JL52" s="2686"/>
      <c r="JM52" s="2687"/>
      <c r="JN52" s="3123"/>
      <c r="JO52" s="176"/>
      <c r="JP52" s="2688"/>
      <c r="JQ52" s="2689"/>
      <c r="JR52" s="2690"/>
      <c r="JS52" s="2374"/>
      <c r="JT52" s="2375"/>
      <c r="JU52" s="2376"/>
      <c r="JV52" s="2499"/>
      <c r="JW52" s="2691"/>
      <c r="JX52" s="2692"/>
      <c r="JY52" s="2499"/>
      <c r="JZ52" s="2693"/>
      <c r="KA52" s="2694"/>
      <c r="KB52" s="2695"/>
      <c r="KC52" s="2696"/>
      <c r="KD52" s="2697"/>
      <c r="KE52" s="2695"/>
      <c r="KF52" s="2698"/>
      <c r="KG52" s="2695"/>
      <c r="KH52" s="2699"/>
      <c r="KI52" s="2700"/>
      <c r="KJ52" s="2694"/>
      <c r="KK52" s="3161"/>
      <c r="KL52" s="2703"/>
      <c r="KM52" s="2703"/>
      <c r="KN52" s="2695"/>
      <c r="KO52" s="2704"/>
      <c r="KP52" s="2695"/>
      <c r="KQ52" s="2698"/>
      <c r="KR52" s="2695"/>
      <c r="KS52" s="2704"/>
      <c r="KT52" s="2705"/>
      <c r="KU52" s="2706"/>
      <c r="KV52" s="3580"/>
      <c r="KW52" s="2695"/>
      <c r="KX52" s="2695"/>
      <c r="KY52" s="2701"/>
      <c r="KZ52" s="3579"/>
      <c r="LA52" s="2695"/>
      <c r="LB52" s="2695"/>
      <c r="LC52" s="2696"/>
      <c r="LD52" s="2695"/>
      <c r="LE52" s="2695"/>
      <c r="LF52" s="2701"/>
      <c r="LG52" s="2695"/>
      <c r="LH52" s="2697"/>
      <c r="LI52" s="2695"/>
      <c r="LJ52" s="2695"/>
      <c r="LK52" s="2695"/>
      <c r="LL52" s="2701"/>
      <c r="LM52" s="2695"/>
      <c r="LN52" s="2695"/>
      <c r="LO52" s="2696"/>
      <c r="LP52" s="2695"/>
      <c r="LQ52" s="2707"/>
      <c r="LR52" s="2701"/>
      <c r="LS52" s="2695"/>
      <c r="LT52" s="2703"/>
      <c r="LU52" s="2708"/>
      <c r="LV52" s="2699"/>
      <c r="LW52" s="2695"/>
      <c r="LX52" s="2695"/>
      <c r="LY52" s="2695"/>
      <c r="LZ52" s="2701"/>
      <c r="MA52" s="2701"/>
      <c r="MB52" s="2695"/>
      <c r="MC52" s="2695"/>
      <c r="MD52" s="2696"/>
      <c r="ME52" s="2695"/>
      <c r="MF52" s="2695"/>
      <c r="MG52" s="2701"/>
      <c r="MH52" s="2695"/>
      <c r="MI52" s="2697"/>
      <c r="MJ52" s="2695"/>
      <c r="MK52" s="2695"/>
      <c r="ML52" s="2695"/>
      <c r="MM52" s="2701"/>
      <c r="MN52" s="2695"/>
      <c r="MO52" s="2695"/>
      <c r="MP52" s="2696"/>
      <c r="MQ52" s="2695"/>
      <c r="MR52" s="2707"/>
      <c r="MS52" s="2701"/>
      <c r="MT52" s="2695"/>
      <c r="MU52" s="2703"/>
      <c r="MV52" s="2695"/>
      <c r="MW52" s="2696"/>
      <c r="MX52" s="2695"/>
      <c r="MY52" s="2709"/>
      <c r="MZ52" s="2695"/>
      <c r="NA52" s="2703"/>
      <c r="NB52" s="2695"/>
      <c r="NC52" s="2710"/>
      <c r="ND52" s="2695"/>
      <c r="NE52" s="2699"/>
      <c r="NF52" s="2702"/>
      <c r="NG52" s="2695"/>
      <c r="NH52" s="2705"/>
      <c r="NI52" s="2695"/>
      <c r="NJ52" s="2705"/>
      <c r="NK52" s="2695"/>
      <c r="NL52" s="2702"/>
      <c r="NM52" s="2695"/>
      <c r="NN52" s="2705"/>
      <c r="NO52" s="2695"/>
      <c r="NP52" s="2705"/>
      <c r="NQ52" s="2703"/>
      <c r="NR52" s="2702"/>
      <c r="NS52" s="2695"/>
      <c r="NT52" s="2705"/>
      <c r="NU52" s="2695"/>
      <c r="NV52" s="2705"/>
      <c r="NW52" s="2695"/>
      <c r="NX52" s="2708"/>
      <c r="NY52" s="2704"/>
      <c r="NZ52" s="2695"/>
      <c r="OA52" s="2699"/>
      <c r="OB52" s="2702"/>
      <c r="OC52" s="2695"/>
      <c r="OD52" s="2705"/>
      <c r="OE52" s="2695"/>
      <c r="OF52" s="2705"/>
      <c r="OG52" s="864"/>
      <c r="OH52" s="3128"/>
      <c r="OI52" s="2711"/>
      <c r="OJ52" s="2712"/>
      <c r="OK52" s="3645"/>
      <c r="OL52" s="2713"/>
      <c r="OM52" s="2714"/>
      <c r="ON52" s="2715"/>
      <c r="OO52" s="2716"/>
      <c r="OP52" s="2717"/>
      <c r="OQ52" s="2718"/>
      <c r="OR52" s="2718"/>
      <c r="OS52" s="2718"/>
      <c r="OT52" s="2719"/>
      <c r="OU52" s="2720"/>
      <c r="OV52" s="2362"/>
      <c r="OW52" s="3642"/>
      <c r="OX52" s="3642"/>
      <c r="OY52" s="2721"/>
      <c r="OZ52" s="2722"/>
      <c r="PA52" s="2719"/>
      <c r="PB52" s="2718"/>
      <c r="PC52" s="2719"/>
      <c r="PD52" s="2723"/>
      <c r="PE52" s="2723"/>
      <c r="PF52" s="2724"/>
      <c r="PG52" s="3584"/>
      <c r="PH52" s="2383"/>
      <c r="PI52" s="3585"/>
      <c r="PJ52" s="1375"/>
      <c r="PK52" s="3586"/>
      <c r="PL52" s="3587"/>
      <c r="PM52" s="3588"/>
      <c r="PN52" s="894"/>
      <c r="PO52" s="3589"/>
      <c r="PP52" s="3587"/>
      <c r="PQ52" s="3588"/>
      <c r="PR52" s="1431"/>
      <c r="PS52" s="3590"/>
      <c r="PT52" s="3591"/>
      <c r="PU52" s="3588"/>
      <c r="PV52" s="3592"/>
      <c r="PW52" s="3593"/>
      <c r="PX52" s="3594"/>
      <c r="PY52" s="3592"/>
      <c r="PZ52" s="3592"/>
      <c r="QA52" s="3595"/>
      <c r="QB52" s="3596"/>
      <c r="QC52" s="3597"/>
      <c r="QD52" s="3598"/>
      <c r="QE52" s="3599"/>
      <c r="QF52" s="3600"/>
      <c r="QG52" s="3597"/>
      <c r="QH52" s="3598"/>
      <c r="QI52" s="3599"/>
      <c r="QJ52" s="3600"/>
      <c r="QK52" s="3597"/>
      <c r="QL52" s="3598"/>
      <c r="QM52" s="3599"/>
      <c r="QN52" s="187"/>
      <c r="QO52" s="2727"/>
      <c r="QP52" s="3628"/>
      <c r="QQ52" s="3629"/>
      <c r="QR52" s="3630"/>
      <c r="QS52" s="3631"/>
      <c r="QT52" s="3592"/>
      <c r="QU52" s="3632"/>
      <c r="QV52" s="3633"/>
      <c r="QW52" s="3634"/>
      <c r="QX52" s="3688"/>
      <c r="QY52" s="3702"/>
      <c r="QZ52" s="605"/>
      <c r="RA52" s="2728"/>
      <c r="RB52" s="2729"/>
      <c r="RC52" s="2730"/>
      <c r="RD52" s="2731"/>
      <c r="RE52" s="2732"/>
      <c r="RF52" s="2733"/>
      <c r="RG52" s="2732"/>
      <c r="RH52" s="2734"/>
      <c r="RI52" s="2731"/>
      <c r="RJ52" s="2735"/>
      <c r="RK52" s="2736"/>
      <c r="RL52" s="2731"/>
      <c r="RM52" s="2737"/>
      <c r="RN52" s="2736"/>
      <c r="RO52" s="2738"/>
      <c r="RP52" s="2739"/>
      <c r="RQ52" s="2687"/>
      <c r="RR52" s="2740"/>
      <c r="RS52" s="2739"/>
      <c r="RT52" s="2687"/>
      <c r="RU52" s="2740"/>
      <c r="RV52" s="2741"/>
      <c r="RW52" s="3646"/>
      <c r="RX52" s="3648" t="s">
        <v>1215</v>
      </c>
      <c r="RY52" s="2728"/>
      <c r="RZ52" s="2742"/>
      <c r="SA52" s="2743"/>
      <c r="SB52" s="2717"/>
      <c r="SC52" s="2744"/>
      <c r="SD52" s="2745"/>
      <c r="SE52" s="2746"/>
      <c r="SF52" s="2740"/>
      <c r="SG52" s="2747"/>
      <c r="SH52" s="2746"/>
      <c r="SI52" s="2740"/>
      <c r="SJ52" s="2748"/>
      <c r="SK52" s="2748"/>
      <c r="SL52" s="2749"/>
      <c r="SM52" s="2743"/>
      <c r="SN52" s="3085"/>
      <c r="SO52" s="2745"/>
      <c r="SP52" s="2746"/>
      <c r="SQ52" s="2740"/>
      <c r="SR52" s="2747"/>
      <c r="SS52" s="2746"/>
      <c r="ST52" s="2740"/>
      <c r="SU52" s="2748"/>
      <c r="SV52" s="2748"/>
      <c r="SW52" s="2728"/>
      <c r="SX52" s="2742"/>
      <c r="SY52" s="2744"/>
      <c r="SZ52" s="2717"/>
      <c r="TA52" s="2744"/>
      <c r="TB52" s="2745"/>
      <c r="TC52" s="2746"/>
      <c r="TD52" s="2740"/>
      <c r="TE52" s="2747"/>
      <c r="TF52" s="2746"/>
      <c r="TG52" s="2740"/>
      <c r="TH52" s="2748"/>
      <c r="TI52" s="2751"/>
      <c r="TJ52" s="2744"/>
      <c r="TK52" s="2743"/>
      <c r="TL52" s="2750"/>
      <c r="TM52" s="2740"/>
      <c r="TN52" s="3091"/>
      <c r="TO52" s="2740"/>
      <c r="TP52" s="2747"/>
      <c r="TQ52" s="2746"/>
      <c r="TR52" s="2740"/>
      <c r="TS52" s="2748"/>
      <c r="TT52" s="2748"/>
      <c r="TU52" s="2748"/>
      <c r="TV52" s="4609"/>
      <c r="TW52" s="427"/>
      <c r="TX52" s="427"/>
      <c r="TY52" s="890"/>
      <c r="TZ52" s="427"/>
      <c r="UA52" s="891"/>
      <c r="UB52" s="891"/>
      <c r="UC52" s="427"/>
      <c r="UD52" s="427"/>
      <c r="UE52" s="427"/>
      <c r="UF52" s="427"/>
      <c r="UG52" s="427"/>
      <c r="UH52" s="427"/>
      <c r="UI52" s="427"/>
      <c r="UJ52" s="427"/>
      <c r="UK52" s="427"/>
      <c r="UL52" s="427"/>
      <c r="UM52" s="427"/>
      <c r="UN52" s="427"/>
      <c r="UO52" s="427"/>
      <c r="UP52" s="427"/>
      <c r="UQ52" s="427"/>
      <c r="UR52" s="427"/>
      <c r="US52" s="427"/>
      <c r="UT52" s="427"/>
      <c r="UU52" s="427"/>
      <c r="UV52" s="427"/>
      <c r="UW52" s="427"/>
      <c r="UX52" s="427"/>
      <c r="UY52" s="427"/>
      <c r="UZ52" s="427"/>
      <c r="VA52" s="427"/>
      <c r="VB52" s="427"/>
      <c r="VC52" s="427"/>
      <c r="VD52" s="427"/>
      <c r="VE52" s="427"/>
      <c r="VF52" s="427"/>
      <c r="VG52" s="427"/>
      <c r="VH52" s="427"/>
      <c r="VI52" s="427"/>
      <c r="VJ52" s="427"/>
      <c r="VK52" s="427"/>
      <c r="VL52" s="427"/>
      <c r="VM52" s="427"/>
      <c r="VN52" s="427"/>
      <c r="VO52" s="427"/>
      <c r="VP52" s="427"/>
      <c r="VQ52" s="427"/>
      <c r="VR52" s="427"/>
      <c r="VS52" s="427"/>
      <c r="VT52" s="427"/>
      <c r="VU52" s="427"/>
      <c r="VV52" s="427"/>
      <c r="VW52" s="427"/>
      <c r="VX52" s="427"/>
      <c r="VY52" s="427"/>
      <c r="VZ52" s="427"/>
      <c r="WA52" s="427"/>
      <c r="WB52" s="427"/>
      <c r="WC52" s="427"/>
      <c r="WD52" s="427"/>
      <c r="WE52" s="427"/>
      <c r="WF52" s="427"/>
      <c r="WG52" s="427"/>
      <c r="WH52" s="427"/>
      <c r="WI52" s="427"/>
      <c r="WJ52" s="427"/>
      <c r="WK52" s="427"/>
      <c r="WL52" s="427"/>
      <c r="WM52" s="427"/>
      <c r="WN52" s="5"/>
      <c r="WO52" s="5"/>
      <c r="WP52" s="5"/>
      <c r="WQ52" s="5"/>
      <c r="WR52" s="5"/>
      <c r="WS52" s="5"/>
      <c r="WT52" s="5"/>
      <c r="WU52" s="5"/>
      <c r="WV52" s="5"/>
      <c r="WW52" s="5"/>
      <c r="WX52" s="5"/>
      <c r="WY52" s="5"/>
      <c r="WZ52" s="5"/>
      <c r="XA52" s="5"/>
      <c r="XB52" s="5"/>
      <c r="XC52" s="5"/>
      <c r="XD52" s="5"/>
      <c r="XE52" s="5"/>
      <c r="XF52" s="5"/>
      <c r="XG52" s="5"/>
      <c r="XH52" s="5"/>
      <c r="XI52" s="5"/>
      <c r="XJ52" s="5"/>
      <c r="XK52" s="5"/>
      <c r="XL52" s="5"/>
      <c r="XM52" s="5"/>
      <c r="XN52" s="5"/>
      <c r="XO52" s="5"/>
      <c r="XP52" s="5"/>
      <c r="XQ52" s="5"/>
      <c r="XR52" s="5"/>
      <c r="XS52" s="5"/>
      <c r="XT52" s="5"/>
      <c r="XU52" s="5"/>
      <c r="XV52" s="5"/>
      <c r="XW52" s="5"/>
      <c r="XX52" s="5"/>
      <c r="XY52" s="5"/>
      <c r="XZ52" s="5"/>
      <c r="YA52" s="5"/>
      <c r="YB52" s="5"/>
      <c r="YC52" s="5"/>
      <c r="YD52" s="5"/>
      <c r="YE52" s="5"/>
      <c r="YF52" s="5"/>
      <c r="YG52" s="5"/>
      <c r="YH52" s="5"/>
      <c r="YI52" s="5"/>
      <c r="YJ52" s="5"/>
      <c r="YK52" s="5"/>
      <c r="YL52" s="5"/>
      <c r="YM52" s="5"/>
      <c r="YN52" s="5"/>
      <c r="YO52" s="5"/>
      <c r="YP52" s="5"/>
      <c r="YQ52" s="5"/>
      <c r="YR52" s="5"/>
      <c r="YS52" s="5"/>
      <c r="YT52" s="5"/>
      <c r="YU52" s="5"/>
      <c r="YV52" s="5"/>
      <c r="YW52" s="5"/>
      <c r="YX52" s="5"/>
      <c r="YY52" s="5"/>
      <c r="YZ52" s="5"/>
      <c r="ZA52" s="5"/>
      <c r="ZB52" s="5"/>
      <c r="ZC52" s="5"/>
      <c r="ZD52" s="5"/>
      <c r="ZE52" s="5"/>
      <c r="ZF52" s="5"/>
      <c r="ZG52" s="5"/>
      <c r="ZH52" s="5"/>
      <c r="ZI52" s="5"/>
      <c r="ZJ52" s="5"/>
      <c r="ZK52" s="5"/>
      <c r="ZL52" s="5"/>
      <c r="ZM52" s="5"/>
      <c r="ZN52" s="5"/>
      <c r="ZO52" s="5"/>
      <c r="ZP52" s="5"/>
      <c r="ZQ52" s="5"/>
      <c r="ZR52" s="5"/>
      <c r="ZS52" s="5"/>
      <c r="ZT52" s="5"/>
      <c r="ZU52" s="5"/>
      <c r="ZV52" s="5"/>
      <c r="ZW52" s="5"/>
      <c r="ZX52" s="5"/>
      <c r="ZY52" s="5"/>
      <c r="ZZ52" s="5"/>
      <c r="AAA52" s="5"/>
      <c r="AAB52" s="5"/>
      <c r="AAC52" s="5"/>
      <c r="AAD52" s="5"/>
      <c r="AAE52" s="5"/>
      <c r="AAF52" s="5"/>
      <c r="AAG52" s="5"/>
      <c r="AAH52" s="5"/>
      <c r="AAI52" s="5"/>
      <c r="AAJ52" s="5"/>
      <c r="AAK52" s="5"/>
      <c r="AAL52" s="5"/>
      <c r="AAM52" s="5"/>
      <c r="AAN52" s="5"/>
      <c r="AAO52" s="5"/>
      <c r="AAP52" s="5"/>
      <c r="AAQ52" s="5"/>
      <c r="AAR52" s="5"/>
      <c r="AAS52" s="5"/>
      <c r="AAT52" s="5"/>
      <c r="AAU52" s="5"/>
      <c r="AAV52" s="5"/>
      <c r="AAW52" s="5"/>
      <c r="AAX52" s="5"/>
      <c r="AAY52" s="5"/>
      <c r="AAZ52" s="5"/>
      <c r="ABA52" s="5"/>
      <c r="ABB52" s="5"/>
      <c r="ABC52" s="5"/>
      <c r="ABD52" s="5"/>
      <c r="ABE52" s="5"/>
      <c r="ABF52" s="5"/>
      <c r="ABG52" s="5"/>
      <c r="ABH52" s="5"/>
      <c r="ABI52" s="5"/>
      <c r="ABJ52" s="5"/>
      <c r="ABK52" s="5"/>
      <c r="ABL52" s="5"/>
      <c r="ABM52" s="5"/>
      <c r="ABN52" s="5"/>
      <c r="ABO52" s="5"/>
      <c r="ABP52" s="5"/>
      <c r="ABQ52" s="5"/>
      <c r="ABR52" s="5"/>
      <c r="ABS52" s="5"/>
      <c r="ABT52" s="5"/>
      <c r="ABU52" s="5"/>
      <c r="ABV52" s="5"/>
      <c r="ABW52" s="5"/>
      <c r="ABX52" s="5"/>
      <c r="ABY52" s="5"/>
      <c r="ABZ52" s="5"/>
      <c r="ACA52" s="5"/>
      <c r="ACB52" s="5"/>
      <c r="ACC52" s="5"/>
      <c r="ACD52" s="5"/>
      <c r="ACE52" s="5"/>
      <c r="ACF52" s="5"/>
      <c r="ACG52" s="5"/>
      <c r="ACH52" s="5"/>
      <c r="ACI52" s="5"/>
      <c r="ACJ52" s="5"/>
      <c r="ACK52" s="5"/>
      <c r="ACL52" s="5"/>
      <c r="ACM52" s="5"/>
      <c r="ACN52" s="5"/>
      <c r="ACO52" s="5"/>
      <c r="ACP52" s="5"/>
      <c r="ACQ52" s="5"/>
      <c r="ACR52" s="5"/>
      <c r="ACS52" s="5"/>
      <c r="ACT52" s="5"/>
      <c r="ACU52" s="5"/>
      <c r="ACV52" s="5"/>
      <c r="ACW52" s="5"/>
      <c r="ACX52" s="5"/>
      <c r="ACY52" s="5"/>
      <c r="ACZ52" s="5"/>
      <c r="ADA52" s="5"/>
      <c r="ADB52" s="5"/>
      <c r="ADC52" s="5"/>
      <c r="ADD52" s="5"/>
      <c r="ADE52" s="5"/>
      <c r="ADF52" s="5"/>
      <c r="ADG52" s="5"/>
      <c r="ADH52" s="5"/>
      <c r="ADI52" s="5"/>
      <c r="ADJ52" s="5"/>
      <c r="ADK52" s="5"/>
      <c r="ADL52" s="5"/>
      <c r="ADM52" s="5"/>
      <c r="ADN52" s="5"/>
      <c r="ADO52" s="5"/>
      <c r="ADP52" s="5"/>
      <c r="ADQ52" s="5"/>
      <c r="ADR52" s="5"/>
      <c r="ADS52" s="5"/>
      <c r="ADT52" s="5"/>
      <c r="ADU52" s="5"/>
      <c r="ADV52" s="5"/>
      <c r="ADW52" s="5"/>
      <c r="ADX52" s="5"/>
      <c r="ADY52" s="5"/>
      <c r="ADZ52" s="5"/>
      <c r="AEA52" s="5"/>
      <c r="AEB52" s="5"/>
      <c r="AEC52" s="5"/>
      <c r="AED52" s="5"/>
      <c r="AEE52" s="5"/>
      <c r="AEF52" s="5"/>
      <c r="AEG52" s="5"/>
      <c r="AEH52" s="5"/>
      <c r="AEI52" s="5"/>
      <c r="AEJ52" s="5"/>
      <c r="AEK52" s="5"/>
      <c r="AEL52" s="5"/>
      <c r="AEM52" s="5"/>
      <c r="AEN52" s="5"/>
      <c r="AEO52" s="5"/>
      <c r="AEP52" s="5"/>
      <c r="AEQ52" s="5"/>
      <c r="AER52" s="5"/>
      <c r="AES52" s="5"/>
      <c r="AET52" s="5"/>
      <c r="AEU52" s="5"/>
      <c r="AEV52" s="5"/>
      <c r="AEW52" s="5"/>
      <c r="AEX52" s="5"/>
      <c r="AEY52" s="5"/>
      <c r="AEZ52" s="5"/>
      <c r="AFA52" s="5"/>
      <c r="AFB52" s="5"/>
      <c r="AFC52" s="5"/>
      <c r="AFD52" s="5"/>
      <c r="AFE52" s="5"/>
      <c r="AFF52" s="5"/>
      <c r="AFG52" s="5"/>
      <c r="AFH52" s="5"/>
      <c r="AFI52" s="5"/>
      <c r="AFJ52" s="5"/>
      <c r="AFK52" s="5"/>
      <c r="AFL52" s="5"/>
      <c r="AFM52" s="5"/>
      <c r="AFN52" s="5"/>
      <c r="AFO52" s="5"/>
      <c r="AFP52" s="5"/>
      <c r="AFQ52" s="5"/>
      <c r="AFR52" s="5"/>
      <c r="AFS52" s="5"/>
      <c r="AFT52" s="5"/>
      <c r="AFU52" s="5"/>
      <c r="AFV52" s="5"/>
      <c r="AFW52" s="5"/>
      <c r="AFX52" s="5"/>
      <c r="AFY52" s="5"/>
      <c r="AFZ52" s="5"/>
      <c r="AGA52" s="5"/>
      <c r="AGB52" s="5"/>
      <c r="AGC52" s="5"/>
      <c r="AGD52" s="5"/>
      <c r="AGE52" s="5"/>
      <c r="AGF52" s="5"/>
      <c r="AGG52" s="5"/>
      <c r="AGH52" s="5"/>
      <c r="AGI52" s="5"/>
      <c r="AGJ52" s="5"/>
      <c r="AGK52" s="5"/>
      <c r="AGL52" s="5"/>
      <c r="AGM52" s="5"/>
      <c r="AGN52" s="5"/>
      <c r="AGO52" s="5"/>
      <c r="AGP52" s="5"/>
      <c r="AGQ52" s="5"/>
      <c r="AGR52" s="5"/>
      <c r="AGS52" s="5"/>
      <c r="AGT52" s="5"/>
      <c r="AGU52" s="5"/>
      <c r="AGV52" s="5"/>
      <c r="AGW52" s="5"/>
      <c r="AGX52" s="5"/>
      <c r="AGY52" s="5"/>
      <c r="AGZ52" s="5"/>
      <c r="AHA52" s="5"/>
      <c r="AHB52" s="5"/>
      <c r="AHC52" s="5"/>
      <c r="AHD52" s="5"/>
      <c r="AHE52" s="5"/>
      <c r="AHF52" s="5"/>
      <c r="AHG52" s="5"/>
      <c r="AHH52" s="5"/>
      <c r="AHI52" s="5"/>
      <c r="AHJ52" s="5"/>
      <c r="AHK52" s="5"/>
      <c r="AHL52" s="5"/>
      <c r="AHM52" s="5"/>
      <c r="AHN52" s="5"/>
      <c r="AHO52" s="5"/>
      <c r="AHP52" s="5"/>
      <c r="AHQ52" s="5"/>
      <c r="AHR52" s="5"/>
      <c r="AHS52" s="5"/>
      <c r="AHT52" s="5"/>
      <c r="AHU52" s="5"/>
      <c r="AHV52" s="5"/>
      <c r="AHW52" s="5"/>
      <c r="AHX52" s="5"/>
      <c r="AHY52" s="5"/>
      <c r="AHZ52" s="5"/>
      <c r="AIA52" s="5"/>
      <c r="AIB52" s="5"/>
      <c r="AIC52" s="5"/>
      <c r="AID52" s="5"/>
      <c r="AIE52" s="5"/>
      <c r="AIF52" s="5"/>
      <c r="AIG52" s="5"/>
      <c r="AIH52" s="5"/>
      <c r="AII52" s="5"/>
      <c r="AIJ52" s="5"/>
      <c r="AIK52" s="5"/>
      <c r="AIL52" s="5"/>
      <c r="AIM52" s="5"/>
      <c r="AIN52" s="5"/>
      <c r="AIO52" s="5"/>
      <c r="AIP52" s="5"/>
      <c r="AIQ52" s="5"/>
      <c r="AIR52" s="5"/>
      <c r="AIS52" s="5"/>
      <c r="AIT52" s="5"/>
      <c r="AIU52" s="5"/>
      <c r="AIV52" s="5"/>
      <c r="AIW52" s="5"/>
      <c r="AIX52" s="5"/>
      <c r="AIY52" s="5"/>
      <c r="AIZ52" s="5"/>
      <c r="AJA52" s="5"/>
      <c r="AJB52" s="5"/>
      <c r="AJC52" s="5"/>
      <c r="AJD52" s="5"/>
      <c r="AJE52" s="5"/>
      <c r="AJF52" s="5"/>
      <c r="AJG52" s="5"/>
      <c r="AJH52" s="5"/>
      <c r="AJI52" s="5"/>
      <c r="AJJ52" s="5"/>
      <c r="AJK52" s="5"/>
      <c r="AJL52" s="5"/>
      <c r="AJM52" s="5"/>
      <c r="AJN52" s="5"/>
      <c r="AJO52" s="5"/>
      <c r="AJP52" s="5"/>
      <c r="AJQ52" s="5"/>
      <c r="AJR52" s="5"/>
      <c r="AJS52" s="5"/>
      <c r="AJT52" s="5"/>
      <c r="AJU52" s="5"/>
      <c r="AJV52" s="5"/>
      <c r="AJW52" s="5"/>
      <c r="AJX52" s="5"/>
      <c r="AJY52" s="5"/>
      <c r="AJZ52" s="5"/>
      <c r="AKA52" s="5"/>
      <c r="AKB52" s="5"/>
      <c r="AKC52" s="5"/>
      <c r="AKD52" s="5"/>
      <c r="AKE52" s="5"/>
      <c r="AKF52" s="5"/>
      <c r="AKG52" s="5"/>
      <c r="AKH52" s="5"/>
      <c r="AKI52" s="5"/>
      <c r="AKJ52" s="5"/>
      <c r="AKK52" s="5"/>
      <c r="AKL52" s="5"/>
      <c r="AKM52" s="5"/>
      <c r="AKN52" s="5"/>
      <c r="AKO52" s="5"/>
      <c r="AKP52" s="5"/>
      <c r="AKQ52" s="5"/>
      <c r="AKR52" s="5"/>
      <c r="AKS52" s="5"/>
      <c r="AKT52" s="5"/>
      <c r="AKU52" s="5"/>
      <c r="AKV52" s="5"/>
      <c r="AKW52" s="5"/>
      <c r="AKX52" s="5"/>
      <c r="AKY52" s="5"/>
      <c r="AKZ52" s="5"/>
      <c r="ALA52" s="5"/>
      <c r="ALB52" s="5"/>
      <c r="ALC52" s="5"/>
      <c r="ALD52" s="5"/>
      <c r="ALE52" s="5"/>
      <c r="ALF52" s="5"/>
      <c r="ALG52" s="5"/>
      <c r="ALH52" s="5"/>
      <c r="ALI52" s="5"/>
      <c r="ALJ52" s="5"/>
      <c r="ALK52" s="5"/>
      <c r="ALL52" s="5"/>
      <c r="ALM52" s="5"/>
      <c r="ALN52" s="5"/>
      <c r="ALO52" s="5"/>
      <c r="ALP52" s="5"/>
      <c r="ALQ52" s="5"/>
      <c r="ALR52" s="5"/>
      <c r="ALS52" s="5"/>
      <c r="ALT52" s="5"/>
      <c r="ALU52" s="5"/>
      <c r="ALV52" s="5"/>
      <c r="ALW52" s="5"/>
      <c r="ALX52" s="5"/>
      <c r="ALY52" s="5"/>
      <c r="ALZ52" s="5"/>
      <c r="AMA52" s="5"/>
      <c r="AMB52" s="5"/>
      <c r="AMC52" s="5"/>
      <c r="AMD52" s="5"/>
      <c r="AME52" s="5"/>
      <c r="AMF52" s="5"/>
      <c r="AMG52" s="5"/>
      <c r="AMH52" s="5"/>
      <c r="AMI52" s="5"/>
      <c r="AMJ52" s="5"/>
      <c r="AMK52" s="5"/>
      <c r="AML52" s="5"/>
      <c r="AMM52" s="5"/>
      <c r="AMN52" s="5"/>
      <c r="AMO52" s="5"/>
      <c r="AMP52" s="5"/>
      <c r="AMQ52" s="5"/>
      <c r="AMR52" s="5"/>
      <c r="AMS52" s="5"/>
      <c r="AMT52" s="5"/>
      <c r="AMU52" s="5"/>
      <c r="AMV52" s="5"/>
      <c r="AMW52" s="5"/>
      <c r="AMX52" s="5"/>
      <c r="AMY52" s="5"/>
      <c r="AMZ52" s="5"/>
      <c r="ANA52" s="5"/>
      <c r="ANB52" s="5"/>
      <c r="ANC52" s="5"/>
      <c r="AND52" s="5"/>
      <c r="ANE52" s="5"/>
      <c r="ANF52" s="5"/>
      <c r="ANG52" s="5"/>
      <c r="ANH52" s="5"/>
      <c r="ANI52" s="5"/>
      <c r="ANJ52" s="5"/>
      <c r="ANK52" s="5"/>
      <c r="ANL52" s="5"/>
      <c r="ANM52" s="5"/>
      <c r="ANN52" s="5"/>
      <c r="ANO52" s="5"/>
      <c r="ANP52" s="5"/>
      <c r="ANQ52" s="5"/>
      <c r="ANR52" s="5"/>
      <c r="ANS52" s="5"/>
      <c r="ANT52" s="5"/>
      <c r="ANU52" s="5"/>
      <c r="ANV52" s="5"/>
      <c r="ANW52" s="5"/>
      <c r="ANX52" s="5"/>
      <c r="ANY52" s="5"/>
      <c r="ANZ52" s="5"/>
      <c r="AOA52" s="5"/>
      <c r="AOB52" s="5"/>
      <c r="AOC52" s="5"/>
      <c r="AOD52" s="5"/>
      <c r="AOE52" s="5"/>
      <c r="AOF52" s="5"/>
      <c r="AOG52" s="5"/>
      <c r="AOH52" s="5"/>
      <c r="AOI52" s="5"/>
      <c r="AOJ52" s="5"/>
      <c r="AOK52" s="5"/>
      <c r="AOL52" s="5"/>
      <c r="AOM52" s="5"/>
      <c r="AON52" s="5"/>
      <c r="AOO52" s="5"/>
      <c r="AOP52" s="5"/>
      <c r="AOQ52" s="5"/>
      <c r="AOR52" s="5"/>
      <c r="AOS52" s="5"/>
      <c r="AOT52" s="5"/>
      <c r="AOU52" s="5"/>
      <c r="AOV52" s="5"/>
      <c r="AOW52" s="5"/>
      <c r="AOX52" s="5"/>
      <c r="AOY52" s="5"/>
      <c r="AOZ52" s="5"/>
      <c r="APA52" s="5"/>
      <c r="APB52" s="5"/>
      <c r="APC52" s="5"/>
      <c r="APD52" s="5"/>
      <c r="APE52" s="5"/>
      <c r="APF52" s="5"/>
      <c r="APG52" s="5"/>
      <c r="APH52" s="5"/>
      <c r="API52" s="5"/>
      <c r="APJ52" s="5"/>
      <c r="APK52" s="5"/>
      <c r="APL52" s="5"/>
      <c r="APM52" s="5"/>
      <c r="APN52" s="5"/>
      <c r="APO52" s="5"/>
      <c r="APP52" s="5"/>
      <c r="APQ52" s="5"/>
      <c r="APR52" s="5"/>
      <c r="APS52" s="5"/>
      <c r="APT52" s="5"/>
      <c r="APU52" s="5"/>
      <c r="APV52" s="5"/>
      <c r="APW52" s="5"/>
      <c r="APX52" s="5"/>
      <c r="APY52" s="5"/>
      <c r="APZ52" s="5"/>
      <c r="AQA52" s="5"/>
      <c r="AQB52" s="5"/>
      <c r="AQC52" s="5"/>
      <c r="AQD52" s="5"/>
      <c r="AQE52" s="5"/>
      <c r="AQF52" s="5"/>
      <c r="AQG52" s="5"/>
      <c r="AQH52" s="5"/>
      <c r="AQI52" s="5"/>
      <c r="AQJ52" s="5"/>
      <c r="AQK52" s="5"/>
      <c r="AQL52" s="5"/>
      <c r="AQM52" s="5"/>
      <c r="AQN52" s="5"/>
      <c r="AQO52" s="5"/>
      <c r="AQP52" s="5"/>
      <c r="AQQ52" s="5"/>
      <c r="AQR52" s="5"/>
      <c r="AQS52" s="5"/>
      <c r="AQT52" s="5"/>
      <c r="AQU52" s="5"/>
      <c r="AQV52" s="5"/>
      <c r="AQW52" s="5"/>
      <c r="AQX52" s="5"/>
      <c r="AQY52" s="5"/>
      <c r="AQZ52" s="5"/>
      <c r="ARA52" s="5"/>
      <c r="ARB52" s="5"/>
      <c r="ARC52" s="5"/>
      <c r="ARD52" s="5"/>
      <c r="ARE52" s="5"/>
      <c r="ARF52" s="5"/>
      <c r="ARG52" s="5"/>
      <c r="ARH52" s="5"/>
      <c r="ARI52" s="5"/>
      <c r="ARJ52" s="5"/>
      <c r="ARK52" s="5"/>
      <c r="ARL52" s="5"/>
      <c r="ARM52" s="5"/>
      <c r="ARN52" s="5"/>
      <c r="ARO52" s="5"/>
      <c r="ARP52" s="5"/>
      <c r="ARQ52" s="5"/>
      <c r="ARR52" s="5"/>
      <c r="ARS52" s="5"/>
      <c r="ART52" s="5"/>
      <c r="ARU52" s="5"/>
      <c r="ARV52" s="5"/>
      <c r="ARW52" s="5"/>
      <c r="ARX52" s="5"/>
      <c r="ARY52" s="5"/>
      <c r="ARZ52" s="5"/>
      <c r="ASA52" s="5"/>
      <c r="ASB52" s="5"/>
      <c r="ASC52" s="5"/>
      <c r="ASD52" s="5"/>
      <c r="ASE52" s="5"/>
      <c r="ASF52" s="5"/>
      <c r="ASG52" s="5"/>
      <c r="ASH52" s="5"/>
      <c r="ASI52" s="5"/>
      <c r="ASJ52" s="5"/>
      <c r="ASK52" s="5"/>
      <c r="ASL52" s="5"/>
      <c r="ASM52" s="5"/>
      <c r="ASN52" s="5"/>
      <c r="ASO52" s="5"/>
      <c r="ASP52" s="5"/>
      <c r="ASQ52" s="5"/>
      <c r="ASR52" s="5"/>
      <c r="ASS52" s="5"/>
      <c r="AST52" s="5"/>
      <c r="ASU52" s="5"/>
      <c r="ASV52" s="5"/>
      <c r="ASW52" s="5"/>
      <c r="ASX52" s="5"/>
      <c r="ASY52" s="5"/>
      <c r="ASZ52" s="5"/>
      <c r="ATA52" s="5"/>
      <c r="ATB52" s="5"/>
      <c r="ATC52" s="5"/>
      <c r="ATD52" s="5"/>
      <c r="ATE52" s="5"/>
      <c r="ATF52" s="5"/>
      <c r="ATG52" s="5"/>
      <c r="ATH52" s="5"/>
      <c r="ATI52" s="5"/>
      <c r="ATJ52" s="5"/>
      <c r="ATK52" s="5"/>
      <c r="ATL52" s="5"/>
      <c r="ATM52" s="5"/>
      <c r="ATN52" s="5"/>
      <c r="ATO52" s="5"/>
      <c r="ATP52" s="5"/>
      <c r="ATQ52" s="5"/>
      <c r="ATR52" s="5"/>
      <c r="ATS52" s="5"/>
      <c r="ATT52" s="5"/>
      <c r="ATU52" s="5"/>
      <c r="ATV52" s="5"/>
      <c r="ATW52" s="5"/>
      <c r="ATX52" s="5"/>
      <c r="ATY52" s="5"/>
      <c r="ATZ52" s="5"/>
      <c r="AUA52" s="5"/>
      <c r="AUB52" s="5"/>
      <c r="AUC52" s="5"/>
      <c r="AUD52" s="5"/>
      <c r="AUE52" s="5"/>
      <c r="AUF52" s="5"/>
      <c r="AUG52" s="5"/>
      <c r="AUH52" s="5"/>
      <c r="AUI52" s="5"/>
      <c r="AUJ52" s="5"/>
      <c r="AUK52" s="5"/>
      <c r="AUL52" s="5"/>
      <c r="AUM52" s="5"/>
      <c r="AUN52" s="5"/>
      <c r="AUO52" s="5"/>
      <c r="AUP52" s="5"/>
      <c r="AUQ52" s="5"/>
      <c r="AUR52" s="5"/>
      <c r="AUS52" s="5"/>
      <c r="AUT52" s="5"/>
      <c r="AUU52" s="5"/>
      <c r="AUV52" s="5"/>
      <c r="AUW52" s="5"/>
      <c r="AUX52" s="5"/>
      <c r="AUY52" s="5"/>
      <c r="AUZ52" s="5"/>
      <c r="AVA52" s="5"/>
      <c r="AVB52" s="5"/>
      <c r="AVC52" s="5"/>
      <c r="AVD52" s="5"/>
      <c r="AVE52" s="5"/>
      <c r="AVF52" s="5"/>
      <c r="AVG52" s="5"/>
      <c r="AVH52" s="5"/>
      <c r="AVI52" s="5"/>
      <c r="AVJ52" s="5"/>
      <c r="AVK52" s="5"/>
      <c r="AVL52" s="5"/>
      <c r="AVM52" s="5"/>
      <c r="AVN52" s="5"/>
      <c r="AVO52" s="5"/>
      <c r="AVP52" s="5"/>
      <c r="AVQ52" s="5"/>
      <c r="AVR52" s="5"/>
      <c r="AVS52" s="5"/>
      <c r="AVT52" s="5"/>
      <c r="AVU52" s="5"/>
      <c r="AVV52" s="5"/>
      <c r="AVW52" s="5"/>
      <c r="AVX52" s="5"/>
      <c r="AVY52" s="5"/>
      <c r="AVZ52" s="5"/>
      <c r="AWA52" s="5"/>
      <c r="AWB52" s="5"/>
      <c r="AWC52" s="5"/>
      <c r="AWD52" s="5"/>
      <c r="AWE52" s="5"/>
      <c r="AWF52" s="5"/>
      <c r="AWG52" s="5"/>
      <c r="AWH52" s="5"/>
      <c r="AWI52" s="5"/>
      <c r="AWJ52" s="5"/>
      <c r="AWK52" s="5"/>
      <c r="AWL52" s="5"/>
      <c r="AWM52" s="5"/>
      <c r="AWN52" s="5"/>
      <c r="AWO52" s="5"/>
      <c r="AWP52" s="5"/>
      <c r="AWQ52" s="5"/>
      <c r="AWR52" s="5"/>
      <c r="AWS52" s="5"/>
      <c r="AWT52" s="5"/>
      <c r="AWU52" s="5"/>
      <c r="AWV52" s="5"/>
      <c r="AWW52" s="5"/>
      <c r="AWX52" s="5"/>
      <c r="AWY52" s="5"/>
      <c r="AWZ52" s="5"/>
      <c r="AXA52" s="5"/>
      <c r="AXB52" s="5"/>
      <c r="AXC52" s="5"/>
      <c r="AXD52" s="5"/>
      <c r="AXE52" s="5"/>
      <c r="AXF52" s="5"/>
      <c r="AXG52" s="5"/>
      <c r="AXH52" s="5"/>
      <c r="AXI52" s="5"/>
      <c r="AXJ52" s="5"/>
      <c r="AXK52" s="5"/>
      <c r="AXL52" s="5"/>
      <c r="AXM52" s="5"/>
      <c r="AXN52" s="5"/>
      <c r="AXO52" s="5"/>
      <c r="AXP52" s="5"/>
      <c r="AXQ52" s="5"/>
      <c r="AXR52" s="5"/>
      <c r="AXS52" s="5"/>
      <c r="AXT52" s="5"/>
      <c r="AXU52" s="5"/>
      <c r="AXV52" s="5"/>
      <c r="AXW52" s="5"/>
      <c r="AXX52" s="5"/>
      <c r="AXY52" s="5"/>
      <c r="AXZ52" s="5"/>
      <c r="AYA52" s="5"/>
      <c r="AYB52" s="5"/>
      <c r="AYC52" s="5"/>
      <c r="AYD52" s="5"/>
      <c r="AYE52" s="5"/>
      <c r="AYF52" s="5"/>
      <c r="AYG52" s="5"/>
      <c r="AYH52" s="5"/>
      <c r="AYI52" s="5"/>
      <c r="AYJ52" s="5"/>
      <c r="AYK52" s="5"/>
      <c r="AYL52" s="5"/>
      <c r="AYM52" s="5"/>
      <c r="AYN52" s="5"/>
      <c r="AYO52" s="5"/>
      <c r="AYP52" s="5"/>
      <c r="AYQ52" s="5"/>
      <c r="AYR52" s="5"/>
      <c r="AYS52" s="5"/>
      <c r="AYT52" s="5"/>
      <c r="AYU52" s="5"/>
      <c r="AYV52" s="5"/>
      <c r="AYW52" s="5"/>
      <c r="AYX52" s="5"/>
      <c r="AYY52" s="5"/>
      <c r="AYZ52" s="5"/>
      <c r="AZA52" s="5"/>
      <c r="AZB52" s="5"/>
      <c r="AZC52" s="5"/>
      <c r="AZD52" s="5"/>
      <c r="AZE52" s="5"/>
      <c r="AZF52" s="5"/>
      <c r="AZG52" s="5"/>
      <c r="AZH52" s="5"/>
      <c r="AZI52" s="5"/>
      <c r="AZJ52" s="5"/>
      <c r="AZK52" s="5"/>
      <c r="AZL52" s="5"/>
      <c r="AZM52" s="5"/>
      <c r="AZN52" s="5"/>
      <c r="AZO52" s="5"/>
      <c r="AZP52" s="5"/>
      <c r="AZQ52" s="5"/>
      <c r="AZR52" s="5"/>
      <c r="AZS52" s="5"/>
      <c r="AZT52" s="5"/>
      <c r="AZU52" s="5"/>
      <c r="AZV52" s="5"/>
      <c r="AZW52" s="5"/>
      <c r="AZX52" s="5"/>
      <c r="AZY52" s="5"/>
      <c r="AZZ52" s="5"/>
      <c r="BAA52" s="5"/>
      <c r="BAB52" s="5"/>
      <c r="BAC52" s="5"/>
      <c r="BAD52" s="5"/>
      <c r="BAE52" s="5"/>
      <c r="BAF52" s="5"/>
      <c r="BAG52" s="5"/>
      <c r="BAH52" s="5"/>
      <c r="BAI52" s="5"/>
      <c r="BAJ52" s="5"/>
      <c r="BAK52" s="5"/>
      <c r="BAL52" s="5"/>
      <c r="BAM52" s="5"/>
      <c r="BAN52" s="5"/>
      <c r="BAO52" s="5"/>
      <c r="BAP52" s="5"/>
      <c r="BAQ52" s="5"/>
      <c r="BAR52" s="5"/>
      <c r="BAS52" s="5"/>
      <c r="BAT52" s="5"/>
      <c r="BAU52" s="5"/>
      <c r="BAV52" s="5"/>
      <c r="BAW52" s="5"/>
      <c r="BAX52" s="5"/>
      <c r="BAY52" s="5"/>
      <c r="BAZ52" s="5"/>
      <c r="BBA52" s="5"/>
      <c r="BBB52" s="5"/>
      <c r="BBC52" s="5"/>
      <c r="BBD52" s="5"/>
      <c r="BBE52" s="5"/>
      <c r="BBF52" s="5"/>
      <c r="BBG52" s="5"/>
      <c r="BBH52" s="5"/>
      <c r="BBI52" s="5"/>
      <c r="BBJ52" s="5"/>
      <c r="BBK52" s="5"/>
      <c r="BBL52" s="5"/>
      <c r="BBM52" s="5"/>
      <c r="BBN52" s="5"/>
      <c r="BBO52" s="5"/>
      <c r="BBP52" s="5"/>
      <c r="BBQ52" s="5"/>
      <c r="BBR52" s="5"/>
      <c r="BBS52" s="5"/>
      <c r="BBT52" s="5"/>
      <c r="BBU52" s="5"/>
      <c r="BBV52" s="5"/>
      <c r="BBW52" s="5"/>
      <c r="BBX52" s="5"/>
      <c r="BBY52" s="5"/>
      <c r="BBZ52" s="5"/>
      <c r="BCA52" s="5"/>
      <c r="BCB52" s="5"/>
      <c r="BCC52" s="5"/>
      <c r="BCD52" s="5"/>
      <c r="BCE52" s="5"/>
      <c r="BCF52" s="5"/>
      <c r="BCG52" s="5"/>
      <c r="BCH52" s="5"/>
      <c r="BCI52" s="5"/>
      <c r="BCJ52" s="5"/>
      <c r="BCK52" s="5"/>
      <c r="BCL52" s="5"/>
      <c r="BCM52" s="5"/>
      <c r="BCN52" s="5"/>
      <c r="BCO52" s="5"/>
      <c r="BCP52" s="5"/>
      <c r="BCQ52" s="5"/>
      <c r="BCR52" s="5"/>
      <c r="BCS52" s="5"/>
      <c r="BCT52" s="5"/>
    </row>
    <row r="53" spans="1:1450" s="1423" customFormat="1" ht="9" customHeight="1" thickBot="1">
      <c r="A53" s="1433"/>
      <c r="B53" s="729" t="s">
        <v>267</v>
      </c>
      <c r="C53" s="4159" t="s">
        <v>321</v>
      </c>
      <c r="D53" s="2753" t="s">
        <v>949</v>
      </c>
      <c r="E53" s="2754" t="s">
        <v>579</v>
      </c>
      <c r="F53" s="2755" t="s">
        <v>950</v>
      </c>
      <c r="G53" s="2755" t="s">
        <v>951</v>
      </c>
      <c r="H53" s="2755" t="s">
        <v>952</v>
      </c>
      <c r="I53" s="2756" t="s">
        <v>953</v>
      </c>
      <c r="J53" s="2757"/>
      <c r="K53" s="4161" t="s">
        <v>53</v>
      </c>
      <c r="L53" s="2758">
        <v>65</v>
      </c>
      <c r="M53" s="2759">
        <v>55</v>
      </c>
      <c r="N53" s="2760">
        <v>0</v>
      </c>
      <c r="O53" s="2761">
        <v>0</v>
      </c>
      <c r="P53" s="2762"/>
      <c r="Q53" s="2763"/>
      <c r="R53" s="2764"/>
      <c r="S53" s="2765">
        <v>5</v>
      </c>
      <c r="T53" s="2766">
        <v>0</v>
      </c>
      <c r="U53" s="2767">
        <v>0</v>
      </c>
      <c r="V53" s="2768"/>
      <c r="W53" s="2769"/>
      <c r="X53" s="2770"/>
      <c r="Y53" s="2771">
        <v>0</v>
      </c>
      <c r="Z53" s="2772">
        <v>0</v>
      </c>
      <c r="AA53" s="2773">
        <v>0</v>
      </c>
      <c r="AB53" s="2774">
        <v>0</v>
      </c>
      <c r="AC53" s="2775"/>
      <c r="AD53" s="2776"/>
      <c r="AE53" s="2777"/>
      <c r="AF53" s="2778"/>
      <c r="AG53" s="2779"/>
      <c r="AH53" s="2780"/>
      <c r="AI53" s="2781"/>
      <c r="AJ53" s="2782"/>
      <c r="AK53" s="2783">
        <f>AO53+AS53+BK53+BO53+BP53</f>
        <v>34</v>
      </c>
      <c r="AL53" s="3281"/>
      <c r="AM53" s="3296"/>
      <c r="AN53" s="3253"/>
      <c r="AO53" s="2785">
        <v>5</v>
      </c>
      <c r="AP53" s="3281"/>
      <c r="AQ53" s="3281"/>
      <c r="AR53" s="2784"/>
      <c r="AS53" s="2786">
        <f>AW53+AY53+BA53+BC53+BE53+BG53+BI53</f>
        <v>4</v>
      </c>
      <c r="AT53" s="3322"/>
      <c r="AU53" s="3281"/>
      <c r="AV53" s="2787"/>
      <c r="AW53" s="2788">
        <v>0</v>
      </c>
      <c r="AX53" s="2803"/>
      <c r="AY53" s="2788">
        <v>2</v>
      </c>
      <c r="AZ53" s="2803"/>
      <c r="BA53" s="2789">
        <v>0</v>
      </c>
      <c r="BB53" s="2802"/>
      <c r="BC53" s="2788">
        <v>1</v>
      </c>
      <c r="BD53" s="2803"/>
      <c r="BE53" s="2789">
        <v>1</v>
      </c>
      <c r="BF53" s="2802"/>
      <c r="BG53" s="2788">
        <v>0</v>
      </c>
      <c r="BH53" s="2803"/>
      <c r="BI53" s="2789">
        <v>0</v>
      </c>
      <c r="BJ53" s="2802"/>
      <c r="BK53" s="3782">
        <v>25</v>
      </c>
      <c r="BL53" s="3343"/>
      <c r="BM53" s="2781"/>
      <c r="BN53" s="2791"/>
      <c r="BO53" s="2792">
        <v>0</v>
      </c>
      <c r="BP53" s="2793">
        <v>0</v>
      </c>
      <c r="BQ53" s="2773">
        <f>AK53+Y53+AA53</f>
        <v>34</v>
      </c>
      <c r="BR53" s="2794">
        <f>(BQ53)/(BQ53+M53)*100</f>
        <v>38.202247191011232</v>
      </c>
      <c r="BS53" s="2795"/>
      <c r="BT53" s="2796"/>
      <c r="BU53" s="2795"/>
      <c r="BV53" s="2796"/>
      <c r="BW53" s="2797">
        <f>CA53+CE53+CW53+DA53+DB53</f>
        <v>3</v>
      </c>
      <c r="BX53" s="2777"/>
      <c r="BY53" s="2798"/>
      <c r="BZ53" s="2799"/>
      <c r="CA53" s="2773">
        <v>1</v>
      </c>
      <c r="CB53" s="2787"/>
      <c r="CC53" s="3377"/>
      <c r="CD53" s="3377"/>
      <c r="CE53" s="2800">
        <f>CI53+CK53+CM53+CO53+CQ53+CS53+CU53</f>
        <v>0</v>
      </c>
      <c r="CF53" s="3398"/>
      <c r="CG53" s="3399"/>
      <c r="CH53" s="3400"/>
      <c r="CI53" s="2788">
        <v>0</v>
      </c>
      <c r="CJ53" s="2801"/>
      <c r="CK53" s="2789">
        <v>0</v>
      </c>
      <c r="CL53" s="3363"/>
      <c r="CM53" s="2788">
        <v>0</v>
      </c>
      <c r="CN53" s="3370"/>
      <c r="CO53" s="2788">
        <v>0</v>
      </c>
      <c r="CP53" s="3370"/>
      <c r="CQ53" s="2773">
        <v>0</v>
      </c>
      <c r="CR53" s="2801"/>
      <c r="CS53" s="2804">
        <v>0</v>
      </c>
      <c r="CT53" s="2801"/>
      <c r="CU53" s="2789">
        <v>0</v>
      </c>
      <c r="CV53" s="2801"/>
      <c r="CW53" s="2790">
        <v>2</v>
      </c>
      <c r="CX53" s="2805"/>
      <c r="CY53" s="2806"/>
      <c r="CZ53" s="2807"/>
      <c r="DA53" s="2783">
        <v>0</v>
      </c>
      <c r="DB53" s="2808">
        <v>0</v>
      </c>
      <c r="DC53" s="2773">
        <f>BW53+Z53+AB53</f>
        <v>3</v>
      </c>
      <c r="DD53" s="2809">
        <f>(DC53)/(DC53+S53)*100</f>
        <v>37.5</v>
      </c>
      <c r="DE53" s="2795"/>
      <c r="DF53" s="2796"/>
      <c r="DG53" s="2781"/>
      <c r="DH53" s="3573"/>
      <c r="DI53" s="2810"/>
      <c r="DJ53" s="2811"/>
      <c r="DK53" s="2812"/>
      <c r="DL53" s="2813"/>
      <c r="DM53" s="2811"/>
      <c r="DN53" s="2814">
        <v>7.8</v>
      </c>
      <c r="DO53" s="2815"/>
      <c r="DP53" s="2816"/>
      <c r="DQ53" s="2816"/>
      <c r="DR53" s="2817"/>
      <c r="DS53" s="2818"/>
      <c r="DT53" s="2819">
        <v>0</v>
      </c>
      <c r="DU53" s="3574">
        <v>0</v>
      </c>
      <c r="DV53" s="2820"/>
      <c r="DW53" s="2816"/>
      <c r="DX53" s="2816"/>
      <c r="DY53" s="2821"/>
      <c r="DZ53" s="2822"/>
      <c r="EA53" s="2823">
        <v>0</v>
      </c>
      <c r="EB53" s="3574">
        <v>0</v>
      </c>
      <c r="EC53" s="2824"/>
      <c r="ED53" s="2825"/>
      <c r="EE53" s="2825"/>
      <c r="EF53" s="2826"/>
      <c r="EG53" s="2827"/>
      <c r="EH53" s="3838">
        <v>0</v>
      </c>
      <c r="EI53" s="2828"/>
      <c r="EJ53" s="2816"/>
      <c r="EK53" s="2816"/>
      <c r="EL53" s="2826"/>
      <c r="EM53" s="2822"/>
      <c r="EN53" s="2829">
        <v>0</v>
      </c>
      <c r="EO53" s="2830"/>
      <c r="EP53" s="2816"/>
      <c r="EQ53" s="2816"/>
      <c r="ER53" s="2821"/>
      <c r="ES53" s="2822"/>
      <c r="ET53" s="2822">
        <v>0</v>
      </c>
      <c r="EU53" s="2831">
        <v>0</v>
      </c>
      <c r="EV53" s="2832"/>
      <c r="EW53" s="2833"/>
      <c r="EX53" s="2834"/>
      <c r="EY53" s="2835"/>
      <c r="EZ53" s="2836"/>
      <c r="FA53" s="2837"/>
      <c r="FB53" s="2832">
        <v>1</v>
      </c>
      <c r="FC53" s="2838">
        <v>2</v>
      </c>
      <c r="FD53" s="2839" t="e">
        <f>FB53/P53</f>
        <v>#DIV/0!</v>
      </c>
      <c r="FE53" s="2835">
        <v>0</v>
      </c>
      <c r="FF53" s="2836">
        <v>0</v>
      </c>
      <c r="FG53" s="2837" t="e">
        <f>FE53/BS53</f>
        <v>#DIV/0!</v>
      </c>
      <c r="FH53" s="2832" t="s">
        <v>612</v>
      </c>
      <c r="FI53" s="2840"/>
      <c r="FJ53" s="2841" t="s">
        <v>613</v>
      </c>
      <c r="FK53" s="2842" t="s">
        <v>579</v>
      </c>
      <c r="FL53" s="2841" t="s">
        <v>584</v>
      </c>
      <c r="FM53" s="2842"/>
      <c r="FN53" s="2843">
        <v>0</v>
      </c>
      <c r="FO53" s="2844">
        <v>0</v>
      </c>
      <c r="FP53" s="2845"/>
      <c r="FQ53" s="2846"/>
      <c r="FR53" s="2847"/>
      <c r="FS53" s="2848"/>
      <c r="FT53" s="2849"/>
      <c r="FU53" s="2779"/>
      <c r="FV53" s="2850">
        <v>0</v>
      </c>
      <c r="FW53" s="2851">
        <v>100</v>
      </c>
      <c r="FX53" s="3019">
        <v>1</v>
      </c>
      <c r="FY53" s="3021"/>
      <c r="FZ53" s="2785"/>
      <c r="GA53" s="3013"/>
      <c r="GB53" s="3014"/>
      <c r="GC53" s="3015">
        <v>1</v>
      </c>
      <c r="GD53" s="3016"/>
      <c r="GE53" s="3016"/>
      <c r="GF53" s="3016"/>
      <c r="GG53" s="3016"/>
      <c r="GH53" s="3016"/>
      <c r="GI53" s="3017"/>
      <c r="GJ53" s="3017"/>
      <c r="GK53" s="3017"/>
      <c r="GL53" s="3017"/>
      <c r="GM53" s="3017"/>
      <c r="GN53" s="3017"/>
      <c r="GO53" s="3018"/>
      <c r="GP53" s="3213"/>
      <c r="GQ53" s="3019"/>
      <c r="GR53" s="3038"/>
      <c r="GS53" s="3038">
        <v>1</v>
      </c>
      <c r="GT53" s="3018"/>
      <c r="GU53" s="2853"/>
      <c r="GV53" s="3038">
        <v>1</v>
      </c>
      <c r="GW53" s="3984"/>
      <c r="GX53" s="3037"/>
      <c r="GY53" s="3038"/>
      <c r="GZ53" s="3038">
        <v>1</v>
      </c>
      <c r="HA53" s="3038"/>
      <c r="HB53" s="3039"/>
      <c r="HC53" s="2852"/>
      <c r="HD53" s="2853" t="s">
        <v>584</v>
      </c>
      <c r="HE53" s="2854"/>
      <c r="HF53" s="2855"/>
      <c r="HG53" s="2856"/>
      <c r="HH53" s="2853"/>
      <c r="HI53" s="2857"/>
      <c r="HJ53" s="2853"/>
      <c r="HK53" s="2854"/>
      <c r="HL53" s="2858"/>
      <c r="HM53" s="2858"/>
      <c r="HN53" s="2858"/>
      <c r="HO53" s="2859"/>
      <c r="HP53" s="3420"/>
      <c r="HQ53" s="2860"/>
      <c r="HR53" s="1459"/>
      <c r="HS53" s="1460" t="s">
        <v>954</v>
      </c>
      <c r="HT53" s="1461"/>
      <c r="HU53" s="1462"/>
      <c r="HV53" s="2861">
        <f>HW53+HZ53+IC53+IF53+II53+IL53+IO53+IR53+IU53+IX53+JA53+JD53</f>
        <v>59</v>
      </c>
      <c r="HW53" s="2862">
        <f>SUM(HX53:HY53)</f>
        <v>13</v>
      </c>
      <c r="HX53" s="2863">
        <v>8</v>
      </c>
      <c r="HY53" s="2864">
        <v>5</v>
      </c>
      <c r="HZ53" s="2853">
        <f>SUM(IA53:IB53)</f>
        <v>14</v>
      </c>
      <c r="IA53" s="2863">
        <v>12</v>
      </c>
      <c r="IB53" s="2864">
        <v>2</v>
      </c>
      <c r="IC53" s="2862">
        <f>SUM(ID53:IE53)</f>
        <v>12</v>
      </c>
      <c r="ID53" s="2863">
        <v>7</v>
      </c>
      <c r="IE53" s="2864">
        <v>5</v>
      </c>
      <c r="IF53" s="2853">
        <f>SUM(IG53:IH53)</f>
        <v>11</v>
      </c>
      <c r="IG53" s="2863">
        <v>8</v>
      </c>
      <c r="IH53" s="2864">
        <v>3</v>
      </c>
      <c r="II53" s="3426">
        <f>SUM(IJ53:IK53)</f>
        <v>0</v>
      </c>
      <c r="IJ53" s="3427"/>
      <c r="IK53" s="3428"/>
      <c r="IL53" s="2862">
        <f>SUM(IM53:IN53)</f>
        <v>0</v>
      </c>
      <c r="IM53" s="3427"/>
      <c r="IN53" s="3428"/>
      <c r="IO53" s="3423">
        <f>SUM(IP53:IQ53)</f>
        <v>5</v>
      </c>
      <c r="IP53" s="3424">
        <v>4</v>
      </c>
      <c r="IQ53" s="3425">
        <v>1</v>
      </c>
      <c r="IR53" s="2862">
        <f>SUM(IS53:IT53)</f>
        <v>0</v>
      </c>
      <c r="IS53" s="3427"/>
      <c r="IT53" s="3428"/>
      <c r="IU53" s="2865">
        <f>SUM(IV53:IW53)</f>
        <v>4</v>
      </c>
      <c r="IV53" s="2863">
        <v>4</v>
      </c>
      <c r="IW53" s="2864">
        <v>0</v>
      </c>
      <c r="IX53" s="2853">
        <f>SUM(IY53:IZ53)</f>
        <v>0</v>
      </c>
      <c r="IY53" s="2863"/>
      <c r="IZ53" s="2864"/>
      <c r="JA53" s="2862">
        <f>SUM(JB53:JC53)</f>
        <v>0</v>
      </c>
      <c r="JB53" s="2863"/>
      <c r="JC53" s="2864"/>
      <c r="JD53" s="2853">
        <f>SUM(JE53:JF53)</f>
        <v>0</v>
      </c>
      <c r="JE53" s="2863"/>
      <c r="JF53" s="2853"/>
      <c r="JG53" s="2866">
        <f>(IK53+IQ53+IW53+IZ53+JC53+JF53)/(II53+IO53+IU53+IX53+JA53+JD53)*100</f>
        <v>11.111111111111111</v>
      </c>
      <c r="JH53" s="2867" t="s">
        <v>269</v>
      </c>
      <c r="JI53" s="2868"/>
      <c r="JJ53" s="2798"/>
      <c r="JK53" s="2869"/>
      <c r="JL53" s="1349">
        <v>1</v>
      </c>
      <c r="JM53" s="1456">
        <v>1</v>
      </c>
      <c r="JN53" s="3122">
        <v>5.41</v>
      </c>
      <c r="JO53" s="2870"/>
      <c r="JP53" s="2871"/>
      <c r="JQ53" s="2872"/>
      <c r="JR53" s="2873"/>
      <c r="JS53" s="2773">
        <v>4213</v>
      </c>
      <c r="JT53" s="2874" t="s">
        <v>620</v>
      </c>
      <c r="JU53" s="2875"/>
      <c r="JV53" s="2874"/>
      <c r="JW53" s="2876">
        <f>JU53/JS53*100</f>
        <v>0</v>
      </c>
      <c r="JX53" s="2877"/>
      <c r="JY53" s="2874"/>
      <c r="JZ53" s="2878">
        <f>JX53/JS53*100</f>
        <v>0</v>
      </c>
      <c r="KA53" s="1508"/>
      <c r="KB53" s="1929"/>
      <c r="KC53" s="1368"/>
      <c r="KD53" s="2879"/>
      <c r="KE53" s="1545"/>
      <c r="KF53" s="1628"/>
      <c r="KG53" s="1367" t="s">
        <v>275</v>
      </c>
      <c r="KH53" s="1369"/>
      <c r="KI53" s="4121" t="s">
        <v>492</v>
      </c>
      <c r="KJ53" s="1399" t="s">
        <v>594</v>
      </c>
      <c r="KK53" s="2132" t="s">
        <v>955</v>
      </c>
      <c r="KL53" s="3239"/>
      <c r="KM53" s="1883">
        <v>1.3</v>
      </c>
      <c r="KN53" s="1884" t="s">
        <v>596</v>
      </c>
      <c r="KO53" s="1885">
        <v>1.25</v>
      </c>
      <c r="KP53" s="1883">
        <v>1.2749999999999999</v>
      </c>
      <c r="KQ53" s="1886">
        <v>1.2749999999999999</v>
      </c>
      <c r="KR53" s="1889">
        <v>1.2</v>
      </c>
      <c r="KS53" s="1888">
        <v>1.2749999999999999</v>
      </c>
      <c r="KT53" s="1889">
        <v>1.2</v>
      </c>
      <c r="KU53" s="2880">
        <v>1.25</v>
      </c>
      <c r="KV53" s="1883"/>
      <c r="KW53" s="1883"/>
      <c r="KX53" s="1883"/>
      <c r="KY53" s="2099"/>
      <c r="KZ53" s="2100"/>
      <c r="LA53" s="2100"/>
      <c r="LB53" s="2881"/>
      <c r="LC53" s="1883"/>
      <c r="LD53" s="1883"/>
      <c r="LE53" s="1887"/>
      <c r="LF53" s="1883"/>
      <c r="LG53" s="1883"/>
      <c r="LH53" s="1883"/>
      <c r="LI53" s="2101"/>
      <c r="LJ53" s="1883"/>
      <c r="LK53" s="1883"/>
      <c r="LL53" s="2100"/>
      <c r="LM53" s="1888"/>
      <c r="LN53" s="1888"/>
      <c r="LO53" s="2101"/>
      <c r="LP53" s="1883"/>
      <c r="LQ53" s="1887"/>
      <c r="LR53" s="1883"/>
      <c r="LS53" s="1883"/>
      <c r="LT53" s="1890"/>
      <c r="LU53" s="2104">
        <v>20</v>
      </c>
      <c r="LV53" s="2882">
        <v>0</v>
      </c>
      <c r="LW53" s="1883">
        <v>1.3</v>
      </c>
      <c r="LX53" s="1883"/>
      <c r="LY53" s="1883"/>
      <c r="LZ53" s="2883" t="s">
        <v>596</v>
      </c>
      <c r="MA53" s="1888">
        <v>1.25</v>
      </c>
      <c r="MB53" s="2100"/>
      <c r="MC53" s="2881"/>
      <c r="MD53" s="1883">
        <v>1.2749999999999999</v>
      </c>
      <c r="ME53" s="1883"/>
      <c r="MF53" s="1883"/>
      <c r="MG53" s="2102">
        <v>1.2749999999999999</v>
      </c>
      <c r="MH53" s="1883"/>
      <c r="MI53" s="1883"/>
      <c r="MJ53" s="2101">
        <v>1.2</v>
      </c>
      <c r="MK53" s="1883"/>
      <c r="ML53" s="1887"/>
      <c r="MM53" s="1888">
        <v>1</v>
      </c>
      <c r="MN53" s="1888"/>
      <c r="MO53" s="1888"/>
      <c r="MP53" s="2101">
        <v>1.2</v>
      </c>
      <c r="MQ53" s="1883"/>
      <c r="MR53" s="1883"/>
      <c r="MS53" s="2102">
        <v>1.25</v>
      </c>
      <c r="MT53" s="1883"/>
      <c r="MU53" s="1890"/>
      <c r="MV53" s="2884" t="s">
        <v>597</v>
      </c>
      <c r="MW53" s="3184">
        <v>20</v>
      </c>
      <c r="MX53" s="1598"/>
      <c r="MY53" s="1597"/>
      <c r="MZ53" s="1400"/>
      <c r="NA53" s="1400"/>
      <c r="NB53" s="2104" t="s">
        <v>622</v>
      </c>
      <c r="NC53" s="1893" t="s">
        <v>956</v>
      </c>
      <c r="ND53" s="2104" t="s">
        <v>57</v>
      </c>
      <c r="NE53" s="2105"/>
      <c r="NF53" s="3152">
        <v>910</v>
      </c>
      <c r="NG53" s="3151"/>
      <c r="NH53" s="3150">
        <v>910</v>
      </c>
      <c r="NI53" s="3151"/>
      <c r="NJ53" s="3150">
        <v>910</v>
      </c>
      <c r="NK53" s="3151"/>
      <c r="NL53" s="3152">
        <v>910</v>
      </c>
      <c r="NM53" s="3151"/>
      <c r="NN53" s="3150">
        <v>910</v>
      </c>
      <c r="NO53" s="3151"/>
      <c r="NP53" s="3150">
        <v>910</v>
      </c>
      <c r="NQ53" s="3153"/>
      <c r="NR53" s="3152">
        <v>910</v>
      </c>
      <c r="NS53" s="3151"/>
      <c r="NT53" s="3150">
        <v>910</v>
      </c>
      <c r="NU53" s="3151"/>
      <c r="NV53" s="3150">
        <v>910</v>
      </c>
      <c r="NW53" s="3151"/>
      <c r="NX53" s="3154">
        <v>910</v>
      </c>
      <c r="NY53" s="3155">
        <v>910</v>
      </c>
      <c r="NZ53" s="3151">
        <v>910</v>
      </c>
      <c r="OA53" s="3224"/>
      <c r="OB53" s="3152">
        <v>910</v>
      </c>
      <c r="OC53" s="3151"/>
      <c r="OD53" s="3150">
        <v>910</v>
      </c>
      <c r="OE53" s="3151"/>
      <c r="OF53" s="3150">
        <v>910</v>
      </c>
      <c r="OG53" s="3226"/>
      <c r="OH53" s="3129"/>
      <c r="OI53" s="4585" t="s">
        <v>272</v>
      </c>
      <c r="OJ53" s="2106" t="s">
        <v>598</v>
      </c>
      <c r="OK53" s="2107" t="s">
        <v>957</v>
      </c>
      <c r="OL53" s="734"/>
      <c r="OM53" s="1246"/>
      <c r="ON53" s="2108"/>
      <c r="OO53" s="2109"/>
      <c r="OP53" s="935">
        <v>1</v>
      </c>
      <c r="OQ53" s="1575"/>
      <c r="OR53" s="1575"/>
      <c r="OS53" s="1575">
        <v>1</v>
      </c>
      <c r="OT53" s="1576"/>
      <c r="OU53" s="2110"/>
      <c r="OV53" s="3643">
        <f t="shared" ref="OV53" si="119">ON53+OP53+OU53</f>
        <v>1</v>
      </c>
      <c r="OW53" s="3644"/>
      <c r="OX53" s="3644">
        <f>OV53</f>
        <v>1</v>
      </c>
      <c r="OY53" s="2109">
        <v>0</v>
      </c>
      <c r="OZ53" s="1579"/>
      <c r="PA53" s="2111"/>
      <c r="PB53" s="2112">
        <v>1</v>
      </c>
      <c r="PC53" s="2111"/>
      <c r="PD53" s="2113"/>
      <c r="PE53" s="2113"/>
      <c r="PF53" s="2114"/>
      <c r="PG53" s="3601">
        <f>PK53+PO53</f>
        <v>9</v>
      </c>
      <c r="PH53" s="2795"/>
      <c r="PI53" s="3602"/>
      <c r="PJ53" s="3377"/>
      <c r="PK53" s="3603">
        <v>5</v>
      </c>
      <c r="PL53" s="2795"/>
      <c r="PM53" s="3604"/>
      <c r="PN53" s="3605"/>
      <c r="PO53" s="3606">
        <f>PS53+PW53+QO53+QS53+QT53+QU53</f>
        <v>4</v>
      </c>
      <c r="PP53" s="2795"/>
      <c r="PQ53" s="3602"/>
      <c r="PR53" s="2807"/>
      <c r="PS53" s="3607">
        <v>0</v>
      </c>
      <c r="PT53" s="2795"/>
      <c r="PU53" s="3604"/>
      <c r="PV53" s="3608"/>
      <c r="PW53" s="3609">
        <f>QA53+QC53+QE53+QG53+QI53+QK53+QM53</f>
        <v>1</v>
      </c>
      <c r="PX53" s="3610"/>
      <c r="PY53" s="3602"/>
      <c r="PZ53" s="3611"/>
      <c r="QA53" s="3612">
        <v>1</v>
      </c>
      <c r="QB53" s="3613"/>
      <c r="QC53" s="3614"/>
      <c r="QD53" s="3615"/>
      <c r="QE53" s="3612"/>
      <c r="QF53" s="3613"/>
      <c r="QG53" s="3614"/>
      <c r="QH53" s="3616"/>
      <c r="QI53" s="3617"/>
      <c r="QJ53" s="3618"/>
      <c r="QK53" s="3619"/>
      <c r="QL53" s="3620"/>
      <c r="QM53" s="3619"/>
      <c r="QN53" s="3621"/>
      <c r="QO53" s="2186">
        <v>3</v>
      </c>
      <c r="QP53" s="3635"/>
      <c r="QQ53" s="3602"/>
      <c r="QR53" s="3636"/>
      <c r="QS53" s="3637">
        <v>0</v>
      </c>
      <c r="QT53" s="3638">
        <v>0</v>
      </c>
      <c r="QU53" s="3639">
        <v>0</v>
      </c>
      <c r="QV53" s="3640"/>
      <c r="QW53" s="3641">
        <f>PO53/PG53*100</f>
        <v>44.444444444444443</v>
      </c>
      <c r="QX53" s="3689"/>
      <c r="QY53" s="3691"/>
      <c r="QZ53" s="605"/>
      <c r="RA53" s="1594"/>
      <c r="RB53" s="1595"/>
      <c r="RC53" s="1596" t="s">
        <v>601</v>
      </c>
      <c r="RD53" s="862"/>
      <c r="RE53" s="1597"/>
      <c r="RF53" s="1598"/>
      <c r="RG53" s="1597"/>
      <c r="RH53" s="1599"/>
      <c r="RI53" s="862"/>
      <c r="RJ53" s="1600"/>
      <c r="RK53" s="1601"/>
      <c r="RL53" s="862"/>
      <c r="RM53" s="1602"/>
      <c r="RN53" s="1601"/>
      <c r="RO53" s="1603"/>
      <c r="RP53" s="1604"/>
      <c r="RQ53" s="1456"/>
      <c r="RR53" s="1349"/>
      <c r="RS53" s="1455"/>
      <c r="RT53" s="1456"/>
      <c r="RU53" s="1349"/>
      <c r="RV53" s="1457"/>
      <c r="RW53" s="1456"/>
      <c r="RX53" s="1458"/>
      <c r="RY53" s="1605"/>
      <c r="RZ53" s="1606"/>
      <c r="SA53" s="1607"/>
      <c r="SB53" s="935"/>
      <c r="SC53" s="1608"/>
      <c r="SD53" s="1529"/>
      <c r="SE53" s="1609" t="s">
        <v>214</v>
      </c>
      <c r="SF53" s="1349"/>
      <c r="SG53" s="1610"/>
      <c r="SH53" s="1609" t="s">
        <v>214</v>
      </c>
      <c r="SI53" s="1349"/>
      <c r="SJ53" s="1611"/>
      <c r="SK53" s="1611"/>
      <c r="SL53" s="1612"/>
      <c r="SM53" s="1607"/>
      <c r="SN53" s="833"/>
      <c r="SO53" s="1529"/>
      <c r="SP53" s="1609" t="s">
        <v>214</v>
      </c>
      <c r="SQ53" s="1349"/>
      <c r="SR53" s="1610"/>
      <c r="SS53" s="1609" t="s">
        <v>214</v>
      </c>
      <c r="ST53" s="1349"/>
      <c r="SU53" s="1611"/>
      <c r="SV53" s="1611"/>
      <c r="SW53" s="1594"/>
      <c r="SX53" s="1606"/>
      <c r="SY53" s="1608"/>
      <c r="SZ53" s="288"/>
      <c r="TA53" s="1538"/>
      <c r="TB53" s="1349"/>
      <c r="TC53" s="1609" t="s">
        <v>214</v>
      </c>
      <c r="TD53" s="1349"/>
      <c r="TE53" s="1613"/>
      <c r="TF53" s="1609" t="s">
        <v>214</v>
      </c>
      <c r="TG53" s="1349"/>
      <c r="TH53" s="1611"/>
      <c r="TI53" s="1614"/>
      <c r="TJ53" s="1608"/>
      <c r="TK53" s="1615"/>
      <c r="TL53" s="251"/>
      <c r="TM53" s="833"/>
      <c r="TN53" s="195"/>
      <c r="TO53" s="1349" t="s">
        <v>389</v>
      </c>
      <c r="TP53" s="1613"/>
      <c r="TQ53" s="1609"/>
      <c r="TR53" s="141" t="s">
        <v>389</v>
      </c>
      <c r="TS53" s="1616"/>
      <c r="TT53" s="1611"/>
      <c r="TU53" s="1611"/>
      <c r="TV53" s="4609"/>
      <c r="TW53" s="3622" t="s">
        <v>604</v>
      </c>
      <c r="TX53" s="3623" t="s">
        <v>670</v>
      </c>
      <c r="TY53" s="3624" t="s">
        <v>604</v>
      </c>
      <c r="TZ53" s="3625" t="s">
        <v>670</v>
      </c>
      <c r="UA53" s="3626" t="s">
        <v>604</v>
      </c>
      <c r="UB53" s="3627" t="s">
        <v>670</v>
      </c>
      <c r="UC53" s="427"/>
      <c r="UD53" s="427"/>
      <c r="UE53" s="427"/>
      <c r="UF53" s="427"/>
      <c r="UG53" s="427"/>
      <c r="UH53" s="427"/>
      <c r="UI53" s="427"/>
      <c r="UJ53" s="427"/>
      <c r="UK53" s="427"/>
      <c r="UL53" s="427"/>
      <c r="UM53" s="427"/>
      <c r="UN53" s="427"/>
      <c r="UO53" s="427"/>
      <c r="UP53" s="427"/>
      <c r="UQ53" s="427"/>
      <c r="UR53" s="427"/>
      <c r="US53" s="427"/>
      <c r="UT53" s="427"/>
      <c r="UU53" s="427"/>
      <c r="UV53" s="427"/>
      <c r="UW53" s="427"/>
      <c r="UX53" s="427"/>
      <c r="UY53" s="427"/>
      <c r="UZ53" s="427"/>
      <c r="VA53" s="427"/>
      <c r="VB53" s="427"/>
      <c r="VC53" s="427"/>
      <c r="VD53" s="427"/>
      <c r="VE53" s="427"/>
      <c r="VF53" s="427"/>
      <c r="VG53" s="427"/>
      <c r="VH53" s="427"/>
      <c r="VI53" s="427"/>
      <c r="VJ53" s="427"/>
      <c r="VK53" s="427"/>
      <c r="VL53" s="427"/>
      <c r="VM53" s="427"/>
      <c r="VN53" s="427"/>
      <c r="VO53" s="427"/>
      <c r="VP53" s="427"/>
      <c r="VQ53" s="427"/>
      <c r="VR53" s="427"/>
      <c r="VS53" s="427"/>
      <c r="VT53" s="427"/>
      <c r="VU53" s="427"/>
      <c r="VV53" s="427"/>
      <c r="VW53" s="427"/>
      <c r="VX53" s="427"/>
      <c r="VY53" s="427"/>
      <c r="VZ53" s="427"/>
      <c r="WA53" s="427"/>
      <c r="WB53" s="427"/>
      <c r="WC53" s="427"/>
      <c r="WD53" s="427"/>
      <c r="WE53" s="427"/>
      <c r="WF53" s="427"/>
      <c r="WG53" s="427"/>
      <c r="WH53" s="427"/>
      <c r="WI53" s="427"/>
      <c r="WJ53" s="427"/>
      <c r="WK53" s="427"/>
      <c r="WL53" s="427"/>
      <c r="WM53" s="427"/>
      <c r="WN53" s="427"/>
      <c r="WO53" s="427"/>
      <c r="WP53" s="427"/>
      <c r="WQ53" s="427"/>
      <c r="WR53" s="427"/>
      <c r="WS53" s="427"/>
      <c r="WT53" s="427"/>
      <c r="WU53" s="427"/>
      <c r="WV53" s="427"/>
      <c r="WW53" s="427"/>
      <c r="WX53" s="427"/>
      <c r="WY53" s="427"/>
      <c r="WZ53" s="427"/>
      <c r="XA53" s="427"/>
      <c r="XB53" s="427"/>
      <c r="XC53" s="427"/>
      <c r="XD53" s="427"/>
      <c r="XE53" s="427"/>
      <c r="XF53" s="427"/>
      <c r="XG53" s="427"/>
      <c r="XH53" s="427"/>
      <c r="XI53" s="427"/>
      <c r="XJ53" s="427"/>
      <c r="XK53" s="427"/>
      <c r="XL53" s="427"/>
      <c r="XM53" s="427"/>
      <c r="XN53" s="427"/>
      <c r="XO53" s="427"/>
      <c r="XP53" s="427"/>
      <c r="XQ53" s="427"/>
      <c r="XR53" s="427"/>
      <c r="XS53" s="427"/>
      <c r="XT53" s="427"/>
      <c r="XU53" s="427"/>
      <c r="XV53" s="427"/>
      <c r="XW53" s="427"/>
      <c r="XX53" s="427"/>
      <c r="XY53" s="427"/>
      <c r="XZ53" s="427"/>
      <c r="YA53" s="427"/>
      <c r="YB53" s="427"/>
      <c r="YC53" s="427"/>
      <c r="YD53" s="427"/>
      <c r="YE53" s="427"/>
      <c r="YF53" s="427"/>
      <c r="YG53" s="427"/>
      <c r="YH53" s="427"/>
      <c r="YI53" s="427"/>
      <c r="YJ53" s="427"/>
      <c r="YK53" s="427"/>
      <c r="YL53" s="427"/>
      <c r="YM53" s="427"/>
      <c r="YN53" s="427"/>
      <c r="YO53" s="427"/>
      <c r="YP53" s="427"/>
      <c r="YQ53" s="427"/>
      <c r="YR53" s="427"/>
      <c r="YS53" s="427"/>
      <c r="YT53" s="427"/>
      <c r="YU53" s="427"/>
      <c r="YV53" s="427"/>
      <c r="YW53" s="427"/>
      <c r="YX53" s="427"/>
      <c r="YY53" s="427"/>
      <c r="YZ53" s="427"/>
      <c r="ZA53" s="427"/>
      <c r="ZB53" s="427"/>
      <c r="ZC53" s="427"/>
      <c r="ZD53" s="427"/>
      <c r="ZE53" s="427"/>
      <c r="ZF53" s="427"/>
      <c r="ZG53" s="427"/>
      <c r="ZH53" s="427"/>
      <c r="ZI53" s="427"/>
      <c r="ZJ53" s="427"/>
      <c r="ZK53" s="427"/>
      <c r="ZL53" s="427"/>
      <c r="ZM53" s="427"/>
      <c r="ZN53" s="427"/>
      <c r="ZO53" s="427"/>
      <c r="ZP53" s="427"/>
      <c r="ZQ53" s="427"/>
      <c r="ZR53" s="427"/>
      <c r="ZS53" s="427"/>
      <c r="ZT53" s="427"/>
      <c r="ZU53" s="427"/>
      <c r="ZV53" s="427"/>
      <c r="ZW53" s="427"/>
      <c r="ZX53" s="427"/>
      <c r="ZY53" s="427"/>
      <c r="ZZ53" s="427"/>
      <c r="AAA53" s="427"/>
      <c r="AAB53" s="427"/>
      <c r="AAC53" s="427"/>
      <c r="AAD53" s="427"/>
      <c r="AAE53" s="427"/>
      <c r="AAF53" s="427"/>
      <c r="AAG53" s="427"/>
      <c r="AAH53" s="427"/>
      <c r="AAI53" s="427"/>
      <c r="AAJ53" s="427"/>
      <c r="AAK53" s="427"/>
      <c r="AAL53" s="427"/>
      <c r="AAM53" s="427"/>
      <c r="AAN53" s="427"/>
      <c r="AAO53" s="427"/>
      <c r="AAP53" s="427"/>
      <c r="AAQ53" s="427"/>
      <c r="AAR53" s="427"/>
      <c r="AAS53" s="427"/>
      <c r="AAT53" s="427"/>
      <c r="AAU53" s="427"/>
      <c r="AAV53" s="427"/>
      <c r="AAW53" s="427"/>
      <c r="AAX53" s="427"/>
      <c r="AAY53" s="427"/>
      <c r="AAZ53" s="427"/>
      <c r="ABA53" s="427"/>
      <c r="ABB53" s="427"/>
      <c r="ABC53" s="427"/>
      <c r="ABD53" s="427"/>
      <c r="ABE53" s="427"/>
      <c r="ABF53" s="427"/>
      <c r="ABG53" s="427"/>
      <c r="ABH53" s="427"/>
      <c r="ABI53" s="427"/>
      <c r="ABJ53" s="427"/>
      <c r="ABK53" s="427"/>
      <c r="ABL53" s="427"/>
      <c r="ABM53" s="427"/>
      <c r="ABN53" s="427"/>
      <c r="ABO53" s="427"/>
      <c r="ABP53" s="427"/>
      <c r="ABQ53" s="427"/>
      <c r="ABR53" s="427"/>
      <c r="ABS53" s="427"/>
      <c r="ABT53" s="427"/>
      <c r="ABU53" s="427"/>
      <c r="ABV53" s="427"/>
      <c r="ABW53" s="427"/>
      <c r="ABX53" s="427"/>
      <c r="ABY53" s="427"/>
      <c r="ABZ53" s="427"/>
      <c r="ACA53" s="427"/>
      <c r="ACB53" s="427"/>
      <c r="ACC53" s="427"/>
      <c r="ACD53" s="427"/>
      <c r="ACE53" s="427"/>
      <c r="ACF53" s="427"/>
      <c r="ACG53" s="427"/>
      <c r="ACH53" s="427"/>
      <c r="ACI53" s="427"/>
      <c r="ACJ53" s="427"/>
      <c r="ACK53" s="427"/>
      <c r="ACL53" s="427"/>
      <c r="ACM53" s="427"/>
      <c r="ACN53" s="427"/>
      <c r="ACO53" s="427"/>
      <c r="ACP53" s="427"/>
      <c r="ACQ53" s="427"/>
      <c r="ACR53" s="427"/>
      <c r="ACS53" s="427"/>
      <c r="ACT53" s="427"/>
      <c r="ACU53" s="427"/>
      <c r="ACV53" s="427"/>
      <c r="ACW53" s="427"/>
      <c r="ACX53" s="427"/>
      <c r="ACY53" s="427"/>
      <c r="ACZ53" s="427"/>
      <c r="ADA53" s="427"/>
      <c r="ADB53" s="427"/>
      <c r="ADC53" s="427"/>
      <c r="ADD53" s="427"/>
      <c r="ADE53" s="427"/>
      <c r="ADF53" s="427"/>
      <c r="ADG53" s="427"/>
      <c r="ADH53" s="427"/>
      <c r="ADI53" s="427"/>
      <c r="ADJ53" s="427"/>
      <c r="ADK53" s="427"/>
      <c r="ADL53" s="427"/>
      <c r="ADM53" s="427"/>
      <c r="ADN53" s="427"/>
      <c r="ADO53" s="427"/>
      <c r="ADP53" s="427"/>
      <c r="ADQ53" s="427"/>
      <c r="ADR53" s="427"/>
      <c r="ADS53" s="427"/>
      <c r="ADT53" s="427"/>
      <c r="ADU53" s="427"/>
      <c r="ADV53" s="427"/>
      <c r="ADW53" s="427"/>
      <c r="ADX53" s="427"/>
      <c r="ADY53" s="427"/>
      <c r="ADZ53" s="427"/>
      <c r="AEA53" s="427"/>
      <c r="AEB53" s="427"/>
      <c r="AEC53" s="427"/>
      <c r="AED53" s="427"/>
      <c r="AEE53" s="427"/>
      <c r="AEF53" s="427"/>
      <c r="AEG53" s="427"/>
      <c r="AEH53" s="427"/>
      <c r="AEI53" s="427"/>
      <c r="AEJ53" s="427"/>
      <c r="AEK53" s="427"/>
      <c r="AEL53" s="427"/>
      <c r="AEM53" s="427"/>
      <c r="AEN53" s="427"/>
      <c r="AEO53" s="427"/>
      <c r="AEP53" s="427"/>
      <c r="AEQ53" s="427"/>
      <c r="AER53" s="427"/>
      <c r="AES53" s="427"/>
      <c r="AET53" s="427"/>
      <c r="AEU53" s="427"/>
      <c r="AEV53" s="427"/>
      <c r="AEW53" s="427"/>
      <c r="AEX53" s="427"/>
      <c r="AEY53" s="427"/>
      <c r="AEZ53" s="427"/>
      <c r="AFA53" s="427"/>
      <c r="AFB53" s="427"/>
      <c r="AFC53" s="427"/>
      <c r="AFD53" s="427"/>
      <c r="AFE53" s="427"/>
      <c r="AFF53" s="427"/>
      <c r="AFG53" s="427"/>
      <c r="AFH53" s="427"/>
      <c r="AFI53" s="427"/>
      <c r="AFJ53" s="427"/>
      <c r="AFK53" s="427"/>
      <c r="AFL53" s="427"/>
      <c r="AFM53" s="427"/>
      <c r="AFN53" s="427"/>
      <c r="AFO53" s="427"/>
      <c r="AFP53" s="427"/>
      <c r="AFQ53" s="427"/>
      <c r="AFR53" s="427"/>
      <c r="AFS53" s="427"/>
      <c r="AFT53" s="427"/>
      <c r="AFU53" s="427"/>
      <c r="AFV53" s="427"/>
      <c r="AFW53" s="427"/>
      <c r="AFX53" s="427"/>
      <c r="AFY53" s="427"/>
      <c r="AFZ53" s="427"/>
      <c r="AGA53" s="427"/>
      <c r="AGB53" s="427"/>
      <c r="AGC53" s="427"/>
      <c r="AGD53" s="427"/>
      <c r="AGE53" s="427"/>
      <c r="AGF53" s="427"/>
      <c r="AGG53" s="427"/>
      <c r="AGH53" s="427"/>
      <c r="AGI53" s="427"/>
      <c r="AGJ53" s="427"/>
      <c r="AGK53" s="427"/>
      <c r="AGL53" s="427"/>
      <c r="AGM53" s="427"/>
      <c r="AGN53" s="427"/>
      <c r="AGO53" s="427"/>
      <c r="AGP53" s="427"/>
      <c r="AGQ53" s="427"/>
      <c r="AGR53" s="427"/>
      <c r="AGS53" s="427"/>
      <c r="AGT53" s="427"/>
      <c r="AGU53" s="427"/>
      <c r="AGV53" s="427"/>
      <c r="AGW53" s="427"/>
      <c r="AGX53" s="427"/>
      <c r="AGY53" s="427"/>
      <c r="AGZ53" s="427"/>
      <c r="AHA53" s="427"/>
      <c r="AHB53" s="427"/>
      <c r="AHC53" s="427"/>
      <c r="AHD53" s="427"/>
      <c r="AHE53" s="427"/>
      <c r="AHF53" s="427"/>
      <c r="AHG53" s="427"/>
      <c r="AHH53" s="427"/>
      <c r="AHI53" s="427"/>
      <c r="AHJ53" s="427"/>
      <c r="AHK53" s="427"/>
      <c r="AHL53" s="427"/>
      <c r="AHM53" s="427"/>
      <c r="AHN53" s="427"/>
      <c r="AHO53" s="427"/>
      <c r="AHP53" s="427"/>
      <c r="AHQ53" s="427"/>
      <c r="AHR53" s="427"/>
      <c r="AHS53" s="427"/>
      <c r="AHT53" s="427"/>
      <c r="AHU53" s="427"/>
      <c r="AHV53" s="427"/>
      <c r="AHW53" s="427"/>
      <c r="AHX53" s="427"/>
      <c r="AHY53" s="427"/>
      <c r="AHZ53" s="427"/>
      <c r="AIA53" s="427"/>
      <c r="AIB53" s="427"/>
      <c r="AIC53" s="427"/>
      <c r="AID53" s="427"/>
      <c r="AIE53" s="427"/>
      <c r="AIF53" s="427"/>
      <c r="AIG53" s="427"/>
      <c r="AIH53" s="427"/>
      <c r="AII53" s="427"/>
      <c r="AIJ53" s="427"/>
      <c r="AIK53" s="427"/>
      <c r="AIL53" s="427"/>
      <c r="AIM53" s="427"/>
      <c r="AIN53" s="427"/>
      <c r="AIO53" s="427"/>
      <c r="AIP53" s="427"/>
      <c r="AIQ53" s="427"/>
      <c r="AIR53" s="427"/>
      <c r="AIS53" s="427"/>
      <c r="AIT53" s="427"/>
      <c r="AIU53" s="427"/>
      <c r="AIV53" s="427"/>
      <c r="AIW53" s="427"/>
      <c r="AIX53" s="427"/>
      <c r="AIY53" s="427"/>
      <c r="AIZ53" s="427"/>
      <c r="AJA53" s="427"/>
      <c r="AJB53" s="427"/>
      <c r="AJC53" s="427"/>
      <c r="AJD53" s="427"/>
      <c r="AJE53" s="427"/>
      <c r="AJF53" s="427"/>
      <c r="AJG53" s="427"/>
      <c r="AJH53" s="427"/>
      <c r="AJI53" s="427"/>
      <c r="AJJ53" s="427"/>
      <c r="AJK53" s="427"/>
      <c r="AJL53" s="427"/>
      <c r="AJM53" s="427"/>
      <c r="AJN53" s="427"/>
      <c r="AJO53" s="427"/>
      <c r="AJP53" s="427"/>
      <c r="AJQ53" s="427"/>
      <c r="AJR53" s="427"/>
      <c r="AJS53" s="427"/>
      <c r="AJT53" s="427"/>
      <c r="AJU53" s="427"/>
      <c r="AJV53" s="427"/>
      <c r="AJW53" s="427"/>
      <c r="AJX53" s="427"/>
      <c r="AJY53" s="427"/>
      <c r="AJZ53" s="427"/>
      <c r="AKA53" s="427"/>
      <c r="AKB53" s="427"/>
      <c r="AKC53" s="427"/>
      <c r="AKD53" s="427"/>
      <c r="AKE53" s="427"/>
      <c r="AKF53" s="427"/>
      <c r="AKG53" s="427"/>
      <c r="AKH53" s="427"/>
      <c r="AKI53" s="427"/>
      <c r="AKJ53" s="427"/>
      <c r="AKK53" s="427"/>
      <c r="AKL53" s="427"/>
      <c r="AKM53" s="427"/>
      <c r="AKN53" s="427"/>
      <c r="AKO53" s="427"/>
      <c r="AKP53" s="427"/>
      <c r="AKQ53" s="427"/>
      <c r="AKR53" s="427"/>
      <c r="AKS53" s="427"/>
      <c r="AKT53" s="427"/>
      <c r="AKU53" s="427"/>
      <c r="AKV53" s="427"/>
      <c r="AKW53" s="427"/>
      <c r="AKX53" s="427"/>
      <c r="AKY53" s="427"/>
      <c r="AKZ53" s="427"/>
      <c r="ALA53" s="427"/>
      <c r="ALB53" s="427"/>
      <c r="ALC53" s="427"/>
      <c r="ALD53" s="427"/>
      <c r="ALE53" s="427"/>
      <c r="ALF53" s="427"/>
      <c r="ALG53" s="427"/>
      <c r="ALH53" s="427"/>
      <c r="ALI53" s="427"/>
      <c r="ALJ53" s="427"/>
      <c r="ALK53" s="427"/>
      <c r="ALL53" s="427"/>
      <c r="ALM53" s="427"/>
      <c r="ALN53" s="427"/>
      <c r="ALO53" s="427"/>
      <c r="ALP53" s="427"/>
      <c r="ALQ53" s="427"/>
      <c r="ALR53" s="427"/>
      <c r="ALS53" s="427"/>
      <c r="ALT53" s="427"/>
      <c r="ALU53" s="427"/>
      <c r="ALV53" s="427"/>
      <c r="ALW53" s="427"/>
      <c r="ALX53" s="427"/>
      <c r="ALY53" s="427"/>
      <c r="ALZ53" s="427"/>
      <c r="AMA53" s="427"/>
      <c r="AMB53" s="427"/>
      <c r="AMC53" s="427"/>
      <c r="AMD53" s="427"/>
      <c r="AME53" s="427"/>
      <c r="AMF53" s="427"/>
      <c r="AMG53" s="427"/>
      <c r="AMH53" s="427"/>
      <c r="AMI53" s="427"/>
      <c r="AMJ53" s="427"/>
      <c r="AMK53" s="427"/>
      <c r="AML53" s="427"/>
      <c r="AMM53" s="427"/>
      <c r="AMN53" s="427"/>
      <c r="AMO53" s="427"/>
      <c r="AMP53" s="427"/>
      <c r="AMQ53" s="427"/>
      <c r="AMR53" s="427"/>
      <c r="AMS53" s="427"/>
      <c r="AMT53" s="427"/>
      <c r="AMU53" s="427"/>
      <c r="AMV53" s="427"/>
      <c r="AMW53" s="427"/>
      <c r="AMX53" s="427"/>
      <c r="AMY53" s="427"/>
      <c r="AMZ53" s="427"/>
      <c r="ANA53" s="427"/>
      <c r="ANB53" s="427"/>
      <c r="ANC53" s="427"/>
      <c r="AND53" s="427"/>
      <c r="ANE53" s="427"/>
      <c r="ANF53" s="427"/>
      <c r="ANG53" s="427"/>
      <c r="ANH53" s="427"/>
      <c r="ANI53" s="427"/>
      <c r="ANJ53" s="427"/>
      <c r="ANK53" s="427"/>
      <c r="ANL53" s="427"/>
      <c r="ANM53" s="427"/>
      <c r="ANN53" s="427"/>
      <c r="ANO53" s="427"/>
      <c r="ANP53" s="427"/>
      <c r="ANQ53" s="427"/>
      <c r="ANR53" s="427"/>
      <c r="ANS53" s="427"/>
      <c r="ANT53" s="427"/>
      <c r="ANU53" s="427"/>
      <c r="ANV53" s="427"/>
      <c r="ANW53" s="427"/>
      <c r="ANX53" s="427"/>
      <c r="ANY53" s="427"/>
      <c r="ANZ53" s="427"/>
      <c r="AOA53" s="427"/>
      <c r="AOB53" s="427"/>
      <c r="AOC53" s="427"/>
      <c r="AOD53" s="427"/>
      <c r="AOE53" s="427"/>
      <c r="AOF53" s="427"/>
      <c r="AOG53" s="427"/>
      <c r="AOH53" s="427"/>
      <c r="AOI53" s="427"/>
      <c r="AOJ53" s="427"/>
      <c r="AOK53" s="427"/>
      <c r="AOL53" s="427"/>
      <c r="AOM53" s="427"/>
      <c r="AON53" s="427"/>
      <c r="AOO53" s="427"/>
      <c r="AOP53" s="427"/>
      <c r="AOQ53" s="427"/>
      <c r="AOR53" s="427"/>
      <c r="AOS53" s="427"/>
      <c r="AOT53" s="427"/>
      <c r="AOU53" s="427"/>
      <c r="AOV53" s="427"/>
      <c r="AOW53" s="427"/>
      <c r="AOX53" s="427"/>
      <c r="AOY53" s="427"/>
      <c r="AOZ53" s="427"/>
      <c r="APA53" s="427"/>
      <c r="APB53" s="427"/>
      <c r="APC53" s="427"/>
      <c r="APD53" s="427"/>
      <c r="APE53" s="427"/>
      <c r="APF53" s="427"/>
      <c r="APG53" s="427"/>
      <c r="APH53" s="427"/>
      <c r="API53" s="427"/>
      <c r="APJ53" s="427"/>
      <c r="APK53" s="427"/>
      <c r="APL53" s="427"/>
      <c r="APM53" s="427"/>
      <c r="APN53" s="427"/>
      <c r="APO53" s="427"/>
      <c r="APP53" s="427"/>
      <c r="APQ53" s="427"/>
      <c r="APR53" s="427"/>
      <c r="APS53" s="427"/>
      <c r="APT53" s="427"/>
      <c r="APU53" s="427"/>
      <c r="APV53" s="427"/>
      <c r="APW53" s="427"/>
      <c r="APX53" s="427"/>
      <c r="APY53" s="427"/>
      <c r="APZ53" s="427"/>
      <c r="AQA53" s="427"/>
      <c r="AQB53" s="427"/>
      <c r="AQC53" s="427"/>
      <c r="AQD53" s="427"/>
      <c r="AQE53" s="427"/>
      <c r="AQF53" s="427"/>
      <c r="AQG53" s="427"/>
      <c r="AQH53" s="427"/>
      <c r="AQI53" s="427"/>
      <c r="AQJ53" s="427"/>
      <c r="AQK53" s="427"/>
      <c r="AQL53" s="427"/>
      <c r="AQM53" s="427"/>
      <c r="AQN53" s="427"/>
      <c r="AQO53" s="427"/>
      <c r="AQP53" s="427"/>
      <c r="AQQ53" s="427"/>
      <c r="AQR53" s="427"/>
      <c r="AQS53" s="427"/>
      <c r="AQT53" s="427"/>
      <c r="AQU53" s="427"/>
      <c r="AQV53" s="427"/>
      <c r="AQW53" s="427"/>
      <c r="AQX53" s="427"/>
      <c r="AQY53" s="427"/>
      <c r="AQZ53" s="427"/>
      <c r="ARA53" s="427"/>
      <c r="ARB53" s="427"/>
      <c r="ARC53" s="427"/>
      <c r="ARD53" s="427"/>
      <c r="ARE53" s="427"/>
      <c r="ARF53" s="427"/>
      <c r="ARG53" s="427"/>
      <c r="ARH53" s="427"/>
      <c r="ARI53" s="427"/>
      <c r="ARJ53" s="427"/>
      <c r="ARK53" s="427"/>
      <c r="ARL53" s="427"/>
      <c r="ARM53" s="427"/>
      <c r="ARN53" s="427"/>
      <c r="ARO53" s="427"/>
      <c r="ARP53" s="427"/>
      <c r="ARQ53" s="427"/>
      <c r="ARR53" s="427"/>
      <c r="ARS53" s="427"/>
      <c r="ART53" s="427"/>
      <c r="ARU53" s="427"/>
      <c r="ARV53" s="427"/>
      <c r="ARW53" s="427"/>
      <c r="ARX53" s="427"/>
      <c r="ARY53" s="427"/>
      <c r="ARZ53" s="427"/>
      <c r="ASA53" s="427"/>
      <c r="ASB53" s="427"/>
      <c r="ASC53" s="427"/>
      <c r="ASD53" s="427"/>
      <c r="ASE53" s="427"/>
      <c r="ASF53" s="427"/>
      <c r="ASG53" s="427"/>
      <c r="ASH53" s="427"/>
      <c r="ASI53" s="427"/>
      <c r="ASJ53" s="427"/>
      <c r="ASK53" s="427"/>
      <c r="ASL53" s="427"/>
      <c r="ASM53" s="427"/>
      <c r="ASN53" s="427"/>
      <c r="ASO53" s="427"/>
      <c r="ASP53" s="427"/>
      <c r="ASQ53" s="427"/>
      <c r="ASR53" s="427"/>
      <c r="ASS53" s="427"/>
      <c r="AST53" s="427"/>
      <c r="ASU53" s="427"/>
      <c r="ASV53" s="427"/>
      <c r="ASW53" s="427"/>
      <c r="ASX53" s="427"/>
      <c r="ASY53" s="427"/>
      <c r="ASZ53" s="427"/>
      <c r="ATA53" s="427"/>
      <c r="ATB53" s="427"/>
      <c r="ATC53" s="427"/>
      <c r="ATD53" s="427"/>
      <c r="ATE53" s="427"/>
      <c r="ATF53" s="427"/>
      <c r="ATG53" s="427"/>
      <c r="ATH53" s="427"/>
      <c r="ATI53" s="427"/>
      <c r="ATJ53" s="427"/>
      <c r="ATK53" s="427"/>
      <c r="ATL53" s="427"/>
      <c r="ATM53" s="427"/>
      <c r="ATN53" s="427"/>
      <c r="ATO53" s="427"/>
      <c r="ATP53" s="427"/>
      <c r="ATQ53" s="427"/>
      <c r="ATR53" s="427"/>
      <c r="ATS53" s="427"/>
      <c r="ATT53" s="427"/>
      <c r="ATU53" s="427"/>
      <c r="ATV53" s="427"/>
      <c r="ATW53" s="427"/>
      <c r="ATX53" s="427"/>
      <c r="ATY53" s="427"/>
      <c r="ATZ53" s="427"/>
      <c r="AUA53" s="427"/>
      <c r="AUB53" s="427"/>
      <c r="AUC53" s="427"/>
      <c r="AUD53" s="427"/>
      <c r="AUE53" s="427"/>
      <c r="AUF53" s="427"/>
      <c r="AUG53" s="427"/>
      <c r="AUH53" s="427"/>
      <c r="AUI53" s="427"/>
      <c r="AUJ53" s="427"/>
      <c r="AUK53" s="427"/>
      <c r="AUL53" s="427"/>
      <c r="AUM53" s="427"/>
      <c r="AUN53" s="427"/>
      <c r="AUO53" s="427"/>
      <c r="AUP53" s="427"/>
      <c r="AUQ53" s="427"/>
      <c r="AUR53" s="427"/>
      <c r="AUS53" s="427"/>
      <c r="AUT53" s="427"/>
      <c r="AUU53" s="427"/>
      <c r="AUV53" s="427"/>
      <c r="AUW53" s="427"/>
      <c r="AUX53" s="427"/>
      <c r="AUY53" s="427"/>
      <c r="AUZ53" s="427"/>
      <c r="AVA53" s="427"/>
      <c r="AVB53" s="427"/>
      <c r="AVC53" s="427"/>
      <c r="AVD53" s="427"/>
      <c r="AVE53" s="427"/>
      <c r="AVF53" s="427"/>
      <c r="AVG53" s="427"/>
      <c r="AVH53" s="427"/>
      <c r="AVI53" s="427"/>
      <c r="AVJ53" s="427"/>
      <c r="AVK53" s="427"/>
      <c r="AVL53" s="427"/>
      <c r="AVM53" s="427"/>
      <c r="AVN53" s="427"/>
      <c r="AVO53" s="427"/>
      <c r="AVP53" s="427"/>
      <c r="AVQ53" s="427"/>
      <c r="AVR53" s="427"/>
      <c r="AVS53" s="427"/>
      <c r="AVT53" s="427"/>
      <c r="AVU53" s="427"/>
      <c r="AVV53" s="427"/>
      <c r="AVW53" s="427"/>
      <c r="AVX53" s="427"/>
      <c r="AVY53" s="427"/>
      <c r="AVZ53" s="427"/>
      <c r="AWA53" s="427"/>
      <c r="AWB53" s="427"/>
      <c r="AWC53" s="427"/>
      <c r="AWD53" s="427"/>
      <c r="AWE53" s="427"/>
      <c r="AWF53" s="427"/>
      <c r="AWG53" s="427"/>
      <c r="AWH53" s="427"/>
      <c r="AWI53" s="427"/>
      <c r="AWJ53" s="427"/>
      <c r="AWK53" s="427"/>
      <c r="AWL53" s="427"/>
      <c r="AWM53" s="427"/>
      <c r="AWN53" s="427"/>
      <c r="AWO53" s="427"/>
      <c r="AWP53" s="427"/>
      <c r="AWQ53" s="427"/>
      <c r="AWR53" s="427"/>
      <c r="AWS53" s="427"/>
      <c r="AWT53" s="427"/>
      <c r="AWU53" s="427"/>
      <c r="AWV53" s="427"/>
      <c r="AWW53" s="427"/>
      <c r="AWX53" s="427"/>
      <c r="AWY53" s="427"/>
      <c r="AWZ53" s="427"/>
      <c r="AXA53" s="427"/>
      <c r="AXB53" s="427"/>
      <c r="AXC53" s="427"/>
      <c r="AXD53" s="427"/>
      <c r="AXE53" s="427"/>
      <c r="AXF53" s="427"/>
      <c r="AXG53" s="427"/>
      <c r="AXH53" s="427"/>
      <c r="AXI53" s="427"/>
      <c r="AXJ53" s="427"/>
      <c r="AXK53" s="427"/>
      <c r="AXL53" s="427"/>
      <c r="AXM53" s="427"/>
      <c r="AXN53" s="427"/>
      <c r="AXO53" s="427"/>
      <c r="AXP53" s="427"/>
      <c r="AXQ53" s="427"/>
      <c r="AXR53" s="427"/>
      <c r="AXS53" s="427"/>
      <c r="AXT53" s="427"/>
      <c r="AXU53" s="427"/>
      <c r="AXV53" s="427"/>
      <c r="AXW53" s="427"/>
      <c r="AXX53" s="427"/>
      <c r="AXY53" s="427"/>
      <c r="AXZ53" s="427"/>
      <c r="AYA53" s="427"/>
      <c r="AYB53" s="427"/>
      <c r="AYC53" s="427"/>
      <c r="AYD53" s="427"/>
      <c r="AYE53" s="427"/>
      <c r="AYF53" s="427"/>
      <c r="AYG53" s="427"/>
      <c r="AYH53" s="427"/>
      <c r="AYI53" s="427"/>
      <c r="AYJ53" s="427"/>
      <c r="AYK53" s="427"/>
      <c r="AYL53" s="427"/>
      <c r="AYM53" s="427"/>
      <c r="AYN53" s="427"/>
      <c r="AYO53" s="427"/>
      <c r="AYP53" s="427"/>
      <c r="AYQ53" s="427"/>
      <c r="AYR53" s="427"/>
      <c r="AYS53" s="427"/>
      <c r="AYT53" s="427"/>
      <c r="AYU53" s="427"/>
      <c r="AYV53" s="427"/>
      <c r="AYW53" s="427"/>
      <c r="AYX53" s="427"/>
      <c r="AYY53" s="427"/>
      <c r="AYZ53" s="427"/>
      <c r="AZA53" s="427"/>
      <c r="AZB53" s="427"/>
      <c r="AZC53" s="427"/>
      <c r="AZD53" s="427"/>
      <c r="AZE53" s="427"/>
      <c r="AZF53" s="427"/>
      <c r="AZG53" s="427"/>
      <c r="AZH53" s="427"/>
      <c r="AZI53" s="427"/>
      <c r="AZJ53" s="427"/>
      <c r="AZK53" s="427"/>
      <c r="AZL53" s="427"/>
      <c r="AZM53" s="427"/>
      <c r="AZN53" s="427"/>
      <c r="AZO53" s="427"/>
      <c r="AZP53" s="427"/>
      <c r="AZQ53" s="427"/>
      <c r="AZR53" s="427"/>
      <c r="AZS53" s="427"/>
      <c r="AZT53" s="427"/>
      <c r="AZU53" s="427"/>
      <c r="AZV53" s="427"/>
      <c r="AZW53" s="427"/>
      <c r="AZX53" s="427"/>
      <c r="AZY53" s="427"/>
      <c r="AZZ53" s="427"/>
      <c r="BAA53" s="427"/>
      <c r="BAB53" s="427"/>
      <c r="BAC53" s="427"/>
      <c r="BAD53" s="427"/>
      <c r="BAE53" s="427"/>
      <c r="BAF53" s="427"/>
      <c r="BAG53" s="427"/>
      <c r="BAH53" s="427"/>
      <c r="BAI53" s="427"/>
      <c r="BAJ53" s="427"/>
      <c r="BAK53" s="427"/>
      <c r="BAL53" s="427"/>
      <c r="BAM53" s="427"/>
      <c r="BAN53" s="427"/>
      <c r="BAO53" s="427"/>
      <c r="BAP53" s="427"/>
      <c r="BAQ53" s="427"/>
      <c r="BAR53" s="427"/>
      <c r="BAS53" s="427"/>
      <c r="BAT53" s="427"/>
      <c r="BAU53" s="427"/>
      <c r="BAV53" s="427"/>
      <c r="BAW53" s="427"/>
      <c r="BAX53" s="427"/>
      <c r="BAY53" s="427"/>
      <c r="BAZ53" s="427"/>
      <c r="BBA53" s="427"/>
      <c r="BBB53" s="427"/>
      <c r="BBC53" s="427"/>
      <c r="BBD53" s="427"/>
      <c r="BBE53" s="427"/>
      <c r="BBF53" s="427"/>
      <c r="BBG53" s="427"/>
      <c r="BBH53" s="427"/>
      <c r="BBI53" s="427"/>
      <c r="BBJ53" s="427"/>
      <c r="BBK53" s="427"/>
      <c r="BBL53" s="427"/>
      <c r="BBM53" s="427"/>
      <c r="BBN53" s="427"/>
      <c r="BBO53" s="427"/>
      <c r="BBP53" s="427"/>
      <c r="BBQ53" s="427"/>
      <c r="BBR53" s="427"/>
      <c r="BBS53" s="427"/>
      <c r="BBT53" s="427"/>
      <c r="BBU53" s="427"/>
      <c r="BBV53" s="427"/>
      <c r="BBW53" s="427"/>
      <c r="BBX53" s="427"/>
      <c r="BBY53" s="427"/>
      <c r="BBZ53" s="427"/>
      <c r="BCA53" s="427"/>
      <c r="BCB53" s="427"/>
      <c r="BCC53" s="427"/>
      <c r="BCD53" s="427"/>
      <c r="BCE53" s="427"/>
      <c r="BCF53" s="427"/>
      <c r="BCG53" s="427"/>
      <c r="BCH53" s="427"/>
      <c r="BCI53" s="427"/>
      <c r="BCJ53" s="427"/>
      <c r="BCK53" s="427"/>
      <c r="BCL53" s="427"/>
      <c r="BCM53" s="427"/>
      <c r="BCN53" s="427"/>
      <c r="BCO53" s="427"/>
      <c r="BCP53" s="427"/>
      <c r="BCQ53" s="427"/>
      <c r="BCR53" s="427"/>
      <c r="BCS53" s="427"/>
      <c r="BCT53" s="427"/>
    </row>
    <row r="54" spans="1:1450" s="99" customFormat="1" ht="9" customHeight="1">
      <c r="A54" s="1433"/>
      <c r="B54" s="728"/>
      <c r="C54" s="4160"/>
      <c r="D54" s="730"/>
      <c r="E54" s="1477"/>
      <c r="F54" s="727"/>
      <c r="G54" s="725"/>
      <c r="H54" s="725"/>
      <c r="I54" s="726"/>
      <c r="J54" s="70"/>
      <c r="K54" s="4162"/>
      <c r="L54" s="52"/>
      <c r="M54" s="1492"/>
      <c r="N54" s="53"/>
      <c r="O54" s="54"/>
      <c r="P54" s="2886"/>
      <c r="Q54" s="2887"/>
      <c r="R54" s="2888"/>
      <c r="S54" s="756"/>
      <c r="T54" s="757"/>
      <c r="U54" s="758"/>
      <c r="V54" s="762"/>
      <c r="W54" s="763"/>
      <c r="X54" s="766"/>
      <c r="Y54" s="55"/>
      <c r="Z54" s="56"/>
      <c r="AA54" s="57"/>
      <c r="AB54" s="58"/>
      <c r="AC54" s="2239"/>
      <c r="AD54" s="2240"/>
      <c r="AE54" s="2241"/>
      <c r="AF54" s="2242"/>
      <c r="AG54" s="2243"/>
      <c r="AH54" s="2244"/>
      <c r="AI54" s="2243"/>
      <c r="AJ54" s="2245"/>
      <c r="AK54" s="673"/>
      <c r="AL54" s="649"/>
      <c r="AM54" s="649"/>
      <c r="AN54" s="652"/>
      <c r="AO54" s="94"/>
      <c r="AP54" s="649"/>
      <c r="AQ54" s="649"/>
      <c r="AR54" s="2246"/>
      <c r="AS54" s="2247"/>
      <c r="AT54" s="2248"/>
      <c r="AU54" s="3318"/>
      <c r="AV54" s="297"/>
      <c r="AW54" s="809"/>
      <c r="AX54" s="2249"/>
      <c r="AY54" s="809"/>
      <c r="AZ54" s="2249"/>
      <c r="BA54" s="809"/>
      <c r="BB54" s="2250"/>
      <c r="BC54" s="809"/>
      <c r="BD54" s="2249"/>
      <c r="BE54" s="809"/>
      <c r="BF54" s="2250"/>
      <c r="BG54" s="809"/>
      <c r="BH54" s="2249"/>
      <c r="BI54" s="809"/>
      <c r="BJ54" s="2250"/>
      <c r="BK54" s="95"/>
      <c r="BL54" s="3337"/>
      <c r="BM54" s="2251"/>
      <c r="BN54" s="2252"/>
      <c r="BO54" s="96"/>
      <c r="BP54" s="97"/>
      <c r="BQ54" s="92"/>
      <c r="BR54" s="2253"/>
      <c r="BS54" s="2254"/>
      <c r="BT54" s="2255"/>
      <c r="BU54" s="2254"/>
      <c r="BV54" s="2255"/>
      <c r="BW54" s="2256"/>
      <c r="BX54" s="2241"/>
      <c r="BY54" s="2257"/>
      <c r="BZ54" s="2258"/>
      <c r="CA54" s="92"/>
      <c r="CB54" s="297"/>
      <c r="CC54" s="2259"/>
      <c r="CD54" s="2259"/>
      <c r="CE54" s="2260"/>
      <c r="CF54" s="3390"/>
      <c r="CG54" s="3391"/>
      <c r="CH54" s="2263"/>
      <c r="CI54" s="808"/>
      <c r="CJ54" s="2262"/>
      <c r="CK54" s="808"/>
      <c r="CL54" s="3358"/>
      <c r="CM54" s="808"/>
      <c r="CN54" s="3365"/>
      <c r="CO54" s="808"/>
      <c r="CP54" s="3365"/>
      <c r="CQ54" s="808"/>
      <c r="CR54" s="2262"/>
      <c r="CS54" s="808"/>
      <c r="CT54" s="2262"/>
      <c r="CU54" s="808"/>
      <c r="CV54" s="2262"/>
      <c r="CW54" s="2591"/>
      <c r="CX54" s="2241"/>
      <c r="CY54" s="2263"/>
      <c r="CZ54" s="2264"/>
      <c r="DA54" s="93"/>
      <c r="DB54" s="91"/>
      <c r="DC54" s="92"/>
      <c r="DD54" s="2265"/>
      <c r="DE54" s="2254"/>
      <c r="DF54" s="2255"/>
      <c r="DG54" s="2243"/>
      <c r="DH54" s="2266"/>
      <c r="DI54" s="2267"/>
      <c r="DJ54" s="2898"/>
      <c r="DK54" s="2899"/>
      <c r="DL54" s="2900"/>
      <c r="DM54" s="2898"/>
      <c r="DN54" s="1453"/>
      <c r="DO54" s="2936"/>
      <c r="DP54" s="3098"/>
      <c r="DQ54" s="3098"/>
      <c r="DR54" s="3099"/>
      <c r="DS54" s="3096"/>
      <c r="DT54" s="816"/>
      <c r="DU54" s="2268"/>
      <c r="DV54" s="2921"/>
      <c r="DW54" s="2922"/>
      <c r="DX54" s="2922"/>
      <c r="DY54" s="2923"/>
      <c r="DZ54" s="2924"/>
      <c r="EA54" s="817"/>
      <c r="EB54" s="2269"/>
      <c r="EC54" s="2936"/>
      <c r="ED54" s="2272"/>
      <c r="EE54" s="2272"/>
      <c r="EF54" s="2937"/>
      <c r="EG54" s="2938"/>
      <c r="EH54" s="948"/>
      <c r="EI54" s="2270"/>
      <c r="EJ54" s="2922"/>
      <c r="EK54" s="2922"/>
      <c r="EL54" s="2946"/>
      <c r="EM54" s="2947"/>
      <c r="EN54" s="821"/>
      <c r="EO54" s="2271"/>
      <c r="EP54" s="2922"/>
      <c r="EQ54" s="2922"/>
      <c r="ER54" s="2923"/>
      <c r="ES54" s="2947"/>
      <c r="ET54" s="823"/>
      <c r="EU54" s="2924"/>
      <c r="EV54" s="828"/>
      <c r="EW54" s="2272"/>
      <c r="EX54" s="2272"/>
      <c r="EY54" s="692"/>
      <c r="EZ54" s="600"/>
      <c r="FA54" s="672"/>
      <c r="FB54" s="828"/>
      <c r="FC54" s="682"/>
      <c r="FD54" s="2273"/>
      <c r="FE54" s="692"/>
      <c r="FF54" s="600"/>
      <c r="FG54" s="672"/>
      <c r="FH54" s="828"/>
      <c r="FI54" s="829"/>
      <c r="FJ54" s="830"/>
      <c r="FK54" s="831"/>
      <c r="FL54" s="830"/>
      <c r="FM54" s="98"/>
      <c r="FN54" s="1398"/>
      <c r="FO54" s="1397"/>
      <c r="FP54" s="2274"/>
      <c r="FQ54" s="2275"/>
      <c r="FR54" s="2958"/>
      <c r="FS54" s="2959"/>
      <c r="FT54" s="2276"/>
      <c r="FU54" s="2277"/>
      <c r="FV54" s="848"/>
      <c r="FW54" s="849"/>
      <c r="FX54" s="850"/>
      <c r="FY54" s="296"/>
      <c r="FZ54" s="129"/>
      <c r="GA54" s="851"/>
      <c r="GB54" s="187"/>
      <c r="GC54" s="296"/>
      <c r="GD54" s="295"/>
      <c r="GE54" s="295"/>
      <c r="GF54" s="295"/>
      <c r="GG54" s="295"/>
      <c r="GH54" s="295"/>
      <c r="GI54" s="296"/>
      <c r="GJ54" s="296"/>
      <c r="GK54" s="296"/>
      <c r="GL54" s="296"/>
      <c r="GM54" s="296"/>
      <c r="GN54" s="296"/>
      <c r="GO54" s="296"/>
      <c r="GP54" s="3211"/>
      <c r="GQ54" s="852"/>
      <c r="GR54" s="854"/>
      <c r="GS54" s="854"/>
      <c r="GT54" s="296"/>
      <c r="GU54" s="296"/>
      <c r="GV54" s="854"/>
      <c r="GW54" s="3979"/>
      <c r="GX54" s="853"/>
      <c r="GY54" s="854"/>
      <c r="GZ54" s="854"/>
      <c r="HA54" s="854"/>
      <c r="HB54" s="348"/>
      <c r="HC54" s="318"/>
      <c r="HD54" s="298"/>
      <c r="HE54" s="298"/>
      <c r="HF54" s="298"/>
      <c r="HG54" s="298"/>
      <c r="HH54" s="296"/>
      <c r="HI54" s="854"/>
      <c r="HJ54" s="855"/>
      <c r="HK54" s="854"/>
      <c r="HL54" s="854"/>
      <c r="HM54" s="854"/>
      <c r="HN54" s="854"/>
      <c r="HO54" s="1482"/>
      <c r="HP54" s="2582"/>
      <c r="HQ54" s="742"/>
      <c r="HR54" s="318"/>
      <c r="HS54" s="296"/>
      <c r="HT54" s="743"/>
      <c r="HU54" s="838"/>
      <c r="HV54" s="2281"/>
      <c r="HW54" s="2282"/>
      <c r="HX54" s="348"/>
      <c r="HY54" s="349"/>
      <c r="HZ54" s="296"/>
      <c r="IA54" s="348"/>
      <c r="IB54" s="296"/>
      <c r="IC54" s="2282"/>
      <c r="ID54" s="348"/>
      <c r="IE54" s="349"/>
      <c r="IF54" s="296"/>
      <c r="IG54" s="348"/>
      <c r="IH54" s="296"/>
      <c r="II54" s="2283"/>
      <c r="IJ54" s="350"/>
      <c r="IK54" s="351"/>
      <c r="IL54" s="2284"/>
      <c r="IM54" s="352"/>
      <c r="IN54" s="353"/>
      <c r="IO54" s="296"/>
      <c r="IP54" s="350"/>
      <c r="IQ54" s="354"/>
      <c r="IR54" s="2284"/>
      <c r="IS54" s="355"/>
      <c r="IT54" s="356"/>
      <c r="IU54" s="2285"/>
      <c r="IV54" s="350"/>
      <c r="IW54" s="354"/>
      <c r="IX54" s="351"/>
      <c r="IY54" s="350"/>
      <c r="IZ54" s="351"/>
      <c r="JA54" s="2286"/>
      <c r="JB54" s="357"/>
      <c r="JC54" s="358"/>
      <c r="JD54" s="359"/>
      <c r="JE54" s="357"/>
      <c r="JF54" s="359"/>
      <c r="JG54" s="2287"/>
      <c r="JH54" s="1497"/>
      <c r="JI54" s="1498"/>
      <c r="JJ54" s="1499"/>
      <c r="JK54" s="1500"/>
      <c r="JL54" s="57"/>
      <c r="JM54" s="888"/>
      <c r="JN54" s="3115"/>
      <c r="JO54" s="2241"/>
      <c r="JP54" s="2288"/>
      <c r="JQ54" s="2289"/>
      <c r="JR54" s="2290"/>
      <c r="JS54" s="57"/>
      <c r="JT54" s="381"/>
      <c r="JU54" s="382"/>
      <c r="JV54" s="384"/>
      <c r="JW54" s="2291"/>
      <c r="JX54" s="383"/>
      <c r="JY54" s="384"/>
      <c r="JZ54" s="2292"/>
      <c r="KA54" s="904"/>
      <c r="KB54" s="863"/>
      <c r="KC54" s="925"/>
      <c r="KD54" s="924"/>
      <c r="KE54" s="863"/>
      <c r="KF54" s="926"/>
      <c r="KG54" s="863"/>
      <c r="KH54" s="864"/>
      <c r="KI54" s="4122"/>
      <c r="KJ54" s="904"/>
      <c r="KK54" s="3159"/>
      <c r="KL54" s="865"/>
      <c r="KM54" s="865"/>
      <c r="KN54" s="863"/>
      <c r="KO54" s="866"/>
      <c r="KP54" s="863"/>
      <c r="KQ54" s="926"/>
      <c r="KR54" s="863"/>
      <c r="KS54" s="866"/>
      <c r="KT54" s="867"/>
      <c r="KU54" s="863"/>
      <c r="KV54" s="868"/>
      <c r="KW54" s="422"/>
      <c r="KX54" s="422"/>
      <c r="KY54" s="745"/>
      <c r="KZ54" s="745"/>
      <c r="LA54" s="422"/>
      <c r="LB54" s="422"/>
      <c r="LC54" s="430"/>
      <c r="LD54" s="422"/>
      <c r="LE54" s="422"/>
      <c r="LF54" s="745"/>
      <c r="LG54" s="422"/>
      <c r="LH54" s="431"/>
      <c r="LI54" s="422"/>
      <c r="LJ54" s="422"/>
      <c r="LK54" s="422"/>
      <c r="LL54" s="745"/>
      <c r="LM54" s="422"/>
      <c r="LN54" s="422"/>
      <c r="LO54" s="430"/>
      <c r="LP54" s="422"/>
      <c r="LQ54" s="746"/>
      <c r="LR54" s="745"/>
      <c r="LS54" s="422"/>
      <c r="LT54" s="426"/>
      <c r="LU54" s="421"/>
      <c r="LV54" s="428"/>
      <c r="LW54" s="422"/>
      <c r="LX54" s="422"/>
      <c r="LY54" s="422"/>
      <c r="LZ54" s="745"/>
      <c r="MA54" s="745"/>
      <c r="MB54" s="422"/>
      <c r="MC54" s="422"/>
      <c r="MD54" s="430"/>
      <c r="ME54" s="422"/>
      <c r="MF54" s="422"/>
      <c r="MG54" s="745"/>
      <c r="MH54" s="422"/>
      <c r="MI54" s="431"/>
      <c r="MJ54" s="422"/>
      <c r="MK54" s="422"/>
      <c r="ML54" s="422"/>
      <c r="MM54" s="745"/>
      <c r="MN54" s="422"/>
      <c r="MO54" s="422"/>
      <c r="MP54" s="430"/>
      <c r="MQ54" s="422"/>
      <c r="MR54" s="746"/>
      <c r="MS54" s="745"/>
      <c r="MT54" s="422"/>
      <c r="MU54" s="426"/>
      <c r="MV54" s="421"/>
      <c r="MW54" s="430"/>
      <c r="MX54" s="422"/>
      <c r="MY54" s="423"/>
      <c r="MZ54" s="422"/>
      <c r="NA54" s="426"/>
      <c r="NB54" s="422"/>
      <c r="NC54" s="1372"/>
      <c r="ND54" s="422"/>
      <c r="NE54" s="428"/>
      <c r="NF54" s="3138"/>
      <c r="NG54" s="422"/>
      <c r="NH54" s="3135"/>
      <c r="NI54" s="422"/>
      <c r="NJ54" s="3135"/>
      <c r="NK54" s="422"/>
      <c r="NL54" s="3138"/>
      <c r="NM54" s="422"/>
      <c r="NN54" s="3135"/>
      <c r="NO54" s="422"/>
      <c r="NP54" s="3135"/>
      <c r="NQ54" s="426"/>
      <c r="NR54" s="3138"/>
      <c r="NS54" s="422"/>
      <c r="NT54" s="3135"/>
      <c r="NU54" s="422"/>
      <c r="NV54" s="3135"/>
      <c r="NW54" s="422"/>
      <c r="NX54" s="421"/>
      <c r="NY54" s="3142"/>
      <c r="NZ54" s="422"/>
      <c r="OA54" s="428"/>
      <c r="OB54" s="3138"/>
      <c r="OC54" s="422"/>
      <c r="OD54" s="3135"/>
      <c r="OE54" s="422"/>
      <c r="OF54" s="3135"/>
      <c r="OG54" s="3225"/>
      <c r="OH54" s="3066"/>
      <c r="OI54" s="4586"/>
      <c r="OJ54" s="1489"/>
      <c r="OK54" s="1490"/>
      <c r="OL54" s="1484"/>
      <c r="OM54" s="4584" t="s">
        <v>322</v>
      </c>
      <c r="ON54" s="601"/>
      <c r="OO54" s="869"/>
      <c r="OP54" s="671"/>
      <c r="OQ54" s="870"/>
      <c r="OR54" s="870"/>
      <c r="OS54" s="870"/>
      <c r="OT54" s="871"/>
      <c r="OU54" s="872"/>
      <c r="OV54" s="1454"/>
      <c r="OW54" s="2309"/>
      <c r="OX54" s="2309"/>
      <c r="OY54" s="592"/>
      <c r="OZ54" s="593"/>
      <c r="PA54" s="591"/>
      <c r="PB54" s="590"/>
      <c r="PC54" s="591"/>
      <c r="PD54" s="594"/>
      <c r="PE54" s="594"/>
      <c r="PF54" s="595"/>
      <c r="PG54" s="2310"/>
      <c r="PH54" s="591"/>
      <c r="PI54" s="2311"/>
      <c r="PJ54" s="2259"/>
      <c r="PK54" s="596"/>
      <c r="PL54" s="2312"/>
      <c r="PM54" s="2313"/>
      <c r="PN54" s="894"/>
      <c r="PO54" s="2314"/>
      <c r="PP54" s="2312"/>
      <c r="PQ54" s="2313"/>
      <c r="PR54" s="1431"/>
      <c r="PS54" s="597"/>
      <c r="PT54" s="2315"/>
      <c r="PU54" s="2313"/>
      <c r="PV54" s="1385"/>
      <c r="PW54" s="2316"/>
      <c r="PX54" s="2317"/>
      <c r="PY54" s="1385"/>
      <c r="PZ54" s="1385"/>
      <c r="QA54" s="598"/>
      <c r="QB54" s="2318"/>
      <c r="QC54" s="808"/>
      <c r="QD54" s="2319"/>
      <c r="QE54" s="598"/>
      <c r="QF54" s="2320"/>
      <c r="QG54" s="808"/>
      <c r="QH54" s="2319"/>
      <c r="QI54" s="598"/>
      <c r="QJ54" s="2320"/>
      <c r="QK54" s="2725"/>
      <c r="QL54" s="2319"/>
      <c r="QM54" s="2726"/>
      <c r="QN54" s="2243"/>
      <c r="QO54" s="597"/>
      <c r="QP54" s="2321"/>
      <c r="QQ54" s="2322"/>
      <c r="QR54" s="2323"/>
      <c r="QS54" s="599"/>
      <c r="QT54" s="1385"/>
      <c r="QU54" s="1386"/>
      <c r="QV54" s="648"/>
      <c r="QW54" s="2324"/>
      <c r="QX54" s="3687"/>
      <c r="QY54" s="3692"/>
      <c r="QZ54" s="606"/>
      <c r="RA54" s="747"/>
      <c r="RB54" s="748"/>
      <c r="RC54" s="749"/>
      <c r="RD54" s="632"/>
      <c r="RE54" s="750"/>
      <c r="RF54" s="751"/>
      <c r="RG54" s="750"/>
      <c r="RH54" s="752"/>
      <c r="RI54" s="632"/>
      <c r="RJ54" s="633"/>
      <c r="RK54" s="634"/>
      <c r="RL54" s="632"/>
      <c r="RM54" s="753"/>
      <c r="RN54" s="634"/>
      <c r="RO54" s="754"/>
      <c r="RP54" s="648"/>
      <c r="RQ54" s="649"/>
      <c r="RR54" s="297"/>
      <c r="RS54" s="650"/>
      <c r="RT54" s="649"/>
      <c r="RU54" s="297"/>
      <c r="RV54" s="651"/>
      <c r="RW54" s="649"/>
      <c r="RX54" s="652"/>
      <c r="RY54" s="668"/>
      <c r="RZ54" s="669"/>
      <c r="SA54" s="670"/>
      <c r="SB54" s="671"/>
      <c r="SC54" s="672"/>
      <c r="SD54" s="673"/>
      <c r="SE54" s="295"/>
      <c r="SF54" s="57"/>
      <c r="SG54" s="674"/>
      <c r="SH54" s="295"/>
      <c r="SI54" s="57"/>
      <c r="SJ54" s="675"/>
      <c r="SK54" s="675"/>
      <c r="SL54" s="681"/>
      <c r="SM54" s="670"/>
      <c r="SN54" s="3079"/>
      <c r="SO54" s="673"/>
      <c r="SP54" s="295"/>
      <c r="SQ54" s="57"/>
      <c r="SR54" s="674"/>
      <c r="SS54" s="295"/>
      <c r="ST54" s="57"/>
      <c r="SU54" s="675"/>
      <c r="SV54" s="675"/>
      <c r="SW54" s="747"/>
      <c r="SX54" s="669"/>
      <c r="SY54" s="672"/>
      <c r="SZ54" s="692"/>
      <c r="TA54" s="682"/>
      <c r="TB54" s="57"/>
      <c r="TC54" s="295"/>
      <c r="TD54" s="57"/>
      <c r="TE54" s="693"/>
      <c r="TF54" s="295"/>
      <c r="TG54" s="57"/>
      <c r="TH54" s="675"/>
      <c r="TI54" s="709"/>
      <c r="TJ54" s="672"/>
      <c r="TK54" s="710"/>
      <c r="TL54" s="600"/>
      <c r="TM54" s="57"/>
      <c r="TN54" s="742"/>
      <c r="TO54" s="57"/>
      <c r="TP54" s="693"/>
      <c r="TQ54" s="295"/>
      <c r="TR54" s="712"/>
      <c r="TS54" s="711"/>
      <c r="TT54" s="675"/>
      <c r="TU54" s="675"/>
      <c r="TV54" s="4609"/>
      <c r="TW54" s="858"/>
      <c r="TX54" s="859"/>
      <c r="TY54" s="860"/>
      <c r="TZ54" s="381"/>
      <c r="UA54" s="858"/>
      <c r="UB54" s="861"/>
      <c r="UC54" s="427"/>
      <c r="UD54" s="427"/>
      <c r="UE54" s="427"/>
      <c r="UF54" s="427"/>
      <c r="UG54" s="427"/>
      <c r="UH54" s="427"/>
      <c r="UI54" s="427"/>
      <c r="UJ54" s="427"/>
      <c r="UK54" s="427"/>
      <c r="UL54" s="427"/>
      <c r="UM54" s="427"/>
      <c r="UN54" s="427"/>
      <c r="UO54" s="427"/>
      <c r="UP54" s="427"/>
      <c r="UQ54" s="427"/>
      <c r="UR54" s="427"/>
      <c r="US54" s="427"/>
      <c r="UT54" s="427"/>
      <c r="UU54" s="427"/>
      <c r="UV54" s="427"/>
      <c r="UW54" s="427"/>
      <c r="UX54" s="427"/>
      <c r="UY54" s="427"/>
      <c r="UZ54" s="427"/>
      <c r="VA54" s="427"/>
      <c r="VB54" s="427"/>
      <c r="VC54" s="427"/>
      <c r="VD54" s="427"/>
      <c r="VE54" s="427"/>
      <c r="VF54" s="427"/>
      <c r="VG54" s="427"/>
      <c r="VH54" s="427"/>
      <c r="VI54" s="427"/>
      <c r="VJ54" s="427"/>
      <c r="VK54" s="427"/>
      <c r="VL54" s="427"/>
      <c r="VM54" s="427"/>
      <c r="VN54" s="427"/>
      <c r="VO54" s="427"/>
      <c r="VP54" s="427"/>
      <c r="VQ54" s="427"/>
      <c r="VR54" s="427"/>
      <c r="VS54" s="427"/>
      <c r="VT54" s="427"/>
      <c r="VU54" s="427"/>
      <c r="VV54" s="427"/>
      <c r="VW54" s="427"/>
      <c r="VX54" s="427"/>
      <c r="VY54" s="427"/>
      <c r="VZ54" s="427"/>
      <c r="WA54" s="427"/>
      <c r="WB54" s="427"/>
      <c r="WC54" s="427"/>
      <c r="WD54" s="427"/>
      <c r="WE54" s="427"/>
      <c r="WF54" s="427"/>
      <c r="WG54" s="427"/>
      <c r="WH54" s="427"/>
      <c r="WI54" s="427"/>
      <c r="WJ54" s="427"/>
      <c r="WK54" s="427"/>
      <c r="WL54" s="427"/>
      <c r="WM54" s="427"/>
      <c r="WN54" s="5"/>
      <c r="WO54" s="5"/>
      <c r="WP54" s="5"/>
      <c r="WQ54" s="5"/>
      <c r="WR54" s="5"/>
      <c r="WS54" s="5"/>
      <c r="WT54" s="5"/>
      <c r="WU54" s="5"/>
      <c r="WV54" s="5"/>
      <c r="WW54" s="5"/>
      <c r="WX54" s="5"/>
      <c r="WY54" s="5"/>
      <c r="WZ54" s="5"/>
      <c r="XA54" s="5"/>
      <c r="XB54" s="5"/>
      <c r="XC54" s="5"/>
      <c r="XD54" s="5"/>
      <c r="XE54" s="5"/>
      <c r="XF54" s="5"/>
      <c r="XG54" s="5"/>
      <c r="XH54" s="5"/>
      <c r="XI54" s="5"/>
      <c r="XJ54" s="5"/>
      <c r="XK54" s="5"/>
      <c r="XL54" s="5"/>
      <c r="XM54" s="5"/>
      <c r="XN54" s="5"/>
      <c r="XO54" s="5"/>
      <c r="XP54" s="5"/>
      <c r="XQ54" s="5"/>
      <c r="XR54" s="5"/>
      <c r="XS54" s="5"/>
      <c r="XT54" s="5"/>
      <c r="XU54" s="5"/>
      <c r="XV54" s="5"/>
      <c r="XW54" s="5"/>
      <c r="XX54" s="5"/>
      <c r="XY54" s="5"/>
      <c r="XZ54" s="5"/>
      <c r="YA54" s="5"/>
      <c r="YB54" s="5"/>
      <c r="YC54" s="5"/>
      <c r="YD54" s="5"/>
      <c r="YE54" s="5"/>
      <c r="YF54" s="5"/>
      <c r="YG54" s="5"/>
      <c r="YH54" s="5"/>
      <c r="YI54" s="5"/>
      <c r="YJ54" s="5"/>
      <c r="YK54" s="5"/>
      <c r="YL54" s="5"/>
      <c r="YM54" s="5"/>
      <c r="YN54" s="5"/>
      <c r="YO54" s="5"/>
      <c r="YP54" s="5"/>
      <c r="YQ54" s="5"/>
      <c r="YR54" s="5"/>
      <c r="YS54" s="5"/>
      <c r="YT54" s="5"/>
      <c r="YU54" s="5"/>
      <c r="YV54" s="5"/>
      <c r="YW54" s="5"/>
      <c r="YX54" s="5"/>
      <c r="YY54" s="5"/>
      <c r="YZ54" s="5"/>
      <c r="ZA54" s="5"/>
      <c r="ZB54" s="5"/>
      <c r="ZC54" s="5"/>
      <c r="ZD54" s="5"/>
      <c r="ZE54" s="5"/>
      <c r="ZF54" s="5"/>
      <c r="ZG54" s="5"/>
      <c r="ZH54" s="5"/>
      <c r="ZI54" s="5"/>
      <c r="ZJ54" s="5"/>
      <c r="ZK54" s="5"/>
      <c r="ZL54" s="5"/>
      <c r="ZM54" s="5"/>
      <c r="ZN54" s="5"/>
      <c r="ZO54" s="5"/>
      <c r="ZP54" s="5"/>
      <c r="ZQ54" s="5"/>
      <c r="ZR54" s="5"/>
      <c r="ZS54" s="5"/>
      <c r="ZT54" s="5"/>
      <c r="ZU54" s="5"/>
      <c r="ZV54" s="5"/>
      <c r="ZW54" s="5"/>
      <c r="ZX54" s="5"/>
      <c r="ZY54" s="5"/>
      <c r="ZZ54" s="5"/>
      <c r="AAA54" s="5"/>
      <c r="AAB54" s="5"/>
      <c r="AAC54" s="5"/>
      <c r="AAD54" s="5"/>
      <c r="AAE54" s="5"/>
      <c r="AAF54" s="5"/>
      <c r="AAG54" s="5"/>
      <c r="AAH54" s="5"/>
      <c r="AAI54" s="5"/>
      <c r="AAJ54" s="5"/>
      <c r="AAK54" s="5"/>
      <c r="AAL54" s="5"/>
      <c r="AAM54" s="5"/>
      <c r="AAN54" s="5"/>
      <c r="AAO54" s="5"/>
      <c r="AAP54" s="5"/>
      <c r="AAQ54" s="5"/>
      <c r="AAR54" s="5"/>
      <c r="AAS54" s="5"/>
      <c r="AAT54" s="5"/>
      <c r="AAU54" s="5"/>
      <c r="AAV54" s="5"/>
      <c r="AAW54" s="5"/>
      <c r="AAX54" s="5"/>
      <c r="AAY54" s="5"/>
      <c r="AAZ54" s="5"/>
      <c r="ABA54" s="5"/>
      <c r="ABB54" s="5"/>
      <c r="ABC54" s="5"/>
      <c r="ABD54" s="5"/>
      <c r="ABE54" s="5"/>
      <c r="ABF54" s="5"/>
      <c r="ABG54" s="5"/>
      <c r="ABH54" s="5"/>
      <c r="ABI54" s="5"/>
      <c r="ABJ54" s="5"/>
      <c r="ABK54" s="5"/>
      <c r="ABL54" s="5"/>
      <c r="ABM54" s="5"/>
      <c r="ABN54" s="5"/>
      <c r="ABO54" s="5"/>
      <c r="ABP54" s="5"/>
      <c r="ABQ54" s="5"/>
      <c r="ABR54" s="5"/>
      <c r="ABS54" s="5"/>
      <c r="ABT54" s="5"/>
      <c r="ABU54" s="5"/>
      <c r="ABV54" s="5"/>
      <c r="ABW54" s="5"/>
      <c r="ABX54" s="5"/>
      <c r="ABY54" s="5"/>
      <c r="ABZ54" s="5"/>
      <c r="ACA54" s="5"/>
      <c r="ACB54" s="5"/>
      <c r="ACC54" s="5"/>
      <c r="ACD54" s="5"/>
      <c r="ACE54" s="5"/>
      <c r="ACF54" s="5"/>
      <c r="ACG54" s="5"/>
      <c r="ACH54" s="5"/>
      <c r="ACI54" s="5"/>
      <c r="ACJ54" s="5"/>
      <c r="ACK54" s="5"/>
      <c r="ACL54" s="5"/>
      <c r="ACM54" s="5"/>
      <c r="ACN54" s="5"/>
      <c r="ACO54" s="5"/>
      <c r="ACP54" s="5"/>
      <c r="ACQ54" s="5"/>
      <c r="ACR54" s="5"/>
      <c r="ACS54" s="5"/>
      <c r="ACT54" s="5"/>
      <c r="ACU54" s="5"/>
      <c r="ACV54" s="5"/>
      <c r="ACW54" s="5"/>
      <c r="ACX54" s="5"/>
      <c r="ACY54" s="5"/>
      <c r="ACZ54" s="5"/>
      <c r="ADA54" s="5"/>
      <c r="ADB54" s="5"/>
      <c r="ADC54" s="5"/>
      <c r="ADD54" s="5"/>
      <c r="ADE54" s="5"/>
      <c r="ADF54" s="5"/>
      <c r="ADG54" s="5"/>
      <c r="ADH54" s="5"/>
      <c r="ADI54" s="5"/>
      <c r="ADJ54" s="5"/>
      <c r="ADK54" s="5"/>
      <c r="ADL54" s="5"/>
      <c r="ADM54" s="5"/>
      <c r="ADN54" s="5"/>
      <c r="ADO54" s="5"/>
      <c r="ADP54" s="5"/>
      <c r="ADQ54" s="5"/>
      <c r="ADR54" s="5"/>
      <c r="ADS54" s="5"/>
      <c r="ADT54" s="5"/>
      <c r="ADU54" s="5"/>
      <c r="ADV54" s="5"/>
      <c r="ADW54" s="5"/>
      <c r="ADX54" s="5"/>
      <c r="ADY54" s="5"/>
      <c r="ADZ54" s="5"/>
      <c r="AEA54" s="5"/>
      <c r="AEB54" s="5"/>
      <c r="AEC54" s="5"/>
      <c r="AED54" s="5"/>
      <c r="AEE54" s="5"/>
      <c r="AEF54" s="5"/>
      <c r="AEG54" s="5"/>
      <c r="AEH54" s="5"/>
      <c r="AEI54" s="5"/>
      <c r="AEJ54" s="5"/>
      <c r="AEK54" s="5"/>
      <c r="AEL54" s="5"/>
      <c r="AEM54" s="5"/>
      <c r="AEN54" s="5"/>
      <c r="AEO54" s="5"/>
      <c r="AEP54" s="5"/>
      <c r="AEQ54" s="5"/>
      <c r="AER54" s="5"/>
      <c r="AES54" s="5"/>
      <c r="AET54" s="5"/>
      <c r="AEU54" s="5"/>
      <c r="AEV54" s="5"/>
      <c r="AEW54" s="5"/>
      <c r="AEX54" s="5"/>
      <c r="AEY54" s="5"/>
      <c r="AEZ54" s="5"/>
      <c r="AFA54" s="5"/>
      <c r="AFB54" s="5"/>
      <c r="AFC54" s="5"/>
      <c r="AFD54" s="5"/>
      <c r="AFE54" s="5"/>
      <c r="AFF54" s="5"/>
      <c r="AFG54" s="5"/>
      <c r="AFH54" s="5"/>
      <c r="AFI54" s="5"/>
      <c r="AFJ54" s="5"/>
      <c r="AFK54" s="5"/>
      <c r="AFL54" s="5"/>
      <c r="AFM54" s="5"/>
      <c r="AFN54" s="5"/>
      <c r="AFO54" s="5"/>
      <c r="AFP54" s="5"/>
      <c r="AFQ54" s="5"/>
      <c r="AFR54" s="5"/>
      <c r="AFS54" s="5"/>
      <c r="AFT54" s="5"/>
      <c r="AFU54" s="5"/>
      <c r="AFV54" s="5"/>
      <c r="AFW54" s="5"/>
      <c r="AFX54" s="5"/>
      <c r="AFY54" s="5"/>
      <c r="AFZ54" s="5"/>
      <c r="AGA54" s="5"/>
      <c r="AGB54" s="5"/>
      <c r="AGC54" s="5"/>
      <c r="AGD54" s="5"/>
      <c r="AGE54" s="5"/>
      <c r="AGF54" s="5"/>
      <c r="AGG54" s="5"/>
      <c r="AGH54" s="5"/>
      <c r="AGI54" s="5"/>
      <c r="AGJ54" s="5"/>
      <c r="AGK54" s="5"/>
      <c r="AGL54" s="5"/>
      <c r="AGM54" s="5"/>
      <c r="AGN54" s="5"/>
      <c r="AGO54" s="5"/>
      <c r="AGP54" s="5"/>
      <c r="AGQ54" s="5"/>
      <c r="AGR54" s="5"/>
      <c r="AGS54" s="5"/>
      <c r="AGT54" s="5"/>
      <c r="AGU54" s="5"/>
      <c r="AGV54" s="5"/>
      <c r="AGW54" s="5"/>
      <c r="AGX54" s="5"/>
      <c r="AGY54" s="5"/>
      <c r="AGZ54" s="5"/>
      <c r="AHA54" s="5"/>
      <c r="AHB54" s="5"/>
      <c r="AHC54" s="5"/>
      <c r="AHD54" s="5"/>
      <c r="AHE54" s="5"/>
      <c r="AHF54" s="5"/>
      <c r="AHG54" s="5"/>
      <c r="AHH54" s="5"/>
      <c r="AHI54" s="5"/>
      <c r="AHJ54" s="5"/>
      <c r="AHK54" s="5"/>
      <c r="AHL54" s="5"/>
      <c r="AHM54" s="5"/>
      <c r="AHN54" s="5"/>
      <c r="AHO54" s="5"/>
      <c r="AHP54" s="5"/>
      <c r="AHQ54" s="5"/>
      <c r="AHR54" s="5"/>
      <c r="AHS54" s="5"/>
      <c r="AHT54" s="5"/>
      <c r="AHU54" s="5"/>
      <c r="AHV54" s="5"/>
      <c r="AHW54" s="5"/>
      <c r="AHX54" s="5"/>
      <c r="AHY54" s="5"/>
      <c r="AHZ54" s="5"/>
      <c r="AIA54" s="5"/>
      <c r="AIB54" s="5"/>
      <c r="AIC54" s="5"/>
      <c r="AID54" s="5"/>
      <c r="AIE54" s="5"/>
      <c r="AIF54" s="5"/>
      <c r="AIG54" s="5"/>
      <c r="AIH54" s="5"/>
      <c r="AII54" s="5"/>
      <c r="AIJ54" s="5"/>
      <c r="AIK54" s="5"/>
      <c r="AIL54" s="5"/>
      <c r="AIM54" s="5"/>
      <c r="AIN54" s="5"/>
      <c r="AIO54" s="5"/>
      <c r="AIP54" s="5"/>
      <c r="AIQ54" s="5"/>
      <c r="AIR54" s="5"/>
      <c r="AIS54" s="5"/>
      <c r="AIT54" s="5"/>
      <c r="AIU54" s="5"/>
      <c r="AIV54" s="5"/>
      <c r="AIW54" s="5"/>
      <c r="AIX54" s="5"/>
      <c r="AIY54" s="5"/>
      <c r="AIZ54" s="5"/>
      <c r="AJA54" s="5"/>
      <c r="AJB54" s="5"/>
      <c r="AJC54" s="5"/>
      <c r="AJD54" s="5"/>
      <c r="AJE54" s="5"/>
      <c r="AJF54" s="5"/>
      <c r="AJG54" s="5"/>
      <c r="AJH54" s="5"/>
      <c r="AJI54" s="5"/>
      <c r="AJJ54" s="5"/>
      <c r="AJK54" s="5"/>
      <c r="AJL54" s="5"/>
      <c r="AJM54" s="5"/>
      <c r="AJN54" s="5"/>
      <c r="AJO54" s="5"/>
      <c r="AJP54" s="5"/>
      <c r="AJQ54" s="5"/>
      <c r="AJR54" s="5"/>
      <c r="AJS54" s="5"/>
      <c r="AJT54" s="5"/>
      <c r="AJU54" s="5"/>
      <c r="AJV54" s="5"/>
      <c r="AJW54" s="5"/>
      <c r="AJX54" s="5"/>
      <c r="AJY54" s="5"/>
      <c r="AJZ54" s="5"/>
      <c r="AKA54" s="5"/>
      <c r="AKB54" s="5"/>
      <c r="AKC54" s="5"/>
      <c r="AKD54" s="5"/>
      <c r="AKE54" s="5"/>
      <c r="AKF54" s="5"/>
      <c r="AKG54" s="5"/>
      <c r="AKH54" s="5"/>
      <c r="AKI54" s="5"/>
      <c r="AKJ54" s="5"/>
      <c r="AKK54" s="5"/>
      <c r="AKL54" s="5"/>
      <c r="AKM54" s="5"/>
      <c r="AKN54" s="5"/>
      <c r="AKO54" s="5"/>
      <c r="AKP54" s="5"/>
      <c r="AKQ54" s="5"/>
      <c r="AKR54" s="5"/>
      <c r="AKS54" s="5"/>
      <c r="AKT54" s="5"/>
      <c r="AKU54" s="5"/>
      <c r="AKV54" s="5"/>
      <c r="AKW54" s="5"/>
      <c r="AKX54" s="5"/>
      <c r="AKY54" s="5"/>
      <c r="AKZ54" s="5"/>
      <c r="ALA54" s="5"/>
      <c r="ALB54" s="5"/>
      <c r="ALC54" s="5"/>
      <c r="ALD54" s="5"/>
      <c r="ALE54" s="5"/>
      <c r="ALF54" s="5"/>
      <c r="ALG54" s="5"/>
      <c r="ALH54" s="5"/>
      <c r="ALI54" s="5"/>
      <c r="ALJ54" s="5"/>
      <c r="ALK54" s="5"/>
      <c r="ALL54" s="5"/>
      <c r="ALM54" s="5"/>
      <c r="ALN54" s="5"/>
      <c r="ALO54" s="5"/>
      <c r="ALP54" s="5"/>
      <c r="ALQ54" s="5"/>
      <c r="ALR54" s="5"/>
      <c r="ALS54" s="5"/>
      <c r="ALT54" s="5"/>
      <c r="ALU54" s="5"/>
      <c r="ALV54" s="5"/>
      <c r="ALW54" s="5"/>
      <c r="ALX54" s="5"/>
      <c r="ALY54" s="5"/>
      <c r="ALZ54" s="5"/>
      <c r="AMA54" s="5"/>
      <c r="AMB54" s="5"/>
      <c r="AMC54" s="5"/>
      <c r="AMD54" s="5"/>
      <c r="AME54" s="5"/>
      <c r="AMF54" s="5"/>
      <c r="AMG54" s="5"/>
      <c r="AMH54" s="5"/>
      <c r="AMI54" s="5"/>
      <c r="AMJ54" s="5"/>
      <c r="AMK54" s="5"/>
      <c r="AML54" s="5"/>
      <c r="AMM54" s="5"/>
      <c r="AMN54" s="5"/>
      <c r="AMO54" s="5"/>
      <c r="AMP54" s="5"/>
      <c r="AMQ54" s="5"/>
      <c r="AMR54" s="5"/>
      <c r="AMS54" s="5"/>
      <c r="AMT54" s="5"/>
      <c r="AMU54" s="5"/>
      <c r="AMV54" s="5"/>
      <c r="AMW54" s="5"/>
      <c r="AMX54" s="5"/>
      <c r="AMY54" s="5"/>
      <c r="AMZ54" s="5"/>
      <c r="ANA54" s="5"/>
      <c r="ANB54" s="5"/>
      <c r="ANC54" s="5"/>
      <c r="AND54" s="5"/>
      <c r="ANE54" s="5"/>
      <c r="ANF54" s="5"/>
      <c r="ANG54" s="5"/>
      <c r="ANH54" s="5"/>
      <c r="ANI54" s="5"/>
      <c r="ANJ54" s="5"/>
      <c r="ANK54" s="5"/>
      <c r="ANL54" s="5"/>
      <c r="ANM54" s="5"/>
      <c r="ANN54" s="5"/>
      <c r="ANO54" s="5"/>
      <c r="ANP54" s="5"/>
      <c r="ANQ54" s="5"/>
      <c r="ANR54" s="5"/>
      <c r="ANS54" s="5"/>
      <c r="ANT54" s="5"/>
      <c r="ANU54" s="5"/>
      <c r="ANV54" s="5"/>
      <c r="ANW54" s="5"/>
      <c r="ANX54" s="5"/>
      <c r="ANY54" s="5"/>
      <c r="ANZ54" s="5"/>
      <c r="AOA54" s="5"/>
      <c r="AOB54" s="5"/>
      <c r="AOC54" s="5"/>
      <c r="AOD54" s="5"/>
      <c r="AOE54" s="5"/>
      <c r="AOF54" s="5"/>
      <c r="AOG54" s="5"/>
      <c r="AOH54" s="5"/>
      <c r="AOI54" s="5"/>
      <c r="AOJ54" s="5"/>
      <c r="AOK54" s="5"/>
      <c r="AOL54" s="5"/>
      <c r="AOM54" s="5"/>
      <c r="AON54" s="5"/>
      <c r="AOO54" s="5"/>
      <c r="AOP54" s="5"/>
      <c r="AOQ54" s="5"/>
      <c r="AOR54" s="5"/>
      <c r="AOS54" s="5"/>
      <c r="AOT54" s="5"/>
      <c r="AOU54" s="5"/>
      <c r="AOV54" s="5"/>
      <c r="AOW54" s="5"/>
      <c r="AOX54" s="5"/>
      <c r="AOY54" s="5"/>
      <c r="AOZ54" s="5"/>
      <c r="APA54" s="5"/>
      <c r="APB54" s="5"/>
      <c r="APC54" s="5"/>
      <c r="APD54" s="5"/>
      <c r="APE54" s="5"/>
      <c r="APF54" s="5"/>
      <c r="APG54" s="5"/>
      <c r="APH54" s="5"/>
      <c r="API54" s="5"/>
      <c r="APJ54" s="5"/>
      <c r="APK54" s="5"/>
      <c r="APL54" s="5"/>
      <c r="APM54" s="5"/>
      <c r="APN54" s="5"/>
      <c r="APO54" s="5"/>
      <c r="APP54" s="5"/>
      <c r="APQ54" s="5"/>
      <c r="APR54" s="5"/>
      <c r="APS54" s="5"/>
      <c r="APT54" s="5"/>
      <c r="APU54" s="5"/>
      <c r="APV54" s="5"/>
      <c r="APW54" s="5"/>
      <c r="APX54" s="5"/>
      <c r="APY54" s="5"/>
      <c r="APZ54" s="5"/>
      <c r="AQA54" s="5"/>
      <c r="AQB54" s="5"/>
      <c r="AQC54" s="5"/>
      <c r="AQD54" s="5"/>
      <c r="AQE54" s="5"/>
      <c r="AQF54" s="5"/>
      <c r="AQG54" s="5"/>
      <c r="AQH54" s="5"/>
      <c r="AQI54" s="5"/>
      <c r="AQJ54" s="5"/>
      <c r="AQK54" s="5"/>
      <c r="AQL54" s="5"/>
      <c r="AQM54" s="5"/>
      <c r="AQN54" s="5"/>
      <c r="AQO54" s="5"/>
      <c r="AQP54" s="5"/>
      <c r="AQQ54" s="5"/>
      <c r="AQR54" s="5"/>
      <c r="AQS54" s="5"/>
      <c r="AQT54" s="5"/>
      <c r="AQU54" s="5"/>
      <c r="AQV54" s="5"/>
      <c r="AQW54" s="5"/>
      <c r="AQX54" s="5"/>
      <c r="AQY54" s="5"/>
      <c r="AQZ54" s="5"/>
      <c r="ARA54" s="5"/>
      <c r="ARB54" s="5"/>
      <c r="ARC54" s="5"/>
      <c r="ARD54" s="5"/>
      <c r="ARE54" s="5"/>
      <c r="ARF54" s="5"/>
      <c r="ARG54" s="5"/>
      <c r="ARH54" s="5"/>
      <c r="ARI54" s="5"/>
      <c r="ARJ54" s="5"/>
      <c r="ARK54" s="5"/>
      <c r="ARL54" s="5"/>
      <c r="ARM54" s="5"/>
      <c r="ARN54" s="5"/>
      <c r="ARO54" s="5"/>
      <c r="ARP54" s="5"/>
      <c r="ARQ54" s="5"/>
      <c r="ARR54" s="5"/>
      <c r="ARS54" s="5"/>
      <c r="ART54" s="5"/>
      <c r="ARU54" s="5"/>
      <c r="ARV54" s="5"/>
      <c r="ARW54" s="5"/>
      <c r="ARX54" s="5"/>
      <c r="ARY54" s="5"/>
      <c r="ARZ54" s="5"/>
      <c r="ASA54" s="5"/>
      <c r="ASB54" s="5"/>
      <c r="ASC54" s="5"/>
      <c r="ASD54" s="5"/>
      <c r="ASE54" s="5"/>
      <c r="ASF54" s="5"/>
      <c r="ASG54" s="5"/>
      <c r="ASH54" s="5"/>
      <c r="ASI54" s="5"/>
      <c r="ASJ54" s="5"/>
      <c r="ASK54" s="5"/>
      <c r="ASL54" s="5"/>
      <c r="ASM54" s="5"/>
      <c r="ASN54" s="5"/>
      <c r="ASO54" s="5"/>
      <c r="ASP54" s="5"/>
      <c r="ASQ54" s="5"/>
      <c r="ASR54" s="5"/>
      <c r="ASS54" s="5"/>
      <c r="AST54" s="5"/>
      <c r="ASU54" s="5"/>
      <c r="ASV54" s="5"/>
      <c r="ASW54" s="5"/>
      <c r="ASX54" s="5"/>
      <c r="ASY54" s="5"/>
      <c r="ASZ54" s="5"/>
      <c r="ATA54" s="5"/>
      <c r="ATB54" s="5"/>
      <c r="ATC54" s="5"/>
      <c r="ATD54" s="5"/>
      <c r="ATE54" s="5"/>
      <c r="ATF54" s="5"/>
      <c r="ATG54" s="5"/>
      <c r="ATH54" s="5"/>
      <c r="ATI54" s="5"/>
      <c r="ATJ54" s="5"/>
      <c r="ATK54" s="5"/>
      <c r="ATL54" s="5"/>
      <c r="ATM54" s="5"/>
      <c r="ATN54" s="5"/>
      <c r="ATO54" s="5"/>
      <c r="ATP54" s="5"/>
      <c r="ATQ54" s="5"/>
      <c r="ATR54" s="5"/>
      <c r="ATS54" s="5"/>
      <c r="ATT54" s="5"/>
      <c r="ATU54" s="5"/>
      <c r="ATV54" s="5"/>
      <c r="ATW54" s="5"/>
      <c r="ATX54" s="5"/>
      <c r="ATY54" s="5"/>
      <c r="ATZ54" s="5"/>
      <c r="AUA54" s="5"/>
      <c r="AUB54" s="5"/>
      <c r="AUC54" s="5"/>
      <c r="AUD54" s="5"/>
      <c r="AUE54" s="5"/>
      <c r="AUF54" s="5"/>
      <c r="AUG54" s="5"/>
      <c r="AUH54" s="5"/>
      <c r="AUI54" s="5"/>
      <c r="AUJ54" s="5"/>
      <c r="AUK54" s="5"/>
      <c r="AUL54" s="5"/>
      <c r="AUM54" s="5"/>
      <c r="AUN54" s="5"/>
      <c r="AUO54" s="5"/>
      <c r="AUP54" s="5"/>
      <c r="AUQ54" s="5"/>
      <c r="AUR54" s="5"/>
      <c r="AUS54" s="5"/>
      <c r="AUT54" s="5"/>
      <c r="AUU54" s="5"/>
      <c r="AUV54" s="5"/>
      <c r="AUW54" s="5"/>
      <c r="AUX54" s="5"/>
      <c r="AUY54" s="5"/>
      <c r="AUZ54" s="5"/>
      <c r="AVA54" s="5"/>
      <c r="AVB54" s="5"/>
      <c r="AVC54" s="5"/>
      <c r="AVD54" s="5"/>
      <c r="AVE54" s="5"/>
      <c r="AVF54" s="5"/>
      <c r="AVG54" s="5"/>
      <c r="AVH54" s="5"/>
      <c r="AVI54" s="5"/>
      <c r="AVJ54" s="5"/>
      <c r="AVK54" s="5"/>
      <c r="AVL54" s="5"/>
      <c r="AVM54" s="5"/>
      <c r="AVN54" s="5"/>
      <c r="AVO54" s="5"/>
      <c r="AVP54" s="5"/>
      <c r="AVQ54" s="5"/>
      <c r="AVR54" s="5"/>
      <c r="AVS54" s="5"/>
      <c r="AVT54" s="5"/>
      <c r="AVU54" s="5"/>
      <c r="AVV54" s="5"/>
      <c r="AVW54" s="5"/>
      <c r="AVX54" s="5"/>
      <c r="AVY54" s="5"/>
      <c r="AVZ54" s="5"/>
      <c r="AWA54" s="5"/>
      <c r="AWB54" s="5"/>
      <c r="AWC54" s="5"/>
      <c r="AWD54" s="5"/>
      <c r="AWE54" s="5"/>
      <c r="AWF54" s="5"/>
      <c r="AWG54" s="5"/>
      <c r="AWH54" s="5"/>
      <c r="AWI54" s="5"/>
      <c r="AWJ54" s="5"/>
      <c r="AWK54" s="5"/>
      <c r="AWL54" s="5"/>
      <c r="AWM54" s="5"/>
      <c r="AWN54" s="5"/>
      <c r="AWO54" s="5"/>
      <c r="AWP54" s="5"/>
      <c r="AWQ54" s="5"/>
      <c r="AWR54" s="5"/>
      <c r="AWS54" s="5"/>
      <c r="AWT54" s="5"/>
      <c r="AWU54" s="5"/>
      <c r="AWV54" s="5"/>
      <c r="AWW54" s="5"/>
      <c r="AWX54" s="5"/>
      <c r="AWY54" s="5"/>
      <c r="AWZ54" s="5"/>
      <c r="AXA54" s="5"/>
      <c r="AXB54" s="5"/>
      <c r="AXC54" s="5"/>
      <c r="AXD54" s="5"/>
      <c r="AXE54" s="5"/>
      <c r="AXF54" s="5"/>
      <c r="AXG54" s="5"/>
      <c r="AXH54" s="5"/>
      <c r="AXI54" s="5"/>
      <c r="AXJ54" s="5"/>
      <c r="AXK54" s="5"/>
      <c r="AXL54" s="5"/>
      <c r="AXM54" s="5"/>
      <c r="AXN54" s="5"/>
      <c r="AXO54" s="5"/>
      <c r="AXP54" s="5"/>
      <c r="AXQ54" s="5"/>
      <c r="AXR54" s="5"/>
      <c r="AXS54" s="5"/>
      <c r="AXT54" s="5"/>
      <c r="AXU54" s="5"/>
      <c r="AXV54" s="5"/>
      <c r="AXW54" s="5"/>
      <c r="AXX54" s="5"/>
      <c r="AXY54" s="5"/>
      <c r="AXZ54" s="5"/>
      <c r="AYA54" s="5"/>
      <c r="AYB54" s="5"/>
      <c r="AYC54" s="5"/>
      <c r="AYD54" s="5"/>
      <c r="AYE54" s="5"/>
      <c r="AYF54" s="5"/>
      <c r="AYG54" s="5"/>
      <c r="AYH54" s="5"/>
      <c r="AYI54" s="5"/>
      <c r="AYJ54" s="5"/>
      <c r="AYK54" s="5"/>
      <c r="AYL54" s="5"/>
      <c r="AYM54" s="5"/>
      <c r="AYN54" s="5"/>
      <c r="AYO54" s="5"/>
      <c r="AYP54" s="5"/>
      <c r="AYQ54" s="5"/>
      <c r="AYR54" s="5"/>
      <c r="AYS54" s="5"/>
      <c r="AYT54" s="5"/>
      <c r="AYU54" s="5"/>
      <c r="AYV54" s="5"/>
      <c r="AYW54" s="5"/>
      <c r="AYX54" s="5"/>
      <c r="AYY54" s="5"/>
      <c r="AYZ54" s="5"/>
      <c r="AZA54" s="5"/>
      <c r="AZB54" s="5"/>
      <c r="AZC54" s="5"/>
      <c r="AZD54" s="5"/>
      <c r="AZE54" s="5"/>
      <c r="AZF54" s="5"/>
      <c r="AZG54" s="5"/>
      <c r="AZH54" s="5"/>
      <c r="AZI54" s="5"/>
      <c r="AZJ54" s="5"/>
      <c r="AZK54" s="5"/>
      <c r="AZL54" s="5"/>
      <c r="AZM54" s="5"/>
      <c r="AZN54" s="5"/>
      <c r="AZO54" s="5"/>
      <c r="AZP54" s="5"/>
      <c r="AZQ54" s="5"/>
      <c r="AZR54" s="5"/>
      <c r="AZS54" s="5"/>
      <c r="AZT54" s="5"/>
      <c r="AZU54" s="5"/>
      <c r="AZV54" s="5"/>
      <c r="AZW54" s="5"/>
      <c r="AZX54" s="5"/>
      <c r="AZY54" s="5"/>
      <c r="AZZ54" s="5"/>
      <c r="BAA54" s="5"/>
      <c r="BAB54" s="5"/>
      <c r="BAC54" s="5"/>
      <c r="BAD54" s="5"/>
      <c r="BAE54" s="5"/>
      <c r="BAF54" s="5"/>
      <c r="BAG54" s="5"/>
      <c r="BAH54" s="5"/>
      <c r="BAI54" s="5"/>
      <c r="BAJ54" s="5"/>
      <c r="BAK54" s="5"/>
      <c r="BAL54" s="5"/>
      <c r="BAM54" s="5"/>
      <c r="BAN54" s="5"/>
      <c r="BAO54" s="5"/>
      <c r="BAP54" s="5"/>
      <c r="BAQ54" s="5"/>
      <c r="BAR54" s="5"/>
      <c r="BAS54" s="5"/>
      <c r="BAT54" s="5"/>
      <c r="BAU54" s="5"/>
      <c r="BAV54" s="5"/>
      <c r="BAW54" s="5"/>
      <c r="BAX54" s="5"/>
      <c r="BAY54" s="5"/>
      <c r="BAZ54" s="5"/>
      <c r="BBA54" s="5"/>
      <c r="BBB54" s="5"/>
      <c r="BBC54" s="5"/>
      <c r="BBD54" s="5"/>
      <c r="BBE54" s="5"/>
      <c r="BBF54" s="5"/>
      <c r="BBG54" s="5"/>
      <c r="BBH54" s="5"/>
      <c r="BBI54" s="5"/>
      <c r="BBJ54" s="5"/>
      <c r="BBK54" s="5"/>
      <c r="BBL54" s="5"/>
      <c r="BBM54" s="5"/>
      <c r="BBN54" s="5"/>
      <c r="BBO54" s="5"/>
      <c r="BBP54" s="5"/>
      <c r="BBQ54" s="5"/>
      <c r="BBR54" s="5"/>
      <c r="BBS54" s="5"/>
      <c r="BBT54" s="5"/>
      <c r="BBU54" s="5"/>
      <c r="BBV54" s="5"/>
      <c r="BBW54" s="5"/>
      <c r="BBX54" s="5"/>
      <c r="BBY54" s="5"/>
      <c r="BBZ54" s="5"/>
      <c r="BCA54" s="5"/>
      <c r="BCB54" s="5"/>
      <c r="BCC54" s="5"/>
      <c r="BCD54" s="5"/>
      <c r="BCE54" s="5"/>
      <c r="BCF54" s="5"/>
      <c r="BCG54" s="5"/>
      <c r="BCH54" s="5"/>
      <c r="BCI54" s="5"/>
      <c r="BCJ54" s="5"/>
      <c r="BCK54" s="5"/>
      <c r="BCL54" s="5"/>
      <c r="BCM54" s="5"/>
      <c r="BCN54" s="5"/>
      <c r="BCO54" s="5"/>
      <c r="BCP54" s="5"/>
      <c r="BCQ54" s="5"/>
      <c r="BCR54" s="5"/>
      <c r="BCS54" s="5"/>
      <c r="BCT54" s="5"/>
    </row>
    <row r="55" spans="1:1450" s="90" customFormat="1" ht="9" customHeight="1" thickBot="1">
      <c r="A55" s="4125" t="s">
        <v>397</v>
      </c>
      <c r="B55" s="2129" t="s">
        <v>323</v>
      </c>
      <c r="C55" s="4157" t="s">
        <v>290</v>
      </c>
      <c r="D55" s="722" t="s">
        <v>324</v>
      </c>
      <c r="E55" s="1632" t="s">
        <v>579</v>
      </c>
      <c r="F55" s="723" t="s">
        <v>392</v>
      </c>
      <c r="G55" s="723" t="s">
        <v>580</v>
      </c>
      <c r="H55" s="723" t="s">
        <v>581</v>
      </c>
      <c r="I55" s="1510" t="s">
        <v>582</v>
      </c>
      <c r="J55" s="70"/>
      <c r="K55" s="4162"/>
      <c r="L55" s="1512">
        <v>71</v>
      </c>
      <c r="M55" s="1513">
        <v>70</v>
      </c>
      <c r="N55" s="1514">
        <v>0</v>
      </c>
      <c r="O55" s="1515">
        <v>0</v>
      </c>
      <c r="P55" s="1402">
        <v>71</v>
      </c>
      <c r="Q55" s="755">
        <v>70</v>
      </c>
      <c r="R55" s="1403">
        <v>71</v>
      </c>
      <c r="S55" s="759"/>
      <c r="T55" s="760"/>
      <c r="U55" s="761"/>
      <c r="V55" s="117"/>
      <c r="W55" s="47"/>
      <c r="X55" s="765"/>
      <c r="Y55" s="1936">
        <v>5</v>
      </c>
      <c r="Z55" s="1530">
        <v>0</v>
      </c>
      <c r="AA55" s="1349">
        <v>0</v>
      </c>
      <c r="AB55" s="1624">
        <v>0</v>
      </c>
      <c r="AC55" s="779">
        <v>6</v>
      </c>
      <c r="AD55" s="781"/>
      <c r="AE55" s="780">
        <v>0</v>
      </c>
      <c r="AF55" s="782"/>
      <c r="AG55" s="284">
        <v>4</v>
      </c>
      <c r="AH55" s="783"/>
      <c r="AI55" s="190">
        <v>0</v>
      </c>
      <c r="AJ55" s="784"/>
      <c r="AK55" s="1529">
        <f>AO55+AS55+BK55+BO55+BP55</f>
        <v>69</v>
      </c>
      <c r="AL55" s="3276">
        <v>63</v>
      </c>
      <c r="AM55" s="3276">
        <v>65</v>
      </c>
      <c r="AN55" s="3250">
        <v>54</v>
      </c>
      <c r="AO55" s="862">
        <v>35</v>
      </c>
      <c r="AP55" s="3288">
        <v>32</v>
      </c>
      <c r="AQ55" s="3276">
        <v>32</v>
      </c>
      <c r="AR55" s="795">
        <v>34</v>
      </c>
      <c r="AS55" s="1522">
        <f>AW55+AY55+BA55+BC55+BE55+BG55+BI55</f>
        <v>18</v>
      </c>
      <c r="AT55" s="3175">
        <v>24</v>
      </c>
      <c r="AU55" s="3288">
        <v>26</v>
      </c>
      <c r="AV55" s="136">
        <v>20</v>
      </c>
      <c r="AW55" s="1523">
        <v>1</v>
      </c>
      <c r="AX55" s="199">
        <v>1</v>
      </c>
      <c r="AY55" s="1523">
        <v>0</v>
      </c>
      <c r="AZ55" s="199">
        <v>0</v>
      </c>
      <c r="BA55" s="1523">
        <v>0</v>
      </c>
      <c r="BB55" s="198">
        <v>2</v>
      </c>
      <c r="BC55" s="1523">
        <v>0</v>
      </c>
      <c r="BD55" s="199">
        <v>0</v>
      </c>
      <c r="BE55" s="1523">
        <v>9</v>
      </c>
      <c r="BF55" s="198">
        <v>13</v>
      </c>
      <c r="BG55" s="1523">
        <v>3</v>
      </c>
      <c r="BH55" s="199">
        <v>6</v>
      </c>
      <c r="BI55" s="1523">
        <v>5</v>
      </c>
      <c r="BJ55" s="198">
        <v>2</v>
      </c>
      <c r="BK55" s="1933">
        <v>16</v>
      </c>
      <c r="BL55" s="3338">
        <v>7</v>
      </c>
      <c r="BM55" s="190">
        <v>7</v>
      </c>
      <c r="BN55" s="186">
        <v>0</v>
      </c>
      <c r="BO55" s="1525">
        <v>0</v>
      </c>
      <c r="BP55" s="2083">
        <v>0</v>
      </c>
      <c r="BQ55" s="1349">
        <f>AK55+Y55+AA55</f>
        <v>74</v>
      </c>
      <c r="BR55" s="1526">
        <f>(BQ55)/(BQ55+M55)*100</f>
        <v>51.388888888888886</v>
      </c>
      <c r="BS55" s="1373">
        <v>69</v>
      </c>
      <c r="BT55" s="1404">
        <f>(BS55/(BS55+P55))*100</f>
        <v>49.285714285714292</v>
      </c>
      <c r="BU55" s="1373">
        <v>69</v>
      </c>
      <c r="BV55" s="1404">
        <v>49.640287769784173</v>
      </c>
      <c r="BW55" s="2084">
        <f>CA55+CE55+CW55+DA55+DB55</f>
        <v>0</v>
      </c>
      <c r="BX55" s="780">
        <v>0</v>
      </c>
      <c r="BY55" s="182"/>
      <c r="BZ55" s="2194"/>
      <c r="CA55" s="1349">
        <v>0</v>
      </c>
      <c r="CB55" s="136">
        <v>0</v>
      </c>
      <c r="CC55" s="3378"/>
      <c r="CD55" s="3378"/>
      <c r="CE55" s="1527">
        <f t="shared" ref="CE55" si="120">CI55+CK55+CM55+CO55+CQ55+CS55+CU55</f>
        <v>0</v>
      </c>
      <c r="CF55" s="3388">
        <v>0</v>
      </c>
      <c r="CG55" s="3389">
        <v>0</v>
      </c>
      <c r="CH55" s="3401"/>
      <c r="CI55" s="1528">
        <v>0</v>
      </c>
      <c r="CJ55" s="200">
        <v>0</v>
      </c>
      <c r="CK55" s="1528">
        <v>0</v>
      </c>
      <c r="CL55" s="2148">
        <v>0</v>
      </c>
      <c r="CM55" s="1528">
        <v>0</v>
      </c>
      <c r="CN55" s="2149">
        <v>0</v>
      </c>
      <c r="CO55" s="1528">
        <v>0</v>
      </c>
      <c r="CP55" s="2149">
        <v>0</v>
      </c>
      <c r="CQ55" s="1528">
        <v>0</v>
      </c>
      <c r="CR55" s="200">
        <v>0</v>
      </c>
      <c r="CS55" s="1528">
        <v>0</v>
      </c>
      <c r="CT55" s="200">
        <v>0</v>
      </c>
      <c r="CU55" s="1528">
        <v>0</v>
      </c>
      <c r="CV55" s="200">
        <v>0</v>
      </c>
      <c r="CW55" s="563">
        <v>0</v>
      </c>
      <c r="CX55" s="780">
        <v>0</v>
      </c>
      <c r="CY55" s="202"/>
      <c r="CZ55" s="813"/>
      <c r="DA55" s="1529">
        <v>0</v>
      </c>
      <c r="DB55" s="2085">
        <v>0</v>
      </c>
      <c r="DC55" s="1349">
        <f>BW55+Z55+AB55</f>
        <v>0</v>
      </c>
      <c r="DD55" s="2086" t="e">
        <f>(DC55)/(DC55+S55)*100</f>
        <v>#DIV/0!</v>
      </c>
      <c r="DE55" s="1373"/>
      <c r="DF55" s="1436"/>
      <c r="DG55" s="187"/>
      <c r="DH55" s="2195"/>
      <c r="DI55" s="819">
        <v>8.1</v>
      </c>
      <c r="DJ55" s="1406">
        <v>8.4</v>
      </c>
      <c r="DK55" s="1407">
        <v>8.9</v>
      </c>
      <c r="DL55" s="1408">
        <v>8</v>
      </c>
      <c r="DM55" s="1406">
        <v>9.1999999999999993</v>
      </c>
      <c r="DN55" s="1532">
        <v>10.9</v>
      </c>
      <c r="DO55" s="1409">
        <v>0</v>
      </c>
      <c r="DP55" s="1410">
        <v>1</v>
      </c>
      <c r="DQ55" s="1410">
        <v>0</v>
      </c>
      <c r="DR55" s="1411">
        <v>0</v>
      </c>
      <c r="DS55" s="1412">
        <v>2</v>
      </c>
      <c r="DT55" s="2130">
        <v>2</v>
      </c>
      <c r="DU55" s="1534">
        <f>DT55/P55*100</f>
        <v>2.8169014084507045</v>
      </c>
      <c r="DV55" s="1413">
        <v>0</v>
      </c>
      <c r="DW55" s="1410">
        <v>0</v>
      </c>
      <c r="DX55" s="1410">
        <v>0</v>
      </c>
      <c r="DY55" s="2933">
        <v>0</v>
      </c>
      <c r="DZ55" s="1414">
        <v>1</v>
      </c>
      <c r="EA55" s="234">
        <v>1</v>
      </c>
      <c r="EB55" s="1535">
        <f>EA55/P55*100</f>
        <v>1.4084507042253522</v>
      </c>
      <c r="EC55" s="1415">
        <v>0</v>
      </c>
      <c r="ED55" s="1416">
        <v>0</v>
      </c>
      <c r="EE55" s="1416">
        <v>0</v>
      </c>
      <c r="EF55" s="1417">
        <v>0</v>
      </c>
      <c r="EG55" s="1418">
        <v>0</v>
      </c>
      <c r="EH55" s="1533">
        <v>0</v>
      </c>
      <c r="EI55" s="242"/>
      <c r="EJ55" s="1410"/>
      <c r="EK55" s="1410"/>
      <c r="EL55" s="1438"/>
      <c r="EM55" s="1414">
        <v>0</v>
      </c>
      <c r="EN55" s="234">
        <v>0</v>
      </c>
      <c r="EO55" s="832"/>
      <c r="EP55" s="1410"/>
      <c r="EQ55" s="1410"/>
      <c r="ER55" s="1437"/>
      <c r="ES55" s="1414">
        <v>0</v>
      </c>
      <c r="ET55" s="1536">
        <v>0</v>
      </c>
      <c r="EU55" s="1414">
        <v>0</v>
      </c>
      <c r="EV55" s="250">
        <v>0</v>
      </c>
      <c r="EW55" s="833">
        <v>0</v>
      </c>
      <c r="EX55" s="290">
        <v>0</v>
      </c>
      <c r="EY55" s="288">
        <v>1</v>
      </c>
      <c r="EZ55" s="251">
        <v>1</v>
      </c>
      <c r="FA55" s="252">
        <v>1.4500000000000001E-2</v>
      </c>
      <c r="FB55" s="250">
        <v>0</v>
      </c>
      <c r="FC55" s="1538">
        <v>0</v>
      </c>
      <c r="FD55" s="1539">
        <f>FB55/P55</f>
        <v>0</v>
      </c>
      <c r="FE55" s="288">
        <v>3</v>
      </c>
      <c r="FF55" s="251">
        <v>3</v>
      </c>
      <c r="FG55" s="252">
        <f>FE55/BS55</f>
        <v>4.3478260869565216E-2</v>
      </c>
      <c r="FH55" s="250" t="s">
        <v>583</v>
      </c>
      <c r="FI55" s="1540"/>
      <c r="FJ55" s="1541" t="s">
        <v>584</v>
      </c>
      <c r="FK55" s="1542"/>
      <c r="FL55" s="1541" t="s">
        <v>584</v>
      </c>
      <c r="FM55" s="2956"/>
      <c r="FN55" s="3527"/>
      <c r="FO55" s="3528"/>
      <c r="FP55" s="819">
        <v>100</v>
      </c>
      <c r="FQ55" s="899">
        <v>100</v>
      </c>
      <c r="FR55" s="1419">
        <v>0</v>
      </c>
      <c r="FS55" s="1420"/>
      <c r="FT55" s="283">
        <v>0</v>
      </c>
      <c r="FU55" s="284">
        <v>0</v>
      </c>
      <c r="FV55" s="1545">
        <v>0</v>
      </c>
      <c r="FW55" s="1494">
        <v>0</v>
      </c>
      <c r="FX55" s="2969">
        <v>1</v>
      </c>
      <c r="FY55" s="1546"/>
      <c r="FZ55" s="862"/>
      <c r="GA55" s="2975"/>
      <c r="GB55" s="2976"/>
      <c r="GC55" s="906">
        <v>1</v>
      </c>
      <c r="GD55" s="1609"/>
      <c r="GE55" s="1609"/>
      <c r="GF55" s="1609"/>
      <c r="GG55" s="1609"/>
      <c r="GH55" s="1609"/>
      <c r="GI55" s="1547"/>
      <c r="GJ55" s="1547"/>
      <c r="GK55" s="1547"/>
      <c r="GL55" s="1547"/>
      <c r="GM55" s="1547"/>
      <c r="GN55" s="1547"/>
      <c r="GO55" s="1460"/>
      <c r="GP55" s="3192"/>
      <c r="GQ55" s="2969">
        <v>1</v>
      </c>
      <c r="GR55" s="1481"/>
      <c r="GS55" s="1481"/>
      <c r="GT55" s="1460"/>
      <c r="GU55" s="1460"/>
      <c r="GV55" s="1481">
        <v>1</v>
      </c>
      <c r="GW55" s="3973"/>
      <c r="GX55" s="2183"/>
      <c r="GY55" s="1481"/>
      <c r="GZ55" s="1481">
        <v>1</v>
      </c>
      <c r="HA55" s="1481"/>
      <c r="HB55" s="3023" t="s">
        <v>585</v>
      </c>
      <c r="HC55" s="1495" t="s">
        <v>633</v>
      </c>
      <c r="HD55" s="1460" t="s">
        <v>586</v>
      </c>
      <c r="HE55" s="1488">
        <v>5</v>
      </c>
      <c r="HF55" s="1546">
        <v>0</v>
      </c>
      <c r="HG55" s="1547">
        <v>0</v>
      </c>
      <c r="HH55" s="1460" t="s">
        <v>588</v>
      </c>
      <c r="HI55" s="1548"/>
      <c r="HJ55" s="1460" t="s">
        <v>586</v>
      </c>
      <c r="HK55" s="189">
        <v>5</v>
      </c>
      <c r="HL55" s="1481" t="s">
        <v>587</v>
      </c>
      <c r="HM55" s="1481">
        <v>0</v>
      </c>
      <c r="HN55" s="1481">
        <v>0</v>
      </c>
      <c r="HO55" s="188" t="s">
        <v>588</v>
      </c>
      <c r="HP55" s="3415"/>
      <c r="HQ55" s="195" t="s">
        <v>589</v>
      </c>
      <c r="HR55" s="1459"/>
      <c r="HS55" s="3529" t="s">
        <v>1145</v>
      </c>
      <c r="HT55" s="1461" t="s">
        <v>590</v>
      </c>
      <c r="HU55" s="1462" t="s">
        <v>591</v>
      </c>
      <c r="HV55" s="1463">
        <f>HW55+HZ55+IC55+IF55+II55+IL55+IO55+IR55+IU55+IX55+JA55+JD55</f>
        <v>60</v>
      </c>
      <c r="HW55" s="1464">
        <f>SUM(HX55:HY55)</f>
        <v>13</v>
      </c>
      <c r="HX55" s="810">
        <v>7</v>
      </c>
      <c r="HY55" s="1465">
        <v>6</v>
      </c>
      <c r="HZ55" s="1460">
        <f>SUM(IA55:IB55)</f>
        <v>15</v>
      </c>
      <c r="IA55" s="810">
        <v>9</v>
      </c>
      <c r="IB55" s="1465">
        <v>6</v>
      </c>
      <c r="IC55" s="1464">
        <f>SUM(ID55:IE55)</f>
        <v>6</v>
      </c>
      <c r="ID55" s="810">
        <v>4</v>
      </c>
      <c r="IE55" s="1465">
        <v>2</v>
      </c>
      <c r="IF55" s="1460">
        <f>SUM(IG55:IH55)</f>
        <v>11</v>
      </c>
      <c r="IG55" s="810">
        <v>7</v>
      </c>
      <c r="IH55" s="1465">
        <v>4</v>
      </c>
      <c r="II55" s="1466">
        <f>SUM(IJ55:IK55)</f>
        <v>0</v>
      </c>
      <c r="IJ55" s="3421"/>
      <c r="IK55" s="3422"/>
      <c r="IL55" s="1469">
        <f>SUM(IM55:IN55)</f>
        <v>5</v>
      </c>
      <c r="IM55" s="810">
        <v>4</v>
      </c>
      <c r="IN55" s="1465">
        <v>1</v>
      </c>
      <c r="IO55" s="1470">
        <f>SUM(IP55:IQ55)</f>
        <v>0</v>
      </c>
      <c r="IP55" s="3421"/>
      <c r="IQ55" s="3422"/>
      <c r="IR55" s="1469">
        <f>SUM(IS55:IT55)</f>
        <v>0</v>
      </c>
      <c r="IS55" s="3421"/>
      <c r="IT55" s="3422"/>
      <c r="IU55" s="1471">
        <f>SUM(IV55:IW55)</f>
        <v>9</v>
      </c>
      <c r="IV55" s="1467">
        <v>8</v>
      </c>
      <c r="IW55" s="1468">
        <v>1</v>
      </c>
      <c r="IX55" s="1470">
        <f>SUM(IY55:IZ55)</f>
        <v>1</v>
      </c>
      <c r="IY55" s="1467">
        <v>1</v>
      </c>
      <c r="IZ55" s="1468"/>
      <c r="JA55" s="1472">
        <f>SUM(JB55:JC55)</f>
        <v>0</v>
      </c>
      <c r="JB55" s="1467"/>
      <c r="JC55" s="1468"/>
      <c r="JD55" s="1470">
        <f>SUM(JE55:JF55)</f>
        <v>0</v>
      </c>
      <c r="JE55" s="1467"/>
      <c r="JF55" s="1470"/>
      <c r="JG55" s="1473">
        <f>(IK55+IQ55+IW55+IZ55+JC55+JF55)/(II55+IO55+IU55+IX55+JA55+JD55)*100</f>
        <v>10</v>
      </c>
      <c r="JH55" s="1496" t="s">
        <v>269</v>
      </c>
      <c r="JI55" s="170">
        <v>0</v>
      </c>
      <c r="JJ55" s="190" t="s">
        <v>388</v>
      </c>
      <c r="JK55" s="1501">
        <v>0</v>
      </c>
      <c r="JL55" s="1349">
        <v>2</v>
      </c>
      <c r="JM55" s="1456">
        <v>2</v>
      </c>
      <c r="JN55" s="3117" t="s">
        <v>592</v>
      </c>
      <c r="JO55" s="1344">
        <v>3.23</v>
      </c>
      <c r="JP55" s="1348">
        <v>3.23</v>
      </c>
      <c r="JQ55" s="1346">
        <v>1.6</v>
      </c>
      <c r="JR55" s="1347">
        <v>2.5</v>
      </c>
      <c r="JS55" s="1349">
        <v>2793</v>
      </c>
      <c r="JT55" s="1350" t="s">
        <v>593</v>
      </c>
      <c r="JU55" s="1351">
        <v>197</v>
      </c>
      <c r="JV55" s="1350" t="s">
        <v>593</v>
      </c>
      <c r="JW55" s="1366">
        <f>JU55/JS55*100</f>
        <v>7.0533476548514145</v>
      </c>
      <c r="JX55" s="1352">
        <v>4.0599999999999996</v>
      </c>
      <c r="JY55" s="1350" t="s">
        <v>593</v>
      </c>
      <c r="JZ55" s="1366">
        <f>JX55/JS55*100</f>
        <v>0.14536340852130325</v>
      </c>
      <c r="KA55" s="1508"/>
      <c r="KB55" s="1929"/>
      <c r="KC55" s="1368"/>
      <c r="KD55" s="1507"/>
      <c r="KE55" s="1494"/>
      <c r="KF55" s="1628"/>
      <c r="KG55" s="1367" t="s">
        <v>275</v>
      </c>
      <c r="KH55" s="1369"/>
      <c r="KI55" s="4122"/>
      <c r="KJ55" s="1399" t="s">
        <v>594</v>
      </c>
      <c r="KK55" s="2132" t="s">
        <v>595</v>
      </c>
      <c r="KL55" s="3652" t="s">
        <v>1101</v>
      </c>
      <c r="KM55" s="1883">
        <v>0.9</v>
      </c>
      <c r="KN55" s="1884" t="s">
        <v>596</v>
      </c>
      <c r="KO55" s="1885">
        <v>0.9</v>
      </c>
      <c r="KP55" s="1883">
        <v>1.1000000000000001</v>
      </c>
      <c r="KQ55" s="1886">
        <v>1.1000000000000001</v>
      </c>
      <c r="KR55" s="1887">
        <v>1.125</v>
      </c>
      <c r="KS55" s="1888">
        <v>1.2749999999999999</v>
      </c>
      <c r="KT55" s="1889">
        <v>1.2</v>
      </c>
      <c r="KU55" s="1890">
        <v>1.2</v>
      </c>
      <c r="KV55" s="1883">
        <v>0.9</v>
      </c>
      <c r="KW55" s="1883"/>
      <c r="KX55" s="1883"/>
      <c r="KY55" s="2099"/>
      <c r="KZ55" s="2100">
        <v>0.9</v>
      </c>
      <c r="LA55" s="1888"/>
      <c r="LB55" s="1888"/>
      <c r="LC55" s="2101">
        <v>1.1000000000000001</v>
      </c>
      <c r="LD55" s="1883"/>
      <c r="LE55" s="1883"/>
      <c r="LF55" s="2102">
        <v>0.95</v>
      </c>
      <c r="LG55" s="1883"/>
      <c r="LH55" s="2103"/>
      <c r="LI55" s="1883">
        <v>1.125</v>
      </c>
      <c r="LJ55" s="1883"/>
      <c r="LK55" s="1883"/>
      <c r="LL55" s="2100">
        <v>1.2749999999999999</v>
      </c>
      <c r="LM55" s="1888"/>
      <c r="LN55" s="1888"/>
      <c r="LO55" s="2101">
        <v>1.2</v>
      </c>
      <c r="LP55" s="1883"/>
      <c r="LQ55" s="1887"/>
      <c r="LR55" s="1883">
        <v>1.2</v>
      </c>
      <c r="LS55" s="1883"/>
      <c r="LT55" s="1890"/>
      <c r="LU55" s="2104"/>
      <c r="LV55" s="1893"/>
      <c r="LW55" s="1883"/>
      <c r="LX55" s="1883"/>
      <c r="LY55" s="1883"/>
      <c r="LZ55" s="2099"/>
      <c r="MA55" s="2100"/>
      <c r="MB55" s="1888"/>
      <c r="MC55" s="1888"/>
      <c r="MD55" s="2101"/>
      <c r="ME55" s="1883"/>
      <c r="MF55" s="1883"/>
      <c r="MG55" s="2102"/>
      <c r="MH55" s="1883"/>
      <c r="MI55" s="2103"/>
      <c r="MJ55" s="1883"/>
      <c r="MK55" s="1883"/>
      <c r="ML55" s="1883"/>
      <c r="MM55" s="2100"/>
      <c r="MN55" s="1888"/>
      <c r="MO55" s="1888"/>
      <c r="MP55" s="2101"/>
      <c r="MQ55" s="1883"/>
      <c r="MR55" s="1887"/>
      <c r="MS55" s="1883"/>
      <c r="MT55" s="1883"/>
      <c r="MU55" s="1890"/>
      <c r="MV55" s="1569" t="s">
        <v>597</v>
      </c>
      <c r="MW55" s="1401"/>
      <c r="MX55" s="1598"/>
      <c r="MY55" s="1597"/>
      <c r="MZ55" s="1400"/>
      <c r="NA55" s="2105"/>
      <c r="NB55" s="1931" t="s">
        <v>937</v>
      </c>
      <c r="NC55" s="1892"/>
      <c r="ND55" s="1931" t="s">
        <v>55</v>
      </c>
      <c r="NE55" s="3530" t="s">
        <v>1205</v>
      </c>
      <c r="NF55" s="3139">
        <v>968</v>
      </c>
      <c r="NG55" s="1400"/>
      <c r="NH55" s="3136"/>
      <c r="NI55" s="1400"/>
      <c r="NJ55" s="3136"/>
      <c r="NK55" s="1400"/>
      <c r="NL55" s="3139"/>
      <c r="NM55" s="1400"/>
      <c r="NN55" s="3136"/>
      <c r="NO55" s="1400"/>
      <c r="NP55" s="3136">
        <v>1200</v>
      </c>
      <c r="NQ55" s="2105"/>
      <c r="NR55" s="3139">
        <v>968</v>
      </c>
      <c r="NS55" s="1400"/>
      <c r="NT55" s="3136"/>
      <c r="NU55" s="1400"/>
      <c r="NV55" s="3136"/>
      <c r="NW55" s="1400"/>
      <c r="NX55" s="2104">
        <v>1096</v>
      </c>
      <c r="NY55" s="3143" t="s">
        <v>1206</v>
      </c>
      <c r="NZ55" s="1400"/>
      <c r="OA55" s="1893"/>
      <c r="OB55" s="3139"/>
      <c r="OC55" s="1400"/>
      <c r="OD55" s="3136"/>
      <c r="OE55" s="1400"/>
      <c r="OF55" s="3136"/>
      <c r="OG55" s="1893"/>
      <c r="OH55" s="3127"/>
      <c r="OI55" s="4586"/>
      <c r="OJ55" s="2106" t="s">
        <v>598</v>
      </c>
      <c r="OK55" s="2107"/>
      <c r="OL55" s="734" t="s">
        <v>599</v>
      </c>
      <c r="OM55" s="4584"/>
      <c r="ON55" s="1573">
        <v>1</v>
      </c>
      <c r="OO55" s="1574"/>
      <c r="OP55" s="935"/>
      <c r="OQ55" s="1575"/>
      <c r="OR55" s="1575"/>
      <c r="OS55" s="1575"/>
      <c r="OT55" s="1576"/>
      <c r="OU55" s="1577"/>
      <c r="OV55" s="1578">
        <f t="shared" ref="OV55" si="121">ON55+OP55+OU55</f>
        <v>1</v>
      </c>
      <c r="OW55" s="931">
        <v>1</v>
      </c>
      <c r="OX55" s="586">
        <f t="shared" ref="OX55" si="122">OV55</f>
        <v>1</v>
      </c>
      <c r="OY55" s="1574"/>
      <c r="OZ55" s="1579"/>
      <c r="PA55" s="1580"/>
      <c r="PB55" s="1581"/>
      <c r="PC55" s="1580"/>
      <c r="PD55" s="1582"/>
      <c r="PE55" s="1582"/>
      <c r="PF55" s="1583"/>
      <c r="PG55" s="1533">
        <f t="shared" ref="PG55" si="123">PK55+PO55</f>
        <v>5</v>
      </c>
      <c r="PH55" s="1373">
        <v>9</v>
      </c>
      <c r="PI55" s="491">
        <v>10</v>
      </c>
      <c r="PJ55" s="1374">
        <v>10</v>
      </c>
      <c r="PK55" s="1584">
        <v>4</v>
      </c>
      <c r="PL55" s="169">
        <v>4</v>
      </c>
      <c r="PM55" s="452">
        <v>6</v>
      </c>
      <c r="PN55" s="453">
        <v>6</v>
      </c>
      <c r="PO55" s="1533">
        <f t="shared" ref="PO55" si="124">PS55+PW55+QO55+QS55+QT55+QU55</f>
        <v>1</v>
      </c>
      <c r="PP55" s="169">
        <v>5</v>
      </c>
      <c r="PQ55" s="473">
        <v>4</v>
      </c>
      <c r="PR55" s="932">
        <v>4</v>
      </c>
      <c r="PS55" s="1586">
        <v>1</v>
      </c>
      <c r="PT55" s="484">
        <v>3</v>
      </c>
      <c r="PU55" s="452">
        <v>3</v>
      </c>
      <c r="PV55" s="588">
        <v>4</v>
      </c>
      <c r="PW55" s="1587">
        <f t="shared" ref="PW55" si="125">QA55+QC55+QE55+QG55+QI55+QK55+QM55</f>
        <v>0</v>
      </c>
      <c r="PX55" s="587">
        <v>2</v>
      </c>
      <c r="PY55" s="491">
        <f>QB55+QD55+QF55+QH55+QJ55+QL55+QN55</f>
        <v>2</v>
      </c>
      <c r="PZ55" s="588">
        <v>0</v>
      </c>
      <c r="QA55" s="1630"/>
      <c r="QB55" s="945">
        <v>0</v>
      </c>
      <c r="QC55" s="1631"/>
      <c r="QD55" s="478">
        <v>0</v>
      </c>
      <c r="QE55" s="1630"/>
      <c r="QF55" s="947">
        <v>0</v>
      </c>
      <c r="QG55" s="1631"/>
      <c r="QH55" s="946">
        <v>0</v>
      </c>
      <c r="QI55" s="1630"/>
      <c r="QJ55" s="944">
        <v>0</v>
      </c>
      <c r="QK55" s="1631"/>
      <c r="QL55" s="478">
        <v>2</v>
      </c>
      <c r="QM55" s="1630"/>
      <c r="QN55" s="477">
        <v>0</v>
      </c>
      <c r="QO55" s="1586"/>
      <c r="QP55" s="1396">
        <v>0</v>
      </c>
      <c r="QQ55" s="491">
        <v>0</v>
      </c>
      <c r="QR55" s="492">
        <v>0</v>
      </c>
      <c r="QS55" s="1910">
        <v>0</v>
      </c>
      <c r="QT55" s="936">
        <v>0</v>
      </c>
      <c r="QU55" s="1911"/>
      <c r="QV55" s="1384">
        <v>0</v>
      </c>
      <c r="QW55" s="1913">
        <f t="shared" ref="QW55" si="126">PO55/PG55*100</f>
        <v>20</v>
      </c>
      <c r="QX55" s="1387">
        <v>55.555555555555557</v>
      </c>
      <c r="QY55" s="3697"/>
      <c r="QZ55" s="4587" t="s">
        <v>1061</v>
      </c>
      <c r="RA55" s="1594" t="s">
        <v>600</v>
      </c>
      <c r="RB55" s="1595"/>
      <c r="RC55" s="1596" t="s">
        <v>601</v>
      </c>
      <c r="RD55" s="862">
        <v>1</v>
      </c>
      <c r="RE55" s="1597"/>
      <c r="RF55" s="1598"/>
      <c r="RG55" s="1597"/>
      <c r="RH55" s="1599"/>
      <c r="RI55" s="862"/>
      <c r="RJ55" s="1600"/>
      <c r="RK55" s="1601"/>
      <c r="RL55" s="862"/>
      <c r="RM55" s="1602"/>
      <c r="RN55" s="1601"/>
      <c r="RO55" s="1603"/>
      <c r="RP55" s="1604"/>
      <c r="RQ55" s="1456"/>
      <c r="RR55" s="1349"/>
      <c r="RS55" s="1455"/>
      <c r="RT55" s="1456"/>
      <c r="RU55" s="1349"/>
      <c r="RV55" s="1457" t="s">
        <v>602</v>
      </c>
      <c r="RW55" s="1456">
        <v>1158</v>
      </c>
      <c r="RX55" s="1458"/>
      <c r="RY55" s="1605"/>
      <c r="RZ55" s="1606"/>
      <c r="SA55" s="1607"/>
      <c r="SB55" s="935"/>
      <c r="SC55" s="1608"/>
      <c r="SD55" s="1529"/>
      <c r="SE55" s="1609" t="s">
        <v>214</v>
      </c>
      <c r="SF55" s="1349"/>
      <c r="SG55" s="1610"/>
      <c r="SH55" s="1609" t="s">
        <v>214</v>
      </c>
      <c r="SI55" s="1349"/>
      <c r="SJ55" s="1611"/>
      <c r="SK55" s="1611"/>
      <c r="SL55" s="1612"/>
      <c r="SM55" s="1607"/>
      <c r="SN55" s="833"/>
      <c r="SO55" s="1529"/>
      <c r="SP55" s="1609" t="s">
        <v>214</v>
      </c>
      <c r="SQ55" s="1349"/>
      <c r="SR55" s="1610"/>
      <c r="SS55" s="1609" t="s">
        <v>214</v>
      </c>
      <c r="ST55" s="1349"/>
      <c r="SU55" s="1611"/>
      <c r="SV55" s="1611"/>
      <c r="SW55" s="1594"/>
      <c r="SX55" s="1606"/>
      <c r="SY55" s="1608"/>
      <c r="SZ55" s="288"/>
      <c r="TA55" s="1538"/>
      <c r="TB55" s="1349"/>
      <c r="TC55" s="1609" t="s">
        <v>214</v>
      </c>
      <c r="TD55" s="1349"/>
      <c r="TE55" s="1613"/>
      <c r="TF55" s="1609" t="s">
        <v>214</v>
      </c>
      <c r="TG55" s="1349"/>
      <c r="TH55" s="1611"/>
      <c r="TI55" s="1614"/>
      <c r="TJ55" s="1608"/>
      <c r="TK55" s="1615"/>
      <c r="TL55" s="251"/>
      <c r="TM55" s="833"/>
      <c r="TN55" s="195"/>
      <c r="TO55" s="1349" t="s">
        <v>389</v>
      </c>
      <c r="TP55" s="1613"/>
      <c r="TQ55" s="1609"/>
      <c r="TR55" s="141" t="s">
        <v>389</v>
      </c>
      <c r="TS55" s="1616"/>
      <c r="TT55" s="1611"/>
      <c r="TU55" s="1611"/>
      <c r="TV55" s="4609"/>
      <c r="TW55" s="1617" t="s">
        <v>603</v>
      </c>
      <c r="TX55" s="1618"/>
      <c r="TY55" s="1619" t="s">
        <v>604</v>
      </c>
      <c r="TZ55" s="1620" t="s">
        <v>605</v>
      </c>
      <c r="UA55" s="1621" t="s">
        <v>606</v>
      </c>
      <c r="UB55" s="1622" t="s">
        <v>607</v>
      </c>
      <c r="UC55" s="427"/>
      <c r="UD55" s="427"/>
      <c r="UE55" s="427"/>
      <c r="UF55" s="427"/>
      <c r="UG55" s="427"/>
      <c r="UH55" s="427"/>
      <c r="UI55" s="427"/>
      <c r="UJ55" s="427"/>
      <c r="UK55" s="427"/>
      <c r="UL55" s="427"/>
      <c r="UM55" s="427"/>
      <c r="UN55" s="427"/>
      <c r="UO55" s="427"/>
      <c r="UP55" s="427"/>
      <c r="UQ55" s="427"/>
      <c r="UR55" s="427"/>
      <c r="US55" s="427"/>
      <c r="UT55" s="427"/>
      <c r="UU55" s="427"/>
      <c r="UV55" s="427"/>
      <c r="UW55" s="427"/>
      <c r="UX55" s="427"/>
      <c r="UY55" s="427"/>
      <c r="UZ55" s="427"/>
      <c r="VA55" s="427"/>
      <c r="VB55" s="427"/>
      <c r="VC55" s="427"/>
      <c r="VD55" s="427"/>
      <c r="VE55" s="427"/>
      <c r="VF55" s="427"/>
      <c r="VG55" s="427"/>
      <c r="VH55" s="427"/>
      <c r="VI55" s="427"/>
      <c r="VJ55" s="427"/>
      <c r="VK55" s="427"/>
      <c r="VL55" s="427"/>
      <c r="VM55" s="427"/>
      <c r="VN55" s="427"/>
      <c r="VO55" s="427"/>
      <c r="VP55" s="427"/>
      <c r="VQ55" s="427"/>
      <c r="VR55" s="427"/>
      <c r="VS55" s="427"/>
      <c r="VT55" s="427"/>
      <c r="VU55" s="427"/>
      <c r="VV55" s="427"/>
      <c r="VW55" s="427"/>
      <c r="VX55" s="427"/>
      <c r="VY55" s="427"/>
      <c r="VZ55" s="427"/>
      <c r="WA55" s="427"/>
      <c r="WB55" s="427"/>
      <c r="WC55" s="427"/>
      <c r="WD55" s="427"/>
      <c r="WE55" s="427"/>
      <c r="WF55" s="427"/>
      <c r="WG55" s="427"/>
      <c r="WH55" s="427"/>
      <c r="WI55" s="427"/>
      <c r="WJ55" s="427"/>
      <c r="WK55" s="427"/>
      <c r="WL55" s="427"/>
      <c r="WM55" s="427"/>
      <c r="WN55" s="5"/>
      <c r="WO55" s="5"/>
      <c r="WP55" s="5"/>
      <c r="WQ55" s="5"/>
      <c r="WR55" s="5"/>
      <c r="WS55" s="5"/>
      <c r="WT55" s="5"/>
      <c r="WU55" s="5"/>
      <c r="WV55" s="5"/>
      <c r="WW55" s="5"/>
      <c r="WX55" s="5"/>
      <c r="WY55" s="5"/>
      <c r="WZ55" s="5"/>
      <c r="XA55" s="5"/>
      <c r="XB55" s="5"/>
      <c r="XC55" s="5"/>
      <c r="XD55" s="5"/>
      <c r="XE55" s="5"/>
      <c r="XF55" s="5"/>
      <c r="XG55" s="5"/>
      <c r="XH55" s="5"/>
      <c r="XI55" s="5"/>
      <c r="XJ55" s="5"/>
      <c r="XK55" s="5"/>
      <c r="XL55" s="5"/>
      <c r="XM55" s="5"/>
      <c r="XN55" s="5"/>
      <c r="XO55" s="5"/>
      <c r="XP55" s="5"/>
      <c r="XQ55" s="5"/>
      <c r="XR55" s="5"/>
      <c r="XS55" s="5"/>
      <c r="XT55" s="5"/>
      <c r="XU55" s="5"/>
      <c r="XV55" s="5"/>
      <c r="XW55" s="5"/>
      <c r="XX55" s="5"/>
      <c r="XY55" s="5"/>
      <c r="XZ55" s="5"/>
      <c r="YA55" s="5"/>
      <c r="YB55" s="5"/>
      <c r="YC55" s="5"/>
      <c r="YD55" s="5"/>
      <c r="YE55" s="5"/>
      <c r="YF55" s="5"/>
      <c r="YG55" s="5"/>
      <c r="YH55" s="5"/>
      <c r="YI55" s="5"/>
      <c r="YJ55" s="5"/>
      <c r="YK55" s="5"/>
      <c r="YL55" s="5"/>
      <c r="YM55" s="5"/>
      <c r="YN55" s="5"/>
      <c r="YO55" s="5"/>
      <c r="YP55" s="5"/>
      <c r="YQ55" s="5"/>
      <c r="YR55" s="5"/>
      <c r="YS55" s="5"/>
      <c r="YT55" s="5"/>
      <c r="YU55" s="5"/>
      <c r="YV55" s="5"/>
      <c r="YW55" s="5"/>
      <c r="YX55" s="5"/>
      <c r="YY55" s="5"/>
      <c r="YZ55" s="5"/>
      <c r="ZA55" s="5"/>
      <c r="ZB55" s="5"/>
      <c r="ZC55" s="5"/>
      <c r="ZD55" s="5"/>
      <c r="ZE55" s="5"/>
      <c r="ZF55" s="5"/>
      <c r="ZG55" s="5"/>
      <c r="ZH55" s="5"/>
      <c r="ZI55" s="5"/>
      <c r="ZJ55" s="5"/>
      <c r="ZK55" s="5"/>
      <c r="ZL55" s="5"/>
      <c r="ZM55" s="5"/>
      <c r="ZN55" s="5"/>
      <c r="ZO55" s="5"/>
      <c r="ZP55" s="5"/>
      <c r="ZQ55" s="5"/>
      <c r="ZR55" s="5"/>
      <c r="ZS55" s="5"/>
      <c r="ZT55" s="5"/>
      <c r="ZU55" s="5"/>
      <c r="ZV55" s="5"/>
      <c r="ZW55" s="5"/>
      <c r="ZX55" s="5"/>
      <c r="ZY55" s="5"/>
      <c r="ZZ55" s="5"/>
      <c r="AAA55" s="5"/>
      <c r="AAB55" s="5"/>
      <c r="AAC55" s="5"/>
      <c r="AAD55" s="5"/>
      <c r="AAE55" s="5"/>
      <c r="AAF55" s="5"/>
      <c r="AAG55" s="5"/>
      <c r="AAH55" s="5"/>
      <c r="AAI55" s="5"/>
      <c r="AAJ55" s="5"/>
      <c r="AAK55" s="5"/>
      <c r="AAL55" s="5"/>
      <c r="AAM55" s="5"/>
      <c r="AAN55" s="5"/>
      <c r="AAO55" s="5"/>
      <c r="AAP55" s="5"/>
      <c r="AAQ55" s="5"/>
      <c r="AAR55" s="5"/>
      <c r="AAS55" s="5"/>
      <c r="AAT55" s="5"/>
      <c r="AAU55" s="5"/>
      <c r="AAV55" s="5"/>
      <c r="AAW55" s="5"/>
      <c r="AAX55" s="5"/>
      <c r="AAY55" s="5"/>
      <c r="AAZ55" s="5"/>
      <c r="ABA55" s="5"/>
      <c r="ABB55" s="5"/>
      <c r="ABC55" s="5"/>
      <c r="ABD55" s="5"/>
      <c r="ABE55" s="5"/>
      <c r="ABF55" s="5"/>
      <c r="ABG55" s="5"/>
      <c r="ABH55" s="5"/>
      <c r="ABI55" s="5"/>
      <c r="ABJ55" s="5"/>
      <c r="ABK55" s="5"/>
      <c r="ABL55" s="5"/>
      <c r="ABM55" s="5"/>
      <c r="ABN55" s="5"/>
      <c r="ABO55" s="5"/>
      <c r="ABP55" s="5"/>
      <c r="ABQ55" s="5"/>
      <c r="ABR55" s="5"/>
      <c r="ABS55" s="5"/>
      <c r="ABT55" s="5"/>
      <c r="ABU55" s="5"/>
      <c r="ABV55" s="5"/>
      <c r="ABW55" s="5"/>
      <c r="ABX55" s="5"/>
      <c r="ABY55" s="5"/>
      <c r="ABZ55" s="5"/>
      <c r="ACA55" s="5"/>
      <c r="ACB55" s="5"/>
      <c r="ACC55" s="5"/>
      <c r="ACD55" s="5"/>
      <c r="ACE55" s="5"/>
      <c r="ACF55" s="5"/>
      <c r="ACG55" s="5"/>
      <c r="ACH55" s="5"/>
      <c r="ACI55" s="5"/>
      <c r="ACJ55" s="5"/>
      <c r="ACK55" s="5"/>
      <c r="ACL55" s="5"/>
      <c r="ACM55" s="5"/>
      <c r="ACN55" s="5"/>
      <c r="ACO55" s="5"/>
      <c r="ACP55" s="5"/>
      <c r="ACQ55" s="5"/>
      <c r="ACR55" s="5"/>
      <c r="ACS55" s="5"/>
      <c r="ACT55" s="5"/>
      <c r="ACU55" s="5"/>
      <c r="ACV55" s="5"/>
      <c r="ACW55" s="5"/>
      <c r="ACX55" s="5"/>
      <c r="ACY55" s="5"/>
      <c r="ACZ55" s="5"/>
      <c r="ADA55" s="5"/>
      <c r="ADB55" s="5"/>
      <c r="ADC55" s="5"/>
      <c r="ADD55" s="5"/>
      <c r="ADE55" s="5"/>
      <c r="ADF55" s="5"/>
      <c r="ADG55" s="5"/>
      <c r="ADH55" s="5"/>
      <c r="ADI55" s="5"/>
      <c r="ADJ55" s="5"/>
      <c r="ADK55" s="5"/>
      <c r="ADL55" s="5"/>
      <c r="ADM55" s="5"/>
      <c r="ADN55" s="5"/>
      <c r="ADO55" s="5"/>
      <c r="ADP55" s="5"/>
      <c r="ADQ55" s="5"/>
      <c r="ADR55" s="5"/>
      <c r="ADS55" s="5"/>
      <c r="ADT55" s="5"/>
      <c r="ADU55" s="5"/>
      <c r="ADV55" s="5"/>
      <c r="ADW55" s="5"/>
      <c r="ADX55" s="5"/>
      <c r="ADY55" s="5"/>
      <c r="ADZ55" s="5"/>
      <c r="AEA55" s="5"/>
      <c r="AEB55" s="5"/>
      <c r="AEC55" s="5"/>
      <c r="AED55" s="5"/>
      <c r="AEE55" s="5"/>
      <c r="AEF55" s="5"/>
      <c r="AEG55" s="5"/>
      <c r="AEH55" s="5"/>
      <c r="AEI55" s="5"/>
      <c r="AEJ55" s="5"/>
      <c r="AEK55" s="5"/>
      <c r="AEL55" s="5"/>
      <c r="AEM55" s="5"/>
      <c r="AEN55" s="5"/>
      <c r="AEO55" s="5"/>
      <c r="AEP55" s="5"/>
      <c r="AEQ55" s="5"/>
      <c r="AER55" s="5"/>
      <c r="AES55" s="5"/>
      <c r="AET55" s="5"/>
      <c r="AEU55" s="5"/>
      <c r="AEV55" s="5"/>
      <c r="AEW55" s="5"/>
      <c r="AEX55" s="5"/>
      <c r="AEY55" s="5"/>
      <c r="AEZ55" s="5"/>
      <c r="AFA55" s="5"/>
      <c r="AFB55" s="5"/>
      <c r="AFC55" s="5"/>
      <c r="AFD55" s="5"/>
      <c r="AFE55" s="5"/>
      <c r="AFF55" s="5"/>
      <c r="AFG55" s="5"/>
      <c r="AFH55" s="5"/>
      <c r="AFI55" s="5"/>
      <c r="AFJ55" s="5"/>
      <c r="AFK55" s="5"/>
      <c r="AFL55" s="5"/>
      <c r="AFM55" s="5"/>
      <c r="AFN55" s="5"/>
      <c r="AFO55" s="5"/>
      <c r="AFP55" s="5"/>
      <c r="AFQ55" s="5"/>
      <c r="AFR55" s="5"/>
      <c r="AFS55" s="5"/>
      <c r="AFT55" s="5"/>
      <c r="AFU55" s="5"/>
      <c r="AFV55" s="5"/>
      <c r="AFW55" s="5"/>
      <c r="AFX55" s="5"/>
      <c r="AFY55" s="5"/>
      <c r="AFZ55" s="5"/>
      <c r="AGA55" s="5"/>
      <c r="AGB55" s="5"/>
      <c r="AGC55" s="5"/>
      <c r="AGD55" s="5"/>
      <c r="AGE55" s="5"/>
      <c r="AGF55" s="5"/>
      <c r="AGG55" s="5"/>
      <c r="AGH55" s="5"/>
      <c r="AGI55" s="5"/>
      <c r="AGJ55" s="5"/>
      <c r="AGK55" s="5"/>
      <c r="AGL55" s="5"/>
      <c r="AGM55" s="5"/>
      <c r="AGN55" s="5"/>
      <c r="AGO55" s="5"/>
      <c r="AGP55" s="5"/>
      <c r="AGQ55" s="5"/>
      <c r="AGR55" s="5"/>
      <c r="AGS55" s="5"/>
      <c r="AGT55" s="5"/>
      <c r="AGU55" s="5"/>
      <c r="AGV55" s="5"/>
      <c r="AGW55" s="5"/>
      <c r="AGX55" s="5"/>
      <c r="AGY55" s="5"/>
      <c r="AGZ55" s="5"/>
      <c r="AHA55" s="5"/>
      <c r="AHB55" s="5"/>
      <c r="AHC55" s="5"/>
      <c r="AHD55" s="5"/>
      <c r="AHE55" s="5"/>
      <c r="AHF55" s="5"/>
      <c r="AHG55" s="5"/>
      <c r="AHH55" s="5"/>
      <c r="AHI55" s="5"/>
      <c r="AHJ55" s="5"/>
      <c r="AHK55" s="5"/>
      <c r="AHL55" s="5"/>
      <c r="AHM55" s="5"/>
      <c r="AHN55" s="5"/>
      <c r="AHO55" s="5"/>
      <c r="AHP55" s="5"/>
      <c r="AHQ55" s="5"/>
      <c r="AHR55" s="5"/>
      <c r="AHS55" s="5"/>
      <c r="AHT55" s="5"/>
      <c r="AHU55" s="5"/>
      <c r="AHV55" s="5"/>
      <c r="AHW55" s="5"/>
      <c r="AHX55" s="5"/>
      <c r="AHY55" s="5"/>
      <c r="AHZ55" s="5"/>
      <c r="AIA55" s="5"/>
      <c r="AIB55" s="5"/>
      <c r="AIC55" s="5"/>
      <c r="AID55" s="5"/>
      <c r="AIE55" s="5"/>
      <c r="AIF55" s="5"/>
      <c r="AIG55" s="5"/>
      <c r="AIH55" s="5"/>
      <c r="AII55" s="5"/>
      <c r="AIJ55" s="5"/>
      <c r="AIK55" s="5"/>
      <c r="AIL55" s="5"/>
      <c r="AIM55" s="5"/>
      <c r="AIN55" s="5"/>
      <c r="AIO55" s="5"/>
      <c r="AIP55" s="5"/>
      <c r="AIQ55" s="5"/>
      <c r="AIR55" s="5"/>
      <c r="AIS55" s="5"/>
      <c r="AIT55" s="5"/>
      <c r="AIU55" s="5"/>
      <c r="AIV55" s="5"/>
      <c r="AIW55" s="5"/>
      <c r="AIX55" s="5"/>
      <c r="AIY55" s="5"/>
      <c r="AIZ55" s="5"/>
      <c r="AJA55" s="5"/>
      <c r="AJB55" s="5"/>
      <c r="AJC55" s="5"/>
      <c r="AJD55" s="5"/>
      <c r="AJE55" s="5"/>
      <c r="AJF55" s="5"/>
      <c r="AJG55" s="5"/>
      <c r="AJH55" s="5"/>
      <c r="AJI55" s="5"/>
      <c r="AJJ55" s="5"/>
      <c r="AJK55" s="5"/>
      <c r="AJL55" s="5"/>
      <c r="AJM55" s="5"/>
      <c r="AJN55" s="5"/>
      <c r="AJO55" s="5"/>
      <c r="AJP55" s="5"/>
      <c r="AJQ55" s="5"/>
      <c r="AJR55" s="5"/>
      <c r="AJS55" s="5"/>
      <c r="AJT55" s="5"/>
      <c r="AJU55" s="5"/>
      <c r="AJV55" s="5"/>
      <c r="AJW55" s="5"/>
      <c r="AJX55" s="5"/>
      <c r="AJY55" s="5"/>
      <c r="AJZ55" s="5"/>
      <c r="AKA55" s="5"/>
      <c r="AKB55" s="5"/>
      <c r="AKC55" s="5"/>
      <c r="AKD55" s="5"/>
      <c r="AKE55" s="5"/>
      <c r="AKF55" s="5"/>
      <c r="AKG55" s="5"/>
      <c r="AKH55" s="5"/>
      <c r="AKI55" s="5"/>
      <c r="AKJ55" s="5"/>
      <c r="AKK55" s="5"/>
      <c r="AKL55" s="5"/>
      <c r="AKM55" s="5"/>
      <c r="AKN55" s="5"/>
      <c r="AKO55" s="5"/>
      <c r="AKP55" s="5"/>
      <c r="AKQ55" s="5"/>
      <c r="AKR55" s="5"/>
      <c r="AKS55" s="5"/>
      <c r="AKT55" s="5"/>
      <c r="AKU55" s="5"/>
      <c r="AKV55" s="5"/>
      <c r="AKW55" s="5"/>
      <c r="AKX55" s="5"/>
      <c r="AKY55" s="5"/>
      <c r="AKZ55" s="5"/>
      <c r="ALA55" s="5"/>
      <c r="ALB55" s="5"/>
      <c r="ALC55" s="5"/>
      <c r="ALD55" s="5"/>
      <c r="ALE55" s="5"/>
      <c r="ALF55" s="5"/>
      <c r="ALG55" s="5"/>
      <c r="ALH55" s="5"/>
      <c r="ALI55" s="5"/>
      <c r="ALJ55" s="5"/>
      <c r="ALK55" s="5"/>
      <c r="ALL55" s="5"/>
      <c r="ALM55" s="5"/>
      <c r="ALN55" s="5"/>
      <c r="ALO55" s="5"/>
      <c r="ALP55" s="5"/>
      <c r="ALQ55" s="5"/>
      <c r="ALR55" s="5"/>
      <c r="ALS55" s="5"/>
      <c r="ALT55" s="5"/>
      <c r="ALU55" s="5"/>
      <c r="ALV55" s="5"/>
      <c r="ALW55" s="5"/>
      <c r="ALX55" s="5"/>
      <c r="ALY55" s="5"/>
      <c r="ALZ55" s="5"/>
      <c r="AMA55" s="5"/>
      <c r="AMB55" s="5"/>
      <c r="AMC55" s="5"/>
      <c r="AMD55" s="5"/>
      <c r="AME55" s="5"/>
      <c r="AMF55" s="5"/>
      <c r="AMG55" s="5"/>
      <c r="AMH55" s="5"/>
      <c r="AMI55" s="5"/>
      <c r="AMJ55" s="5"/>
      <c r="AMK55" s="5"/>
      <c r="AML55" s="5"/>
      <c r="AMM55" s="5"/>
      <c r="AMN55" s="5"/>
      <c r="AMO55" s="5"/>
      <c r="AMP55" s="5"/>
      <c r="AMQ55" s="5"/>
      <c r="AMR55" s="5"/>
      <c r="AMS55" s="5"/>
      <c r="AMT55" s="5"/>
      <c r="AMU55" s="5"/>
      <c r="AMV55" s="5"/>
      <c r="AMW55" s="5"/>
      <c r="AMX55" s="5"/>
      <c r="AMY55" s="5"/>
      <c r="AMZ55" s="5"/>
      <c r="ANA55" s="5"/>
      <c r="ANB55" s="5"/>
      <c r="ANC55" s="5"/>
      <c r="AND55" s="5"/>
      <c r="ANE55" s="5"/>
      <c r="ANF55" s="5"/>
      <c r="ANG55" s="5"/>
      <c r="ANH55" s="5"/>
      <c r="ANI55" s="5"/>
      <c r="ANJ55" s="5"/>
      <c r="ANK55" s="5"/>
      <c r="ANL55" s="5"/>
      <c r="ANM55" s="5"/>
      <c r="ANN55" s="5"/>
      <c r="ANO55" s="5"/>
      <c r="ANP55" s="5"/>
      <c r="ANQ55" s="5"/>
      <c r="ANR55" s="5"/>
      <c r="ANS55" s="5"/>
      <c r="ANT55" s="5"/>
      <c r="ANU55" s="5"/>
      <c r="ANV55" s="5"/>
      <c r="ANW55" s="5"/>
      <c r="ANX55" s="5"/>
      <c r="ANY55" s="5"/>
      <c r="ANZ55" s="5"/>
      <c r="AOA55" s="5"/>
      <c r="AOB55" s="5"/>
      <c r="AOC55" s="5"/>
      <c r="AOD55" s="5"/>
      <c r="AOE55" s="5"/>
      <c r="AOF55" s="5"/>
      <c r="AOG55" s="5"/>
      <c r="AOH55" s="5"/>
      <c r="AOI55" s="5"/>
      <c r="AOJ55" s="5"/>
      <c r="AOK55" s="5"/>
      <c r="AOL55" s="5"/>
      <c r="AOM55" s="5"/>
      <c r="AON55" s="5"/>
      <c r="AOO55" s="5"/>
      <c r="AOP55" s="5"/>
      <c r="AOQ55" s="5"/>
      <c r="AOR55" s="5"/>
      <c r="AOS55" s="5"/>
      <c r="AOT55" s="5"/>
      <c r="AOU55" s="5"/>
      <c r="AOV55" s="5"/>
      <c r="AOW55" s="5"/>
      <c r="AOX55" s="5"/>
      <c r="AOY55" s="5"/>
      <c r="AOZ55" s="5"/>
      <c r="APA55" s="5"/>
      <c r="APB55" s="5"/>
      <c r="APC55" s="5"/>
      <c r="APD55" s="5"/>
      <c r="APE55" s="5"/>
      <c r="APF55" s="5"/>
      <c r="APG55" s="5"/>
      <c r="APH55" s="5"/>
      <c r="API55" s="5"/>
      <c r="APJ55" s="5"/>
      <c r="APK55" s="5"/>
      <c r="APL55" s="5"/>
      <c r="APM55" s="5"/>
      <c r="APN55" s="5"/>
      <c r="APO55" s="5"/>
      <c r="APP55" s="5"/>
      <c r="APQ55" s="5"/>
      <c r="APR55" s="5"/>
      <c r="APS55" s="5"/>
      <c r="APT55" s="5"/>
      <c r="APU55" s="5"/>
      <c r="APV55" s="5"/>
      <c r="APW55" s="5"/>
      <c r="APX55" s="5"/>
      <c r="APY55" s="5"/>
      <c r="APZ55" s="5"/>
      <c r="AQA55" s="5"/>
      <c r="AQB55" s="5"/>
      <c r="AQC55" s="5"/>
      <c r="AQD55" s="5"/>
      <c r="AQE55" s="5"/>
      <c r="AQF55" s="5"/>
      <c r="AQG55" s="5"/>
      <c r="AQH55" s="5"/>
      <c r="AQI55" s="5"/>
      <c r="AQJ55" s="5"/>
      <c r="AQK55" s="5"/>
      <c r="AQL55" s="5"/>
      <c r="AQM55" s="5"/>
      <c r="AQN55" s="5"/>
      <c r="AQO55" s="5"/>
      <c r="AQP55" s="5"/>
      <c r="AQQ55" s="5"/>
      <c r="AQR55" s="5"/>
      <c r="AQS55" s="5"/>
      <c r="AQT55" s="5"/>
      <c r="AQU55" s="5"/>
      <c r="AQV55" s="5"/>
      <c r="AQW55" s="5"/>
      <c r="AQX55" s="5"/>
      <c r="AQY55" s="5"/>
      <c r="AQZ55" s="5"/>
      <c r="ARA55" s="5"/>
      <c r="ARB55" s="5"/>
      <c r="ARC55" s="5"/>
      <c r="ARD55" s="5"/>
      <c r="ARE55" s="5"/>
      <c r="ARF55" s="5"/>
      <c r="ARG55" s="5"/>
      <c r="ARH55" s="5"/>
      <c r="ARI55" s="5"/>
      <c r="ARJ55" s="5"/>
      <c r="ARK55" s="5"/>
      <c r="ARL55" s="5"/>
      <c r="ARM55" s="5"/>
      <c r="ARN55" s="5"/>
      <c r="ARO55" s="5"/>
      <c r="ARP55" s="5"/>
      <c r="ARQ55" s="5"/>
      <c r="ARR55" s="5"/>
      <c r="ARS55" s="5"/>
      <c r="ART55" s="5"/>
      <c r="ARU55" s="5"/>
      <c r="ARV55" s="5"/>
      <c r="ARW55" s="5"/>
      <c r="ARX55" s="5"/>
      <c r="ARY55" s="5"/>
      <c r="ARZ55" s="5"/>
      <c r="ASA55" s="5"/>
      <c r="ASB55" s="5"/>
      <c r="ASC55" s="5"/>
      <c r="ASD55" s="5"/>
      <c r="ASE55" s="5"/>
      <c r="ASF55" s="5"/>
      <c r="ASG55" s="5"/>
      <c r="ASH55" s="5"/>
      <c r="ASI55" s="5"/>
      <c r="ASJ55" s="5"/>
      <c r="ASK55" s="5"/>
      <c r="ASL55" s="5"/>
      <c r="ASM55" s="5"/>
      <c r="ASN55" s="5"/>
      <c r="ASO55" s="5"/>
      <c r="ASP55" s="5"/>
      <c r="ASQ55" s="5"/>
      <c r="ASR55" s="5"/>
      <c r="ASS55" s="5"/>
      <c r="AST55" s="5"/>
      <c r="ASU55" s="5"/>
      <c r="ASV55" s="5"/>
      <c r="ASW55" s="5"/>
      <c r="ASX55" s="5"/>
      <c r="ASY55" s="5"/>
      <c r="ASZ55" s="5"/>
      <c r="ATA55" s="5"/>
      <c r="ATB55" s="5"/>
      <c r="ATC55" s="5"/>
      <c r="ATD55" s="5"/>
      <c r="ATE55" s="5"/>
      <c r="ATF55" s="5"/>
      <c r="ATG55" s="5"/>
      <c r="ATH55" s="5"/>
      <c r="ATI55" s="5"/>
      <c r="ATJ55" s="5"/>
      <c r="ATK55" s="5"/>
      <c r="ATL55" s="5"/>
      <c r="ATM55" s="5"/>
      <c r="ATN55" s="5"/>
      <c r="ATO55" s="5"/>
      <c r="ATP55" s="5"/>
      <c r="ATQ55" s="5"/>
      <c r="ATR55" s="5"/>
      <c r="ATS55" s="5"/>
      <c r="ATT55" s="5"/>
      <c r="ATU55" s="5"/>
      <c r="ATV55" s="5"/>
      <c r="ATW55" s="5"/>
      <c r="ATX55" s="5"/>
      <c r="ATY55" s="5"/>
      <c r="ATZ55" s="5"/>
      <c r="AUA55" s="5"/>
      <c r="AUB55" s="5"/>
      <c r="AUC55" s="5"/>
      <c r="AUD55" s="5"/>
      <c r="AUE55" s="5"/>
      <c r="AUF55" s="5"/>
      <c r="AUG55" s="5"/>
      <c r="AUH55" s="5"/>
      <c r="AUI55" s="5"/>
      <c r="AUJ55" s="5"/>
      <c r="AUK55" s="5"/>
      <c r="AUL55" s="5"/>
      <c r="AUM55" s="5"/>
      <c r="AUN55" s="5"/>
      <c r="AUO55" s="5"/>
      <c r="AUP55" s="5"/>
      <c r="AUQ55" s="5"/>
      <c r="AUR55" s="5"/>
      <c r="AUS55" s="5"/>
      <c r="AUT55" s="5"/>
      <c r="AUU55" s="5"/>
      <c r="AUV55" s="5"/>
      <c r="AUW55" s="5"/>
      <c r="AUX55" s="5"/>
      <c r="AUY55" s="5"/>
      <c r="AUZ55" s="5"/>
      <c r="AVA55" s="5"/>
      <c r="AVB55" s="5"/>
      <c r="AVC55" s="5"/>
      <c r="AVD55" s="5"/>
      <c r="AVE55" s="5"/>
      <c r="AVF55" s="5"/>
      <c r="AVG55" s="5"/>
      <c r="AVH55" s="5"/>
      <c r="AVI55" s="5"/>
      <c r="AVJ55" s="5"/>
      <c r="AVK55" s="5"/>
      <c r="AVL55" s="5"/>
      <c r="AVM55" s="5"/>
      <c r="AVN55" s="5"/>
      <c r="AVO55" s="5"/>
      <c r="AVP55" s="5"/>
      <c r="AVQ55" s="5"/>
      <c r="AVR55" s="5"/>
      <c r="AVS55" s="5"/>
      <c r="AVT55" s="5"/>
      <c r="AVU55" s="5"/>
      <c r="AVV55" s="5"/>
      <c r="AVW55" s="5"/>
      <c r="AVX55" s="5"/>
      <c r="AVY55" s="5"/>
      <c r="AVZ55" s="5"/>
      <c r="AWA55" s="5"/>
      <c r="AWB55" s="5"/>
      <c r="AWC55" s="5"/>
      <c r="AWD55" s="5"/>
      <c r="AWE55" s="5"/>
      <c r="AWF55" s="5"/>
      <c r="AWG55" s="5"/>
      <c r="AWH55" s="5"/>
      <c r="AWI55" s="5"/>
      <c r="AWJ55" s="5"/>
      <c r="AWK55" s="5"/>
      <c r="AWL55" s="5"/>
      <c r="AWM55" s="5"/>
      <c r="AWN55" s="5"/>
      <c r="AWO55" s="5"/>
      <c r="AWP55" s="5"/>
      <c r="AWQ55" s="5"/>
      <c r="AWR55" s="5"/>
      <c r="AWS55" s="5"/>
      <c r="AWT55" s="5"/>
      <c r="AWU55" s="5"/>
      <c r="AWV55" s="5"/>
      <c r="AWW55" s="5"/>
      <c r="AWX55" s="5"/>
      <c r="AWY55" s="5"/>
      <c r="AWZ55" s="5"/>
      <c r="AXA55" s="5"/>
      <c r="AXB55" s="5"/>
      <c r="AXC55" s="5"/>
      <c r="AXD55" s="5"/>
      <c r="AXE55" s="5"/>
      <c r="AXF55" s="5"/>
      <c r="AXG55" s="5"/>
      <c r="AXH55" s="5"/>
      <c r="AXI55" s="5"/>
      <c r="AXJ55" s="5"/>
      <c r="AXK55" s="5"/>
      <c r="AXL55" s="5"/>
      <c r="AXM55" s="5"/>
      <c r="AXN55" s="5"/>
      <c r="AXO55" s="5"/>
      <c r="AXP55" s="5"/>
      <c r="AXQ55" s="5"/>
      <c r="AXR55" s="5"/>
      <c r="AXS55" s="5"/>
      <c r="AXT55" s="5"/>
      <c r="AXU55" s="5"/>
      <c r="AXV55" s="5"/>
      <c r="AXW55" s="5"/>
      <c r="AXX55" s="5"/>
      <c r="AXY55" s="5"/>
      <c r="AXZ55" s="5"/>
      <c r="AYA55" s="5"/>
      <c r="AYB55" s="5"/>
      <c r="AYC55" s="5"/>
      <c r="AYD55" s="5"/>
      <c r="AYE55" s="5"/>
      <c r="AYF55" s="5"/>
      <c r="AYG55" s="5"/>
      <c r="AYH55" s="5"/>
      <c r="AYI55" s="5"/>
      <c r="AYJ55" s="5"/>
      <c r="AYK55" s="5"/>
      <c r="AYL55" s="5"/>
      <c r="AYM55" s="5"/>
      <c r="AYN55" s="5"/>
      <c r="AYO55" s="5"/>
      <c r="AYP55" s="5"/>
      <c r="AYQ55" s="5"/>
      <c r="AYR55" s="5"/>
      <c r="AYS55" s="5"/>
      <c r="AYT55" s="5"/>
      <c r="AYU55" s="5"/>
      <c r="AYV55" s="5"/>
      <c r="AYW55" s="5"/>
      <c r="AYX55" s="5"/>
      <c r="AYY55" s="5"/>
      <c r="AYZ55" s="5"/>
      <c r="AZA55" s="5"/>
      <c r="AZB55" s="5"/>
      <c r="AZC55" s="5"/>
      <c r="AZD55" s="5"/>
      <c r="AZE55" s="5"/>
      <c r="AZF55" s="5"/>
      <c r="AZG55" s="5"/>
      <c r="AZH55" s="5"/>
      <c r="AZI55" s="5"/>
      <c r="AZJ55" s="5"/>
      <c r="AZK55" s="5"/>
      <c r="AZL55" s="5"/>
      <c r="AZM55" s="5"/>
      <c r="AZN55" s="5"/>
      <c r="AZO55" s="5"/>
      <c r="AZP55" s="5"/>
      <c r="AZQ55" s="5"/>
      <c r="AZR55" s="5"/>
      <c r="AZS55" s="5"/>
      <c r="AZT55" s="5"/>
      <c r="AZU55" s="5"/>
      <c r="AZV55" s="5"/>
      <c r="AZW55" s="5"/>
      <c r="AZX55" s="5"/>
      <c r="AZY55" s="5"/>
      <c r="AZZ55" s="5"/>
      <c r="BAA55" s="5"/>
      <c r="BAB55" s="5"/>
      <c r="BAC55" s="5"/>
      <c r="BAD55" s="5"/>
      <c r="BAE55" s="5"/>
      <c r="BAF55" s="5"/>
      <c r="BAG55" s="5"/>
      <c r="BAH55" s="5"/>
      <c r="BAI55" s="5"/>
      <c r="BAJ55" s="5"/>
      <c r="BAK55" s="5"/>
      <c r="BAL55" s="5"/>
      <c r="BAM55" s="5"/>
      <c r="BAN55" s="5"/>
      <c r="BAO55" s="5"/>
      <c r="BAP55" s="5"/>
      <c r="BAQ55" s="5"/>
      <c r="BAR55" s="5"/>
      <c r="BAS55" s="5"/>
      <c r="BAT55" s="5"/>
      <c r="BAU55" s="5"/>
      <c r="BAV55" s="5"/>
      <c r="BAW55" s="5"/>
      <c r="BAX55" s="5"/>
      <c r="BAY55" s="5"/>
      <c r="BAZ55" s="5"/>
      <c r="BBA55" s="5"/>
      <c r="BBB55" s="5"/>
      <c r="BBC55" s="5"/>
      <c r="BBD55" s="5"/>
      <c r="BBE55" s="5"/>
      <c r="BBF55" s="5"/>
      <c r="BBG55" s="5"/>
      <c r="BBH55" s="5"/>
      <c r="BBI55" s="5"/>
      <c r="BBJ55" s="5"/>
      <c r="BBK55" s="5"/>
      <c r="BBL55" s="5"/>
      <c r="BBM55" s="5"/>
      <c r="BBN55" s="5"/>
      <c r="BBO55" s="5"/>
      <c r="BBP55" s="5"/>
      <c r="BBQ55" s="5"/>
      <c r="BBR55" s="5"/>
      <c r="BBS55" s="5"/>
      <c r="BBT55" s="5"/>
      <c r="BBU55" s="5"/>
      <c r="BBV55" s="5"/>
      <c r="BBW55" s="5"/>
      <c r="BBX55" s="5"/>
      <c r="BBY55" s="5"/>
      <c r="BBZ55" s="5"/>
      <c r="BCA55" s="5"/>
      <c r="BCB55" s="5"/>
      <c r="BCC55" s="5"/>
      <c r="BCD55" s="5"/>
      <c r="BCE55" s="5"/>
      <c r="BCF55" s="5"/>
      <c r="BCG55" s="5"/>
      <c r="BCH55" s="5"/>
      <c r="BCI55" s="5"/>
      <c r="BCJ55" s="5"/>
      <c r="BCK55" s="5"/>
      <c r="BCL55" s="5"/>
      <c r="BCM55" s="5"/>
      <c r="BCN55" s="5"/>
      <c r="BCO55" s="5"/>
      <c r="BCP55" s="5"/>
      <c r="BCQ55" s="5"/>
      <c r="BCR55" s="5"/>
      <c r="BCS55" s="5"/>
      <c r="BCT55" s="5"/>
    </row>
    <row r="56" spans="1:1450" s="99" customFormat="1" ht="9" customHeight="1">
      <c r="A56" s="4126"/>
      <c r="B56" s="728"/>
      <c r="C56" s="4135"/>
      <c r="D56" s="3842"/>
      <c r="E56" s="1477"/>
      <c r="F56" s="727"/>
      <c r="G56" s="725"/>
      <c r="H56" s="725"/>
      <c r="I56" s="726"/>
      <c r="J56" s="70"/>
      <c r="K56" s="4162"/>
      <c r="L56" s="52"/>
      <c r="M56" s="3229"/>
      <c r="N56" s="53"/>
      <c r="O56" s="54"/>
      <c r="P56" s="2886"/>
      <c r="Q56" s="2887"/>
      <c r="R56" s="2888"/>
      <c r="S56" s="756"/>
      <c r="T56" s="757"/>
      <c r="U56" s="758"/>
      <c r="V56" s="762"/>
      <c r="W56" s="763"/>
      <c r="X56" s="766"/>
      <c r="Y56" s="55"/>
      <c r="Z56" s="56"/>
      <c r="AA56" s="57"/>
      <c r="AB56" s="58"/>
      <c r="AC56" s="2239"/>
      <c r="AD56" s="2240"/>
      <c r="AE56" s="2241"/>
      <c r="AF56" s="2242"/>
      <c r="AG56" s="2243"/>
      <c r="AH56" s="2244"/>
      <c r="AI56" s="2243"/>
      <c r="AJ56" s="2245"/>
      <c r="AK56" s="673"/>
      <c r="AL56" s="649"/>
      <c r="AM56" s="649"/>
      <c r="AN56" s="652"/>
      <c r="AO56" s="94"/>
      <c r="AP56" s="649"/>
      <c r="AQ56" s="649"/>
      <c r="AR56" s="2246"/>
      <c r="AS56" s="2247"/>
      <c r="AT56" s="2248"/>
      <c r="AU56" s="3318"/>
      <c r="AV56" s="297"/>
      <c r="AW56" s="809"/>
      <c r="AX56" s="2249"/>
      <c r="AY56" s="809"/>
      <c r="AZ56" s="2249"/>
      <c r="BA56" s="809"/>
      <c r="BB56" s="2250"/>
      <c r="BC56" s="809"/>
      <c r="BD56" s="2249"/>
      <c r="BE56" s="809"/>
      <c r="BF56" s="2250"/>
      <c r="BG56" s="809"/>
      <c r="BH56" s="2249"/>
      <c r="BI56" s="809"/>
      <c r="BJ56" s="2250"/>
      <c r="BK56" s="95"/>
      <c r="BL56" s="3337"/>
      <c r="BM56" s="2251"/>
      <c r="BN56" s="2252"/>
      <c r="BO56" s="96"/>
      <c r="BP56" s="97"/>
      <c r="BQ56" s="92"/>
      <c r="BR56" s="2253"/>
      <c r="BS56" s="2254"/>
      <c r="BT56" s="2255"/>
      <c r="BU56" s="2254"/>
      <c r="BV56" s="2255"/>
      <c r="BW56" s="2256"/>
      <c r="BX56" s="2241"/>
      <c r="BY56" s="2257"/>
      <c r="BZ56" s="2258"/>
      <c r="CA56" s="92"/>
      <c r="CB56" s="297"/>
      <c r="CC56" s="2259"/>
      <c r="CD56" s="2259"/>
      <c r="CE56" s="2260"/>
      <c r="CF56" s="3390"/>
      <c r="CG56" s="3391"/>
      <c r="CH56" s="2263"/>
      <c r="CI56" s="2326"/>
      <c r="CJ56" s="2262"/>
      <c r="CK56" s="2326"/>
      <c r="CL56" s="3358"/>
      <c r="CM56" s="2326"/>
      <c r="CN56" s="3365"/>
      <c r="CO56" s="2326"/>
      <c r="CP56" s="3365"/>
      <c r="CQ56" s="2326"/>
      <c r="CR56" s="2262"/>
      <c r="CS56" s="2326"/>
      <c r="CT56" s="2262"/>
      <c r="CU56" s="2326"/>
      <c r="CV56" s="2262"/>
      <c r="CW56" s="2591"/>
      <c r="CX56" s="2241"/>
      <c r="CY56" s="2263"/>
      <c r="CZ56" s="2264"/>
      <c r="DA56" s="93"/>
      <c r="DB56" s="91"/>
      <c r="DC56" s="92"/>
      <c r="DD56" s="2265"/>
      <c r="DE56" s="2254"/>
      <c r="DF56" s="2255"/>
      <c r="DG56" s="2243"/>
      <c r="DH56" s="2266"/>
      <c r="DI56" s="2267"/>
      <c r="DJ56" s="2898"/>
      <c r="DK56" s="2899"/>
      <c r="DL56" s="2900"/>
      <c r="DM56" s="2898"/>
      <c r="DN56" s="1454"/>
      <c r="DO56" s="2936"/>
      <c r="DP56" s="3098"/>
      <c r="DQ56" s="3098"/>
      <c r="DR56" s="3099"/>
      <c r="DS56" s="3096"/>
      <c r="DT56" s="816"/>
      <c r="DU56" s="2268"/>
      <c r="DV56" s="2921"/>
      <c r="DW56" s="2922"/>
      <c r="DX56" s="2922"/>
      <c r="DY56" s="2923"/>
      <c r="DZ56" s="2924"/>
      <c r="EA56" s="817"/>
      <c r="EB56" s="2269"/>
      <c r="EC56" s="2936"/>
      <c r="ED56" s="2272"/>
      <c r="EE56" s="2272"/>
      <c r="EF56" s="2937"/>
      <c r="EG56" s="2938"/>
      <c r="EH56" s="948"/>
      <c r="EI56" s="2270"/>
      <c r="EJ56" s="2922"/>
      <c r="EK56" s="2922"/>
      <c r="EL56" s="2946"/>
      <c r="EM56" s="2947"/>
      <c r="EN56" s="821"/>
      <c r="EO56" s="2271"/>
      <c r="EP56" s="2922"/>
      <c r="EQ56" s="2922"/>
      <c r="ER56" s="2923"/>
      <c r="ES56" s="2947"/>
      <c r="ET56" s="823"/>
      <c r="EU56" s="2924"/>
      <c r="EV56" s="828"/>
      <c r="EW56" s="2272"/>
      <c r="EX56" s="2272"/>
      <c r="EY56" s="692"/>
      <c r="EZ56" s="600"/>
      <c r="FA56" s="672"/>
      <c r="FB56" s="828"/>
      <c r="FC56" s="682"/>
      <c r="FD56" s="2273"/>
      <c r="FE56" s="692"/>
      <c r="FF56" s="600"/>
      <c r="FG56" s="672"/>
      <c r="FH56" s="828"/>
      <c r="FI56" s="829"/>
      <c r="FJ56" s="830"/>
      <c r="FK56" s="831"/>
      <c r="FL56" s="830"/>
      <c r="FM56" s="98"/>
      <c r="FN56" s="1398"/>
      <c r="FO56" s="1397"/>
      <c r="FP56" s="2274"/>
      <c r="FQ56" s="2275"/>
      <c r="FR56" s="2958"/>
      <c r="FS56" s="2959"/>
      <c r="FT56" s="2276"/>
      <c r="FU56" s="2277"/>
      <c r="FV56" s="848"/>
      <c r="FW56" s="849"/>
      <c r="FX56" s="2973"/>
      <c r="FY56" s="2970"/>
      <c r="FZ56" s="129"/>
      <c r="GA56" s="2981"/>
      <c r="GB56" s="2982"/>
      <c r="GC56" s="2991"/>
      <c r="GD56" s="2992"/>
      <c r="GE56" s="2992"/>
      <c r="GF56" s="2992"/>
      <c r="GG56" s="2992"/>
      <c r="GH56" s="2992"/>
      <c r="GI56" s="2991"/>
      <c r="GJ56" s="2991"/>
      <c r="GK56" s="2991"/>
      <c r="GL56" s="2991"/>
      <c r="GM56" s="2991"/>
      <c r="GN56" s="2991"/>
      <c r="GO56" s="2991"/>
      <c r="GP56" s="3209"/>
      <c r="GQ56" s="2993"/>
      <c r="GR56" s="3036"/>
      <c r="GS56" s="3036"/>
      <c r="GT56" s="2991"/>
      <c r="GU56" s="294"/>
      <c r="GV56" s="3036"/>
      <c r="GW56" s="3977"/>
      <c r="GX56" s="3029"/>
      <c r="GY56" s="3030"/>
      <c r="GZ56" s="3030"/>
      <c r="HA56" s="3030"/>
      <c r="HB56" s="3031"/>
      <c r="HC56" s="2330"/>
      <c r="HD56" s="298"/>
      <c r="HE56" s="298"/>
      <c r="HF56" s="298"/>
      <c r="HG56" s="298"/>
      <c r="HH56" s="3234"/>
      <c r="HI56" s="854"/>
      <c r="HJ56" s="855"/>
      <c r="HK56" s="854"/>
      <c r="HL56" s="854"/>
      <c r="HM56" s="854"/>
      <c r="HN56" s="854"/>
      <c r="HO56" s="1482"/>
      <c r="HP56" s="2582"/>
      <c r="HQ56" s="742"/>
      <c r="HR56" s="318"/>
      <c r="HS56" s="296"/>
      <c r="HT56" s="743"/>
      <c r="HU56" s="838"/>
      <c r="HV56" s="2281"/>
      <c r="HW56" s="2282"/>
      <c r="HX56" s="348"/>
      <c r="HY56" s="349"/>
      <c r="HZ56" s="296"/>
      <c r="IA56" s="348"/>
      <c r="IB56" s="296"/>
      <c r="IC56" s="2282"/>
      <c r="ID56" s="348"/>
      <c r="IE56" s="349"/>
      <c r="IF56" s="296"/>
      <c r="IG56" s="348"/>
      <c r="IH56" s="296"/>
      <c r="II56" s="2283"/>
      <c r="IJ56" s="350"/>
      <c r="IK56" s="351"/>
      <c r="IL56" s="2284"/>
      <c r="IM56" s="352"/>
      <c r="IN56" s="353"/>
      <c r="IO56" s="296"/>
      <c r="IP56" s="350"/>
      <c r="IQ56" s="354"/>
      <c r="IR56" s="2284"/>
      <c r="IS56" s="355"/>
      <c r="IT56" s="356"/>
      <c r="IU56" s="2285"/>
      <c r="IV56" s="350"/>
      <c r="IW56" s="354"/>
      <c r="IX56" s="351"/>
      <c r="IY56" s="350"/>
      <c r="IZ56" s="351"/>
      <c r="JA56" s="2286"/>
      <c r="JB56" s="357"/>
      <c r="JC56" s="358"/>
      <c r="JD56" s="359"/>
      <c r="JE56" s="357"/>
      <c r="JF56" s="359"/>
      <c r="JG56" s="2287"/>
      <c r="JH56" s="1497"/>
      <c r="JI56" s="1498"/>
      <c r="JJ56" s="1499"/>
      <c r="JK56" s="1500"/>
      <c r="JL56" s="55"/>
      <c r="JM56" s="888"/>
      <c r="JN56" s="3115"/>
      <c r="JO56" s="2241"/>
      <c r="JP56" s="2288"/>
      <c r="JQ56" s="2289"/>
      <c r="JR56" s="2290"/>
      <c r="JS56" s="57"/>
      <c r="JT56" s="381"/>
      <c r="JU56" s="382"/>
      <c r="JV56" s="384"/>
      <c r="JW56" s="2291"/>
      <c r="JX56" s="383"/>
      <c r="JY56" s="384"/>
      <c r="JZ56" s="2292"/>
      <c r="KA56" s="904"/>
      <c r="KB56" s="863"/>
      <c r="KC56" s="925"/>
      <c r="KD56" s="924"/>
      <c r="KE56" s="863"/>
      <c r="KF56" s="926"/>
      <c r="KG56" s="863"/>
      <c r="KH56" s="864"/>
      <c r="KI56" s="4122"/>
      <c r="KJ56" s="904"/>
      <c r="KK56" s="3159"/>
      <c r="KL56" s="3243"/>
      <c r="KM56" s="865"/>
      <c r="KN56" s="863"/>
      <c r="KO56" s="866"/>
      <c r="KP56" s="863"/>
      <c r="KQ56" s="926"/>
      <c r="KR56" s="863"/>
      <c r="KS56" s="866"/>
      <c r="KT56" s="867"/>
      <c r="KU56" s="863"/>
      <c r="KV56" s="868"/>
      <c r="KW56" s="422"/>
      <c r="KX56" s="422"/>
      <c r="KY56" s="745"/>
      <c r="KZ56" s="745"/>
      <c r="LA56" s="422"/>
      <c r="LB56" s="422"/>
      <c r="LC56" s="430"/>
      <c r="LD56" s="422"/>
      <c r="LE56" s="422"/>
      <c r="LF56" s="745"/>
      <c r="LG56" s="422"/>
      <c r="LH56" s="431"/>
      <c r="LI56" s="422"/>
      <c r="LJ56" s="422"/>
      <c r="LK56" s="422"/>
      <c r="LL56" s="745"/>
      <c r="LM56" s="422"/>
      <c r="LN56" s="422"/>
      <c r="LO56" s="430"/>
      <c r="LP56" s="422"/>
      <c r="LQ56" s="746"/>
      <c r="LR56" s="745"/>
      <c r="LS56" s="422"/>
      <c r="LT56" s="426"/>
      <c r="LU56" s="421"/>
      <c r="LV56" s="428"/>
      <c r="LW56" s="422"/>
      <c r="LX56" s="422"/>
      <c r="LY56" s="422"/>
      <c r="LZ56" s="745"/>
      <c r="MA56" s="745"/>
      <c r="MB56" s="422"/>
      <c r="MC56" s="422"/>
      <c r="MD56" s="430"/>
      <c r="ME56" s="422"/>
      <c r="MF56" s="422"/>
      <c r="MG56" s="745"/>
      <c r="MH56" s="422"/>
      <c r="MI56" s="431"/>
      <c r="MJ56" s="422"/>
      <c r="MK56" s="422"/>
      <c r="ML56" s="422"/>
      <c r="MM56" s="745"/>
      <c r="MN56" s="422"/>
      <c r="MO56" s="422"/>
      <c r="MP56" s="430"/>
      <c r="MQ56" s="422"/>
      <c r="MR56" s="746"/>
      <c r="MS56" s="745"/>
      <c r="MT56" s="422"/>
      <c r="MU56" s="426"/>
      <c r="MV56" s="422"/>
      <c r="MW56" s="430"/>
      <c r="MX56" s="422"/>
      <c r="MY56" s="423"/>
      <c r="MZ56" s="422"/>
      <c r="NA56" s="426"/>
      <c r="NB56" s="422"/>
      <c r="NC56" s="1372"/>
      <c r="ND56" s="422"/>
      <c r="NE56" s="428"/>
      <c r="NF56" s="3138"/>
      <c r="NG56" s="422"/>
      <c r="NH56" s="3135"/>
      <c r="NI56" s="422"/>
      <c r="NJ56" s="3135"/>
      <c r="NK56" s="422"/>
      <c r="NL56" s="3138"/>
      <c r="NM56" s="422"/>
      <c r="NN56" s="3135"/>
      <c r="NO56" s="422"/>
      <c r="NP56" s="3135"/>
      <c r="NQ56" s="426"/>
      <c r="NR56" s="3138"/>
      <c r="NS56" s="422"/>
      <c r="NT56" s="3135"/>
      <c r="NU56" s="422"/>
      <c r="NV56" s="3135"/>
      <c r="NW56" s="422"/>
      <c r="NX56" s="421"/>
      <c r="NY56" s="3142"/>
      <c r="NZ56" s="422"/>
      <c r="OA56" s="428"/>
      <c r="OB56" s="3138"/>
      <c r="OC56" s="422"/>
      <c r="OD56" s="3135"/>
      <c r="OE56" s="422"/>
      <c r="OF56" s="3135"/>
      <c r="OG56" s="428"/>
      <c r="OH56" s="3125"/>
      <c r="OI56" s="4586"/>
      <c r="OJ56" s="1489"/>
      <c r="OK56" s="1490"/>
      <c r="OL56" s="734"/>
      <c r="OM56" s="4584"/>
      <c r="ON56" s="601"/>
      <c r="OO56" s="869"/>
      <c r="OP56" s="671"/>
      <c r="OQ56" s="870"/>
      <c r="OR56" s="870"/>
      <c r="OS56" s="870"/>
      <c r="OT56" s="871"/>
      <c r="OU56" s="872"/>
      <c r="OV56" s="1454"/>
      <c r="OW56" s="2309"/>
      <c r="OX56" s="2309"/>
      <c r="OY56" s="873"/>
      <c r="OZ56" s="874"/>
      <c r="PA56" s="871"/>
      <c r="PB56" s="870"/>
      <c r="PC56" s="871"/>
      <c r="PD56" s="875"/>
      <c r="PE56" s="875"/>
      <c r="PF56" s="876"/>
      <c r="PG56" s="2310"/>
      <c r="PH56" s="591"/>
      <c r="PI56" s="2311"/>
      <c r="PJ56" s="2259"/>
      <c r="PK56" s="596"/>
      <c r="PL56" s="2312"/>
      <c r="PM56" s="2313"/>
      <c r="PN56" s="894"/>
      <c r="PO56" s="3589"/>
      <c r="PP56" s="3587"/>
      <c r="PQ56" s="3588"/>
      <c r="PR56" s="1431"/>
      <c r="PS56" s="597"/>
      <c r="PT56" s="2315"/>
      <c r="PU56" s="2313"/>
      <c r="PV56" s="1385"/>
      <c r="PW56" s="2316"/>
      <c r="PX56" s="2317"/>
      <c r="PY56" s="1385"/>
      <c r="PZ56" s="1385"/>
      <c r="QA56" s="674"/>
      <c r="QB56" s="2318"/>
      <c r="QC56" s="808"/>
      <c r="QD56" s="2319"/>
      <c r="QE56" s="598"/>
      <c r="QF56" s="2320"/>
      <c r="QG56" s="808"/>
      <c r="QH56" s="2319"/>
      <c r="QI56" s="598"/>
      <c r="QJ56" s="2320"/>
      <c r="QK56" s="808"/>
      <c r="QL56" s="2319"/>
      <c r="QM56" s="598"/>
      <c r="QN56" s="2243"/>
      <c r="QO56" s="2338"/>
      <c r="QP56" s="2321"/>
      <c r="QQ56" s="2322"/>
      <c r="QR56" s="2323"/>
      <c r="QS56" s="599"/>
      <c r="QT56" s="1385"/>
      <c r="QU56" s="1386"/>
      <c r="QV56" s="648"/>
      <c r="QW56" s="2324"/>
      <c r="QX56" s="3687"/>
      <c r="QY56" s="3692"/>
      <c r="QZ56" s="4588"/>
      <c r="RA56" s="877"/>
      <c r="RB56" s="878"/>
      <c r="RC56" s="879"/>
      <c r="RD56" s="880"/>
      <c r="RE56" s="881"/>
      <c r="RF56" s="882"/>
      <c r="RG56" s="881"/>
      <c r="RH56" s="883"/>
      <c r="RI56" s="880"/>
      <c r="RJ56" s="884"/>
      <c r="RK56" s="885"/>
      <c r="RL56" s="880"/>
      <c r="RM56" s="886"/>
      <c r="RN56" s="885"/>
      <c r="RO56" s="887"/>
      <c r="RP56" s="2339"/>
      <c r="RQ56" s="888"/>
      <c r="RR56" s="57"/>
      <c r="RS56" s="2339"/>
      <c r="RT56" s="888"/>
      <c r="RU56" s="57"/>
      <c r="RV56" s="2340"/>
      <c r="RW56" s="888"/>
      <c r="RX56" s="2341"/>
      <c r="RY56" s="877"/>
      <c r="RZ56" s="2342"/>
      <c r="SA56" s="2238"/>
      <c r="SB56" s="671"/>
      <c r="SC56" s="2343"/>
      <c r="SD56" s="2344"/>
      <c r="SE56" s="2345"/>
      <c r="SF56" s="2346"/>
      <c r="SG56" s="2347"/>
      <c r="SH56" s="2345"/>
      <c r="SI56" s="2346"/>
      <c r="SJ56" s="675"/>
      <c r="SK56" s="675"/>
      <c r="SL56" s="2348"/>
      <c r="SM56" s="670"/>
      <c r="SN56" s="3080"/>
      <c r="SO56" s="2344"/>
      <c r="SP56" s="2345"/>
      <c r="SQ56" s="2346"/>
      <c r="SR56" s="2347"/>
      <c r="SS56" s="2345"/>
      <c r="ST56" s="2346"/>
      <c r="SU56" s="675"/>
      <c r="SV56" s="675"/>
      <c r="SW56" s="877"/>
      <c r="SX56" s="889"/>
      <c r="SY56" s="2342"/>
      <c r="SZ56" s="2350"/>
      <c r="TA56" s="2351"/>
      <c r="TB56" s="2352"/>
      <c r="TC56" s="2353"/>
      <c r="TD56" s="2354"/>
      <c r="TE56" s="2355"/>
      <c r="TF56" s="2353"/>
      <c r="TG56" s="2354"/>
      <c r="TH56" s="2356"/>
      <c r="TI56" s="2357"/>
      <c r="TJ56" s="2342"/>
      <c r="TK56" s="670"/>
      <c r="TL56" s="2349"/>
      <c r="TM56" s="2346"/>
      <c r="TN56" s="3086"/>
      <c r="TO56" s="2346"/>
      <c r="TP56" s="2347"/>
      <c r="TQ56" s="2345"/>
      <c r="TR56" s="2346"/>
      <c r="TS56" s="675"/>
      <c r="TT56" s="675"/>
      <c r="TU56" s="675"/>
      <c r="TV56" s="4609"/>
      <c r="TW56" s="427"/>
      <c r="TX56" s="427"/>
      <c r="TY56" s="890"/>
      <c r="TZ56" s="427"/>
      <c r="UA56" s="891"/>
      <c r="UB56" s="891"/>
      <c r="UC56" s="427"/>
      <c r="UD56" s="427"/>
      <c r="UE56" s="427"/>
      <c r="UF56" s="427"/>
      <c r="UG56" s="427"/>
      <c r="UH56" s="427"/>
      <c r="UI56" s="427"/>
      <c r="UJ56" s="427"/>
      <c r="UK56" s="427"/>
      <c r="UL56" s="427"/>
      <c r="UM56" s="427"/>
      <c r="UN56" s="427"/>
      <c r="UO56" s="427"/>
      <c r="UP56" s="427"/>
      <c r="UQ56" s="427"/>
      <c r="UR56" s="427"/>
      <c r="US56" s="427"/>
      <c r="UT56" s="427"/>
      <c r="UU56" s="427"/>
      <c r="UV56" s="427"/>
      <c r="UW56" s="427"/>
      <c r="UX56" s="427"/>
      <c r="UY56" s="427"/>
      <c r="UZ56" s="427"/>
      <c r="VA56" s="427"/>
      <c r="VB56" s="427"/>
      <c r="VC56" s="427"/>
      <c r="VD56" s="427"/>
      <c r="VE56" s="427"/>
      <c r="VF56" s="427"/>
      <c r="VG56" s="427"/>
      <c r="VH56" s="427"/>
      <c r="VI56" s="427"/>
      <c r="VJ56" s="427"/>
      <c r="VK56" s="427"/>
      <c r="VL56" s="427"/>
      <c r="VM56" s="427"/>
      <c r="VN56" s="427"/>
      <c r="VO56" s="427"/>
      <c r="VP56" s="427"/>
      <c r="VQ56" s="427"/>
      <c r="VR56" s="427"/>
      <c r="VS56" s="427"/>
      <c r="VT56" s="427"/>
      <c r="VU56" s="427"/>
      <c r="VV56" s="427"/>
      <c r="VW56" s="427"/>
      <c r="VX56" s="427"/>
      <c r="VY56" s="427"/>
      <c r="VZ56" s="427"/>
      <c r="WA56" s="427"/>
      <c r="WB56" s="427"/>
      <c r="WC56" s="427"/>
      <c r="WD56" s="427"/>
      <c r="WE56" s="427"/>
      <c r="WF56" s="427"/>
      <c r="WG56" s="427"/>
      <c r="WH56" s="427"/>
      <c r="WI56" s="427"/>
      <c r="WJ56" s="427"/>
      <c r="WK56" s="427"/>
      <c r="WL56" s="427"/>
      <c r="WM56" s="427"/>
      <c r="WN56" s="5"/>
      <c r="WO56" s="5"/>
      <c r="WP56" s="5"/>
      <c r="WQ56" s="5"/>
      <c r="WR56" s="5"/>
      <c r="WS56" s="5"/>
      <c r="WT56" s="5"/>
      <c r="WU56" s="5"/>
      <c r="WV56" s="5"/>
      <c r="WW56" s="5"/>
      <c r="WX56" s="5"/>
      <c r="WY56" s="5"/>
      <c r="WZ56" s="5"/>
      <c r="XA56" s="5"/>
      <c r="XB56" s="5"/>
      <c r="XC56" s="5"/>
      <c r="XD56" s="5"/>
      <c r="XE56" s="5"/>
      <c r="XF56" s="5"/>
      <c r="XG56" s="5"/>
      <c r="XH56" s="5"/>
      <c r="XI56" s="5"/>
      <c r="XJ56" s="5"/>
      <c r="XK56" s="5"/>
      <c r="XL56" s="5"/>
      <c r="XM56" s="5"/>
      <c r="XN56" s="5"/>
      <c r="XO56" s="5"/>
      <c r="XP56" s="5"/>
      <c r="XQ56" s="5"/>
      <c r="XR56" s="5"/>
      <c r="XS56" s="5"/>
      <c r="XT56" s="5"/>
      <c r="XU56" s="5"/>
      <c r="XV56" s="5"/>
      <c r="XW56" s="5"/>
      <c r="XX56" s="5"/>
      <c r="XY56" s="5"/>
      <c r="XZ56" s="5"/>
      <c r="YA56" s="5"/>
      <c r="YB56" s="5"/>
      <c r="YC56" s="5"/>
      <c r="YD56" s="5"/>
      <c r="YE56" s="5"/>
      <c r="YF56" s="5"/>
      <c r="YG56" s="5"/>
      <c r="YH56" s="5"/>
      <c r="YI56" s="5"/>
      <c r="YJ56" s="5"/>
      <c r="YK56" s="5"/>
      <c r="YL56" s="5"/>
      <c r="YM56" s="5"/>
      <c r="YN56" s="5"/>
      <c r="YO56" s="5"/>
      <c r="YP56" s="5"/>
      <c r="YQ56" s="5"/>
      <c r="YR56" s="5"/>
      <c r="YS56" s="5"/>
      <c r="YT56" s="5"/>
      <c r="YU56" s="5"/>
      <c r="YV56" s="5"/>
      <c r="YW56" s="5"/>
      <c r="YX56" s="5"/>
      <c r="YY56" s="5"/>
      <c r="YZ56" s="5"/>
      <c r="ZA56" s="5"/>
      <c r="ZB56" s="5"/>
      <c r="ZC56" s="5"/>
      <c r="ZD56" s="5"/>
      <c r="ZE56" s="5"/>
      <c r="ZF56" s="5"/>
      <c r="ZG56" s="5"/>
      <c r="ZH56" s="5"/>
      <c r="ZI56" s="5"/>
      <c r="ZJ56" s="5"/>
      <c r="ZK56" s="5"/>
      <c r="ZL56" s="5"/>
      <c r="ZM56" s="5"/>
      <c r="ZN56" s="5"/>
      <c r="ZO56" s="5"/>
      <c r="ZP56" s="5"/>
      <c r="ZQ56" s="5"/>
      <c r="ZR56" s="5"/>
      <c r="ZS56" s="5"/>
      <c r="ZT56" s="5"/>
      <c r="ZU56" s="5"/>
      <c r="ZV56" s="5"/>
      <c r="ZW56" s="5"/>
      <c r="ZX56" s="5"/>
      <c r="ZY56" s="5"/>
      <c r="ZZ56" s="5"/>
      <c r="AAA56" s="5"/>
      <c r="AAB56" s="5"/>
      <c r="AAC56" s="5"/>
      <c r="AAD56" s="5"/>
      <c r="AAE56" s="5"/>
      <c r="AAF56" s="5"/>
      <c r="AAG56" s="5"/>
      <c r="AAH56" s="5"/>
      <c r="AAI56" s="5"/>
      <c r="AAJ56" s="5"/>
      <c r="AAK56" s="5"/>
      <c r="AAL56" s="5"/>
      <c r="AAM56" s="5"/>
      <c r="AAN56" s="5"/>
      <c r="AAO56" s="5"/>
      <c r="AAP56" s="5"/>
      <c r="AAQ56" s="5"/>
      <c r="AAR56" s="5"/>
      <c r="AAS56" s="5"/>
      <c r="AAT56" s="5"/>
      <c r="AAU56" s="5"/>
      <c r="AAV56" s="5"/>
      <c r="AAW56" s="5"/>
      <c r="AAX56" s="5"/>
      <c r="AAY56" s="5"/>
      <c r="AAZ56" s="5"/>
      <c r="ABA56" s="5"/>
      <c r="ABB56" s="5"/>
      <c r="ABC56" s="5"/>
      <c r="ABD56" s="5"/>
      <c r="ABE56" s="5"/>
      <c r="ABF56" s="5"/>
      <c r="ABG56" s="5"/>
      <c r="ABH56" s="5"/>
      <c r="ABI56" s="5"/>
      <c r="ABJ56" s="5"/>
      <c r="ABK56" s="5"/>
      <c r="ABL56" s="5"/>
      <c r="ABM56" s="5"/>
      <c r="ABN56" s="5"/>
      <c r="ABO56" s="5"/>
      <c r="ABP56" s="5"/>
      <c r="ABQ56" s="5"/>
      <c r="ABR56" s="5"/>
      <c r="ABS56" s="5"/>
      <c r="ABT56" s="5"/>
      <c r="ABU56" s="5"/>
      <c r="ABV56" s="5"/>
      <c r="ABW56" s="5"/>
      <c r="ABX56" s="5"/>
      <c r="ABY56" s="5"/>
      <c r="ABZ56" s="5"/>
      <c r="ACA56" s="5"/>
      <c r="ACB56" s="5"/>
      <c r="ACC56" s="5"/>
      <c r="ACD56" s="5"/>
      <c r="ACE56" s="5"/>
      <c r="ACF56" s="5"/>
      <c r="ACG56" s="5"/>
      <c r="ACH56" s="5"/>
      <c r="ACI56" s="5"/>
      <c r="ACJ56" s="5"/>
      <c r="ACK56" s="5"/>
      <c r="ACL56" s="5"/>
      <c r="ACM56" s="5"/>
      <c r="ACN56" s="5"/>
      <c r="ACO56" s="5"/>
      <c r="ACP56" s="5"/>
      <c r="ACQ56" s="5"/>
      <c r="ACR56" s="5"/>
      <c r="ACS56" s="5"/>
      <c r="ACT56" s="5"/>
      <c r="ACU56" s="5"/>
      <c r="ACV56" s="5"/>
      <c r="ACW56" s="5"/>
      <c r="ACX56" s="5"/>
      <c r="ACY56" s="5"/>
      <c r="ACZ56" s="5"/>
      <c r="ADA56" s="5"/>
      <c r="ADB56" s="5"/>
      <c r="ADC56" s="5"/>
      <c r="ADD56" s="5"/>
      <c r="ADE56" s="5"/>
      <c r="ADF56" s="5"/>
      <c r="ADG56" s="5"/>
      <c r="ADH56" s="5"/>
      <c r="ADI56" s="5"/>
      <c r="ADJ56" s="5"/>
      <c r="ADK56" s="5"/>
      <c r="ADL56" s="5"/>
      <c r="ADM56" s="5"/>
      <c r="ADN56" s="5"/>
      <c r="ADO56" s="5"/>
      <c r="ADP56" s="5"/>
      <c r="ADQ56" s="5"/>
      <c r="ADR56" s="5"/>
      <c r="ADS56" s="5"/>
      <c r="ADT56" s="5"/>
      <c r="ADU56" s="5"/>
      <c r="ADV56" s="5"/>
      <c r="ADW56" s="5"/>
      <c r="ADX56" s="5"/>
      <c r="ADY56" s="5"/>
      <c r="ADZ56" s="5"/>
      <c r="AEA56" s="5"/>
      <c r="AEB56" s="5"/>
      <c r="AEC56" s="5"/>
      <c r="AED56" s="5"/>
      <c r="AEE56" s="5"/>
      <c r="AEF56" s="5"/>
      <c r="AEG56" s="5"/>
      <c r="AEH56" s="5"/>
      <c r="AEI56" s="5"/>
      <c r="AEJ56" s="5"/>
      <c r="AEK56" s="5"/>
      <c r="AEL56" s="5"/>
      <c r="AEM56" s="5"/>
      <c r="AEN56" s="5"/>
      <c r="AEO56" s="5"/>
      <c r="AEP56" s="5"/>
      <c r="AEQ56" s="5"/>
      <c r="AER56" s="5"/>
      <c r="AES56" s="5"/>
      <c r="AET56" s="5"/>
      <c r="AEU56" s="5"/>
      <c r="AEV56" s="5"/>
      <c r="AEW56" s="5"/>
      <c r="AEX56" s="5"/>
      <c r="AEY56" s="5"/>
      <c r="AEZ56" s="5"/>
      <c r="AFA56" s="5"/>
      <c r="AFB56" s="5"/>
      <c r="AFC56" s="5"/>
      <c r="AFD56" s="5"/>
      <c r="AFE56" s="5"/>
      <c r="AFF56" s="5"/>
      <c r="AFG56" s="5"/>
      <c r="AFH56" s="5"/>
      <c r="AFI56" s="5"/>
      <c r="AFJ56" s="5"/>
      <c r="AFK56" s="5"/>
      <c r="AFL56" s="5"/>
      <c r="AFM56" s="5"/>
      <c r="AFN56" s="5"/>
      <c r="AFO56" s="5"/>
      <c r="AFP56" s="5"/>
      <c r="AFQ56" s="5"/>
      <c r="AFR56" s="5"/>
      <c r="AFS56" s="5"/>
      <c r="AFT56" s="5"/>
      <c r="AFU56" s="5"/>
      <c r="AFV56" s="5"/>
      <c r="AFW56" s="5"/>
      <c r="AFX56" s="5"/>
      <c r="AFY56" s="5"/>
      <c r="AFZ56" s="5"/>
      <c r="AGA56" s="5"/>
      <c r="AGB56" s="5"/>
      <c r="AGC56" s="5"/>
      <c r="AGD56" s="5"/>
      <c r="AGE56" s="5"/>
      <c r="AGF56" s="5"/>
      <c r="AGG56" s="5"/>
      <c r="AGH56" s="5"/>
      <c r="AGI56" s="5"/>
      <c r="AGJ56" s="5"/>
      <c r="AGK56" s="5"/>
      <c r="AGL56" s="5"/>
      <c r="AGM56" s="5"/>
      <c r="AGN56" s="5"/>
      <c r="AGO56" s="5"/>
      <c r="AGP56" s="5"/>
      <c r="AGQ56" s="5"/>
      <c r="AGR56" s="5"/>
      <c r="AGS56" s="5"/>
      <c r="AGT56" s="5"/>
      <c r="AGU56" s="5"/>
      <c r="AGV56" s="5"/>
      <c r="AGW56" s="5"/>
      <c r="AGX56" s="5"/>
      <c r="AGY56" s="5"/>
      <c r="AGZ56" s="5"/>
      <c r="AHA56" s="5"/>
      <c r="AHB56" s="5"/>
      <c r="AHC56" s="5"/>
      <c r="AHD56" s="5"/>
      <c r="AHE56" s="5"/>
      <c r="AHF56" s="5"/>
      <c r="AHG56" s="5"/>
      <c r="AHH56" s="5"/>
      <c r="AHI56" s="5"/>
      <c r="AHJ56" s="5"/>
      <c r="AHK56" s="5"/>
      <c r="AHL56" s="5"/>
      <c r="AHM56" s="5"/>
      <c r="AHN56" s="5"/>
      <c r="AHO56" s="5"/>
      <c r="AHP56" s="5"/>
      <c r="AHQ56" s="5"/>
      <c r="AHR56" s="5"/>
      <c r="AHS56" s="5"/>
      <c r="AHT56" s="5"/>
      <c r="AHU56" s="5"/>
      <c r="AHV56" s="5"/>
      <c r="AHW56" s="5"/>
      <c r="AHX56" s="5"/>
      <c r="AHY56" s="5"/>
      <c r="AHZ56" s="5"/>
      <c r="AIA56" s="5"/>
      <c r="AIB56" s="5"/>
      <c r="AIC56" s="5"/>
      <c r="AID56" s="5"/>
      <c r="AIE56" s="5"/>
      <c r="AIF56" s="5"/>
      <c r="AIG56" s="5"/>
      <c r="AIH56" s="5"/>
      <c r="AII56" s="5"/>
      <c r="AIJ56" s="5"/>
      <c r="AIK56" s="5"/>
      <c r="AIL56" s="5"/>
      <c r="AIM56" s="5"/>
      <c r="AIN56" s="5"/>
      <c r="AIO56" s="5"/>
      <c r="AIP56" s="5"/>
      <c r="AIQ56" s="5"/>
      <c r="AIR56" s="5"/>
      <c r="AIS56" s="5"/>
      <c r="AIT56" s="5"/>
      <c r="AIU56" s="5"/>
      <c r="AIV56" s="5"/>
      <c r="AIW56" s="5"/>
      <c r="AIX56" s="5"/>
      <c r="AIY56" s="5"/>
      <c r="AIZ56" s="5"/>
      <c r="AJA56" s="5"/>
      <c r="AJB56" s="5"/>
      <c r="AJC56" s="5"/>
      <c r="AJD56" s="5"/>
      <c r="AJE56" s="5"/>
      <c r="AJF56" s="5"/>
      <c r="AJG56" s="5"/>
      <c r="AJH56" s="5"/>
      <c r="AJI56" s="5"/>
      <c r="AJJ56" s="5"/>
      <c r="AJK56" s="5"/>
      <c r="AJL56" s="5"/>
      <c r="AJM56" s="5"/>
      <c r="AJN56" s="5"/>
      <c r="AJO56" s="5"/>
      <c r="AJP56" s="5"/>
      <c r="AJQ56" s="5"/>
      <c r="AJR56" s="5"/>
      <c r="AJS56" s="5"/>
      <c r="AJT56" s="5"/>
      <c r="AJU56" s="5"/>
      <c r="AJV56" s="5"/>
      <c r="AJW56" s="5"/>
      <c r="AJX56" s="5"/>
      <c r="AJY56" s="5"/>
      <c r="AJZ56" s="5"/>
      <c r="AKA56" s="5"/>
      <c r="AKB56" s="5"/>
      <c r="AKC56" s="5"/>
      <c r="AKD56" s="5"/>
      <c r="AKE56" s="5"/>
      <c r="AKF56" s="5"/>
      <c r="AKG56" s="5"/>
      <c r="AKH56" s="5"/>
      <c r="AKI56" s="5"/>
      <c r="AKJ56" s="5"/>
      <c r="AKK56" s="5"/>
      <c r="AKL56" s="5"/>
      <c r="AKM56" s="5"/>
      <c r="AKN56" s="5"/>
      <c r="AKO56" s="5"/>
      <c r="AKP56" s="5"/>
      <c r="AKQ56" s="5"/>
      <c r="AKR56" s="5"/>
      <c r="AKS56" s="5"/>
      <c r="AKT56" s="5"/>
      <c r="AKU56" s="5"/>
      <c r="AKV56" s="5"/>
      <c r="AKW56" s="5"/>
      <c r="AKX56" s="5"/>
      <c r="AKY56" s="5"/>
      <c r="AKZ56" s="5"/>
      <c r="ALA56" s="5"/>
      <c r="ALB56" s="5"/>
      <c r="ALC56" s="5"/>
      <c r="ALD56" s="5"/>
      <c r="ALE56" s="5"/>
      <c r="ALF56" s="5"/>
      <c r="ALG56" s="5"/>
      <c r="ALH56" s="5"/>
      <c r="ALI56" s="5"/>
      <c r="ALJ56" s="5"/>
      <c r="ALK56" s="5"/>
      <c r="ALL56" s="5"/>
      <c r="ALM56" s="5"/>
      <c r="ALN56" s="5"/>
      <c r="ALO56" s="5"/>
      <c r="ALP56" s="5"/>
      <c r="ALQ56" s="5"/>
      <c r="ALR56" s="5"/>
      <c r="ALS56" s="5"/>
      <c r="ALT56" s="5"/>
      <c r="ALU56" s="5"/>
      <c r="ALV56" s="5"/>
      <c r="ALW56" s="5"/>
      <c r="ALX56" s="5"/>
      <c r="ALY56" s="5"/>
      <c r="ALZ56" s="5"/>
      <c r="AMA56" s="5"/>
      <c r="AMB56" s="5"/>
      <c r="AMC56" s="5"/>
      <c r="AMD56" s="5"/>
      <c r="AME56" s="5"/>
      <c r="AMF56" s="5"/>
      <c r="AMG56" s="5"/>
      <c r="AMH56" s="5"/>
      <c r="AMI56" s="5"/>
      <c r="AMJ56" s="5"/>
      <c r="AMK56" s="5"/>
      <c r="AML56" s="5"/>
      <c r="AMM56" s="5"/>
      <c r="AMN56" s="5"/>
      <c r="AMO56" s="5"/>
      <c r="AMP56" s="5"/>
      <c r="AMQ56" s="5"/>
      <c r="AMR56" s="5"/>
      <c r="AMS56" s="5"/>
      <c r="AMT56" s="5"/>
      <c r="AMU56" s="5"/>
      <c r="AMV56" s="5"/>
      <c r="AMW56" s="5"/>
      <c r="AMX56" s="5"/>
      <c r="AMY56" s="5"/>
      <c r="AMZ56" s="5"/>
      <c r="ANA56" s="5"/>
      <c r="ANB56" s="5"/>
      <c r="ANC56" s="5"/>
      <c r="AND56" s="5"/>
      <c r="ANE56" s="5"/>
      <c r="ANF56" s="5"/>
      <c r="ANG56" s="5"/>
      <c r="ANH56" s="5"/>
      <c r="ANI56" s="5"/>
      <c r="ANJ56" s="5"/>
      <c r="ANK56" s="5"/>
      <c r="ANL56" s="5"/>
      <c r="ANM56" s="5"/>
      <c r="ANN56" s="5"/>
      <c r="ANO56" s="5"/>
      <c r="ANP56" s="5"/>
      <c r="ANQ56" s="5"/>
      <c r="ANR56" s="5"/>
      <c r="ANS56" s="5"/>
      <c r="ANT56" s="5"/>
      <c r="ANU56" s="5"/>
      <c r="ANV56" s="5"/>
      <c r="ANW56" s="5"/>
      <c r="ANX56" s="5"/>
      <c r="ANY56" s="5"/>
      <c r="ANZ56" s="5"/>
      <c r="AOA56" s="5"/>
      <c r="AOB56" s="5"/>
      <c r="AOC56" s="5"/>
      <c r="AOD56" s="5"/>
      <c r="AOE56" s="5"/>
      <c r="AOF56" s="5"/>
      <c r="AOG56" s="5"/>
      <c r="AOH56" s="5"/>
      <c r="AOI56" s="5"/>
      <c r="AOJ56" s="5"/>
      <c r="AOK56" s="5"/>
      <c r="AOL56" s="5"/>
      <c r="AOM56" s="5"/>
      <c r="AON56" s="5"/>
      <c r="AOO56" s="5"/>
      <c r="AOP56" s="5"/>
      <c r="AOQ56" s="5"/>
      <c r="AOR56" s="5"/>
      <c r="AOS56" s="5"/>
      <c r="AOT56" s="5"/>
      <c r="AOU56" s="5"/>
      <c r="AOV56" s="5"/>
      <c r="AOW56" s="5"/>
      <c r="AOX56" s="5"/>
      <c r="AOY56" s="5"/>
      <c r="AOZ56" s="5"/>
      <c r="APA56" s="5"/>
      <c r="APB56" s="5"/>
      <c r="APC56" s="5"/>
      <c r="APD56" s="5"/>
      <c r="APE56" s="5"/>
      <c r="APF56" s="5"/>
      <c r="APG56" s="5"/>
      <c r="APH56" s="5"/>
      <c r="API56" s="5"/>
      <c r="APJ56" s="5"/>
      <c r="APK56" s="5"/>
      <c r="APL56" s="5"/>
      <c r="APM56" s="5"/>
      <c r="APN56" s="5"/>
      <c r="APO56" s="5"/>
      <c r="APP56" s="5"/>
      <c r="APQ56" s="5"/>
      <c r="APR56" s="5"/>
      <c r="APS56" s="5"/>
      <c r="APT56" s="5"/>
      <c r="APU56" s="5"/>
      <c r="APV56" s="5"/>
      <c r="APW56" s="5"/>
      <c r="APX56" s="5"/>
      <c r="APY56" s="5"/>
      <c r="APZ56" s="5"/>
      <c r="AQA56" s="5"/>
      <c r="AQB56" s="5"/>
      <c r="AQC56" s="5"/>
      <c r="AQD56" s="5"/>
      <c r="AQE56" s="5"/>
      <c r="AQF56" s="5"/>
      <c r="AQG56" s="5"/>
      <c r="AQH56" s="5"/>
      <c r="AQI56" s="5"/>
      <c r="AQJ56" s="5"/>
      <c r="AQK56" s="5"/>
      <c r="AQL56" s="5"/>
      <c r="AQM56" s="5"/>
      <c r="AQN56" s="5"/>
      <c r="AQO56" s="5"/>
      <c r="AQP56" s="5"/>
      <c r="AQQ56" s="5"/>
      <c r="AQR56" s="5"/>
      <c r="AQS56" s="5"/>
      <c r="AQT56" s="5"/>
      <c r="AQU56" s="5"/>
      <c r="AQV56" s="5"/>
      <c r="AQW56" s="5"/>
      <c r="AQX56" s="5"/>
      <c r="AQY56" s="5"/>
      <c r="AQZ56" s="5"/>
      <c r="ARA56" s="5"/>
      <c r="ARB56" s="5"/>
      <c r="ARC56" s="5"/>
      <c r="ARD56" s="5"/>
      <c r="ARE56" s="5"/>
      <c r="ARF56" s="5"/>
      <c r="ARG56" s="5"/>
      <c r="ARH56" s="5"/>
      <c r="ARI56" s="5"/>
      <c r="ARJ56" s="5"/>
      <c r="ARK56" s="5"/>
      <c r="ARL56" s="5"/>
      <c r="ARM56" s="5"/>
      <c r="ARN56" s="5"/>
      <c r="ARO56" s="5"/>
      <c r="ARP56" s="5"/>
      <c r="ARQ56" s="5"/>
      <c r="ARR56" s="5"/>
      <c r="ARS56" s="5"/>
      <c r="ART56" s="5"/>
      <c r="ARU56" s="5"/>
      <c r="ARV56" s="5"/>
      <c r="ARW56" s="5"/>
      <c r="ARX56" s="5"/>
      <c r="ARY56" s="5"/>
      <c r="ARZ56" s="5"/>
      <c r="ASA56" s="5"/>
      <c r="ASB56" s="5"/>
      <c r="ASC56" s="5"/>
      <c r="ASD56" s="5"/>
      <c r="ASE56" s="5"/>
      <c r="ASF56" s="5"/>
      <c r="ASG56" s="5"/>
      <c r="ASH56" s="5"/>
      <c r="ASI56" s="5"/>
      <c r="ASJ56" s="5"/>
      <c r="ASK56" s="5"/>
      <c r="ASL56" s="5"/>
      <c r="ASM56" s="5"/>
      <c r="ASN56" s="5"/>
      <c r="ASO56" s="5"/>
      <c r="ASP56" s="5"/>
      <c r="ASQ56" s="5"/>
      <c r="ASR56" s="5"/>
      <c r="ASS56" s="5"/>
      <c r="AST56" s="5"/>
      <c r="ASU56" s="5"/>
      <c r="ASV56" s="5"/>
      <c r="ASW56" s="5"/>
      <c r="ASX56" s="5"/>
      <c r="ASY56" s="5"/>
      <c r="ASZ56" s="5"/>
      <c r="ATA56" s="5"/>
      <c r="ATB56" s="5"/>
      <c r="ATC56" s="5"/>
      <c r="ATD56" s="5"/>
      <c r="ATE56" s="5"/>
      <c r="ATF56" s="5"/>
      <c r="ATG56" s="5"/>
      <c r="ATH56" s="5"/>
      <c r="ATI56" s="5"/>
      <c r="ATJ56" s="5"/>
      <c r="ATK56" s="5"/>
      <c r="ATL56" s="5"/>
      <c r="ATM56" s="5"/>
      <c r="ATN56" s="5"/>
      <c r="ATO56" s="5"/>
      <c r="ATP56" s="5"/>
      <c r="ATQ56" s="5"/>
      <c r="ATR56" s="5"/>
      <c r="ATS56" s="5"/>
      <c r="ATT56" s="5"/>
      <c r="ATU56" s="5"/>
      <c r="ATV56" s="5"/>
      <c r="ATW56" s="5"/>
      <c r="ATX56" s="5"/>
      <c r="ATY56" s="5"/>
      <c r="ATZ56" s="5"/>
      <c r="AUA56" s="5"/>
      <c r="AUB56" s="5"/>
      <c r="AUC56" s="5"/>
      <c r="AUD56" s="5"/>
      <c r="AUE56" s="5"/>
      <c r="AUF56" s="5"/>
      <c r="AUG56" s="5"/>
      <c r="AUH56" s="5"/>
      <c r="AUI56" s="5"/>
      <c r="AUJ56" s="5"/>
      <c r="AUK56" s="5"/>
      <c r="AUL56" s="5"/>
      <c r="AUM56" s="5"/>
      <c r="AUN56" s="5"/>
      <c r="AUO56" s="5"/>
      <c r="AUP56" s="5"/>
      <c r="AUQ56" s="5"/>
      <c r="AUR56" s="5"/>
      <c r="AUS56" s="5"/>
      <c r="AUT56" s="5"/>
      <c r="AUU56" s="5"/>
      <c r="AUV56" s="5"/>
      <c r="AUW56" s="5"/>
      <c r="AUX56" s="5"/>
      <c r="AUY56" s="5"/>
      <c r="AUZ56" s="5"/>
      <c r="AVA56" s="5"/>
      <c r="AVB56" s="5"/>
      <c r="AVC56" s="5"/>
      <c r="AVD56" s="5"/>
      <c r="AVE56" s="5"/>
      <c r="AVF56" s="5"/>
      <c r="AVG56" s="5"/>
      <c r="AVH56" s="5"/>
      <c r="AVI56" s="5"/>
      <c r="AVJ56" s="5"/>
      <c r="AVK56" s="5"/>
      <c r="AVL56" s="5"/>
      <c r="AVM56" s="5"/>
      <c r="AVN56" s="5"/>
      <c r="AVO56" s="5"/>
      <c r="AVP56" s="5"/>
      <c r="AVQ56" s="5"/>
      <c r="AVR56" s="5"/>
      <c r="AVS56" s="5"/>
      <c r="AVT56" s="5"/>
      <c r="AVU56" s="5"/>
      <c r="AVV56" s="5"/>
      <c r="AVW56" s="5"/>
      <c r="AVX56" s="5"/>
      <c r="AVY56" s="5"/>
      <c r="AVZ56" s="5"/>
      <c r="AWA56" s="5"/>
      <c r="AWB56" s="5"/>
      <c r="AWC56" s="5"/>
      <c r="AWD56" s="5"/>
      <c r="AWE56" s="5"/>
      <c r="AWF56" s="5"/>
      <c r="AWG56" s="5"/>
      <c r="AWH56" s="5"/>
      <c r="AWI56" s="5"/>
      <c r="AWJ56" s="5"/>
      <c r="AWK56" s="5"/>
      <c r="AWL56" s="5"/>
      <c r="AWM56" s="5"/>
      <c r="AWN56" s="5"/>
      <c r="AWO56" s="5"/>
      <c r="AWP56" s="5"/>
      <c r="AWQ56" s="5"/>
      <c r="AWR56" s="5"/>
      <c r="AWS56" s="5"/>
      <c r="AWT56" s="5"/>
      <c r="AWU56" s="5"/>
      <c r="AWV56" s="5"/>
      <c r="AWW56" s="5"/>
      <c r="AWX56" s="5"/>
      <c r="AWY56" s="5"/>
      <c r="AWZ56" s="5"/>
      <c r="AXA56" s="5"/>
      <c r="AXB56" s="5"/>
      <c r="AXC56" s="5"/>
      <c r="AXD56" s="5"/>
      <c r="AXE56" s="5"/>
      <c r="AXF56" s="5"/>
      <c r="AXG56" s="5"/>
      <c r="AXH56" s="5"/>
      <c r="AXI56" s="5"/>
      <c r="AXJ56" s="5"/>
      <c r="AXK56" s="5"/>
      <c r="AXL56" s="5"/>
      <c r="AXM56" s="5"/>
      <c r="AXN56" s="5"/>
      <c r="AXO56" s="5"/>
      <c r="AXP56" s="5"/>
      <c r="AXQ56" s="5"/>
      <c r="AXR56" s="5"/>
      <c r="AXS56" s="5"/>
      <c r="AXT56" s="5"/>
      <c r="AXU56" s="5"/>
      <c r="AXV56" s="5"/>
      <c r="AXW56" s="5"/>
      <c r="AXX56" s="5"/>
      <c r="AXY56" s="5"/>
      <c r="AXZ56" s="5"/>
      <c r="AYA56" s="5"/>
      <c r="AYB56" s="5"/>
      <c r="AYC56" s="5"/>
      <c r="AYD56" s="5"/>
      <c r="AYE56" s="5"/>
      <c r="AYF56" s="5"/>
      <c r="AYG56" s="5"/>
      <c r="AYH56" s="5"/>
      <c r="AYI56" s="5"/>
      <c r="AYJ56" s="5"/>
      <c r="AYK56" s="5"/>
      <c r="AYL56" s="5"/>
      <c r="AYM56" s="5"/>
      <c r="AYN56" s="5"/>
      <c r="AYO56" s="5"/>
      <c r="AYP56" s="5"/>
      <c r="AYQ56" s="5"/>
      <c r="AYR56" s="5"/>
      <c r="AYS56" s="5"/>
      <c r="AYT56" s="5"/>
      <c r="AYU56" s="5"/>
      <c r="AYV56" s="5"/>
      <c r="AYW56" s="5"/>
      <c r="AYX56" s="5"/>
      <c r="AYY56" s="5"/>
      <c r="AYZ56" s="5"/>
      <c r="AZA56" s="5"/>
      <c r="AZB56" s="5"/>
      <c r="AZC56" s="5"/>
      <c r="AZD56" s="5"/>
      <c r="AZE56" s="5"/>
      <c r="AZF56" s="5"/>
      <c r="AZG56" s="5"/>
      <c r="AZH56" s="5"/>
      <c r="AZI56" s="5"/>
      <c r="AZJ56" s="5"/>
      <c r="AZK56" s="5"/>
      <c r="AZL56" s="5"/>
      <c r="AZM56" s="5"/>
      <c r="AZN56" s="5"/>
      <c r="AZO56" s="5"/>
      <c r="AZP56" s="5"/>
      <c r="AZQ56" s="5"/>
      <c r="AZR56" s="5"/>
      <c r="AZS56" s="5"/>
      <c r="AZT56" s="5"/>
      <c r="AZU56" s="5"/>
      <c r="AZV56" s="5"/>
      <c r="AZW56" s="5"/>
      <c r="AZX56" s="5"/>
      <c r="AZY56" s="5"/>
      <c r="AZZ56" s="5"/>
      <c r="BAA56" s="5"/>
      <c r="BAB56" s="5"/>
      <c r="BAC56" s="5"/>
      <c r="BAD56" s="5"/>
      <c r="BAE56" s="5"/>
      <c r="BAF56" s="5"/>
      <c r="BAG56" s="5"/>
      <c r="BAH56" s="5"/>
      <c r="BAI56" s="5"/>
      <c r="BAJ56" s="5"/>
      <c r="BAK56" s="5"/>
      <c r="BAL56" s="5"/>
      <c r="BAM56" s="5"/>
      <c r="BAN56" s="5"/>
      <c r="BAO56" s="5"/>
      <c r="BAP56" s="5"/>
      <c r="BAQ56" s="5"/>
      <c r="BAR56" s="5"/>
      <c r="BAS56" s="5"/>
      <c r="BAT56" s="5"/>
      <c r="BAU56" s="5"/>
      <c r="BAV56" s="5"/>
      <c r="BAW56" s="5"/>
      <c r="BAX56" s="5"/>
      <c r="BAY56" s="5"/>
      <c r="BAZ56" s="5"/>
      <c r="BBA56" s="5"/>
      <c r="BBB56" s="5"/>
      <c r="BBC56" s="5"/>
      <c r="BBD56" s="5"/>
      <c r="BBE56" s="5"/>
      <c r="BBF56" s="5"/>
      <c r="BBG56" s="5"/>
      <c r="BBH56" s="5"/>
      <c r="BBI56" s="5"/>
      <c r="BBJ56" s="5"/>
      <c r="BBK56" s="5"/>
      <c r="BBL56" s="5"/>
      <c r="BBM56" s="5"/>
      <c r="BBN56" s="5"/>
      <c r="BBO56" s="5"/>
      <c r="BBP56" s="5"/>
      <c r="BBQ56" s="5"/>
      <c r="BBR56" s="5"/>
      <c r="BBS56" s="5"/>
      <c r="BBT56" s="5"/>
      <c r="BBU56" s="5"/>
      <c r="BBV56" s="5"/>
      <c r="BBW56" s="5"/>
      <c r="BBX56" s="5"/>
      <c r="BBY56" s="5"/>
      <c r="BBZ56" s="5"/>
      <c r="BCA56" s="5"/>
      <c r="BCB56" s="5"/>
      <c r="BCC56" s="5"/>
      <c r="BCD56" s="5"/>
      <c r="BCE56" s="5"/>
      <c r="BCF56" s="5"/>
      <c r="BCG56" s="5"/>
      <c r="BCH56" s="5"/>
      <c r="BCI56" s="5"/>
      <c r="BCJ56" s="5"/>
      <c r="BCK56" s="5"/>
      <c r="BCL56" s="5"/>
      <c r="BCM56" s="5"/>
      <c r="BCN56" s="5"/>
      <c r="BCO56" s="5"/>
      <c r="BCP56" s="5"/>
      <c r="BCQ56" s="5"/>
      <c r="BCR56" s="5"/>
      <c r="BCS56" s="5"/>
      <c r="BCT56" s="5"/>
    </row>
    <row r="57" spans="1:1450" s="90" customFormat="1" ht="9" customHeight="1" thickBot="1">
      <c r="A57" s="4126"/>
      <c r="B57" s="731" t="s">
        <v>325</v>
      </c>
      <c r="C57" s="4135"/>
      <c r="D57" s="722" t="s">
        <v>326</v>
      </c>
      <c r="E57" s="2190" t="s">
        <v>1048</v>
      </c>
      <c r="F57" s="725" t="s">
        <v>392</v>
      </c>
      <c r="G57" s="723" t="s">
        <v>1049</v>
      </c>
      <c r="H57" s="723" t="s">
        <v>952</v>
      </c>
      <c r="I57" s="1510" t="s">
        <v>1050</v>
      </c>
      <c r="J57" s="70"/>
      <c r="K57" s="4162"/>
      <c r="L57" s="1512">
        <v>125</v>
      </c>
      <c r="M57" s="1513">
        <v>123</v>
      </c>
      <c r="N57" s="1514">
        <v>2</v>
      </c>
      <c r="O57" s="1515">
        <v>0</v>
      </c>
      <c r="P57" s="1402">
        <v>122</v>
      </c>
      <c r="Q57" s="755">
        <v>120</v>
      </c>
      <c r="R57" s="1403">
        <v>119</v>
      </c>
      <c r="S57" s="759"/>
      <c r="T57" s="760"/>
      <c r="U57" s="761"/>
      <c r="V57" s="117"/>
      <c r="W57" s="47"/>
      <c r="X57" s="765"/>
      <c r="Y57" s="1936">
        <v>4</v>
      </c>
      <c r="Z57" s="1530">
        <v>0</v>
      </c>
      <c r="AA57" s="1349">
        <v>0</v>
      </c>
      <c r="AB57" s="1624">
        <v>0</v>
      </c>
      <c r="AC57" s="779">
        <v>2</v>
      </c>
      <c r="AD57" s="781"/>
      <c r="AE57" s="780">
        <v>0</v>
      </c>
      <c r="AF57" s="782"/>
      <c r="AG57" s="284">
        <v>5</v>
      </c>
      <c r="AH57" s="783"/>
      <c r="AI57" s="190">
        <v>0</v>
      </c>
      <c r="AJ57" s="784"/>
      <c r="AK57" s="1529">
        <f>AO57+AS57+BK57+BO57+BP57</f>
        <v>84</v>
      </c>
      <c r="AL57" s="3276">
        <v>79</v>
      </c>
      <c r="AM57" s="3276">
        <v>85</v>
      </c>
      <c r="AN57" s="3250">
        <v>74</v>
      </c>
      <c r="AO57" s="862">
        <v>22</v>
      </c>
      <c r="AP57" s="3288">
        <v>21</v>
      </c>
      <c r="AQ57" s="3276">
        <v>20</v>
      </c>
      <c r="AR57" s="795">
        <v>16</v>
      </c>
      <c r="AS57" s="1522">
        <f>AW57+AY57+BA57+BC57+BE57+BG57+BI57</f>
        <v>60</v>
      </c>
      <c r="AT57" s="3175">
        <v>55</v>
      </c>
      <c r="AU57" s="3288">
        <v>62</v>
      </c>
      <c r="AV57" s="136">
        <v>55</v>
      </c>
      <c r="AW57" s="1523">
        <v>11</v>
      </c>
      <c r="AX57" s="812">
        <v>11</v>
      </c>
      <c r="AY57" s="1523">
        <v>1</v>
      </c>
      <c r="AZ57" s="812">
        <v>1</v>
      </c>
      <c r="BA57" s="1523">
        <v>0</v>
      </c>
      <c r="BB57" s="811">
        <v>0</v>
      </c>
      <c r="BC57" s="1523">
        <v>15</v>
      </c>
      <c r="BD57" s="812">
        <v>16</v>
      </c>
      <c r="BE57" s="1523">
        <v>30</v>
      </c>
      <c r="BF57" s="811">
        <v>26</v>
      </c>
      <c r="BG57" s="1523">
        <v>3</v>
      </c>
      <c r="BH57" s="812">
        <v>1</v>
      </c>
      <c r="BI57" s="1523">
        <v>0</v>
      </c>
      <c r="BJ57" s="811">
        <v>0</v>
      </c>
      <c r="BK57" s="1933">
        <v>2</v>
      </c>
      <c r="BL57" s="3338">
        <v>3</v>
      </c>
      <c r="BM57" s="190">
        <v>3</v>
      </c>
      <c r="BN57" s="186">
        <v>3</v>
      </c>
      <c r="BO57" s="1525">
        <v>0</v>
      </c>
      <c r="BP57" s="2083">
        <v>0</v>
      </c>
      <c r="BQ57" s="1349">
        <f>AK57+Y57+AA57</f>
        <v>88</v>
      </c>
      <c r="BR57" s="1526">
        <f>(BQ57)/(BQ57+M57)*100</f>
        <v>41.706161137440759</v>
      </c>
      <c r="BS57" s="1373">
        <v>81</v>
      </c>
      <c r="BT57" s="1404">
        <f>(BS57/(BS57+P57))*100</f>
        <v>39.901477832512313</v>
      </c>
      <c r="BU57" s="1373">
        <v>90</v>
      </c>
      <c r="BV57" s="1404">
        <v>42.857142857142854</v>
      </c>
      <c r="BW57" s="2084">
        <f>CA57+CE57+CW57+DA57+DB57</f>
        <v>0</v>
      </c>
      <c r="BX57" s="780">
        <v>0</v>
      </c>
      <c r="BY57" s="182"/>
      <c r="BZ57" s="2194"/>
      <c r="CA57" s="1349">
        <v>0</v>
      </c>
      <c r="CB57" s="136">
        <v>0</v>
      </c>
      <c r="CC57" s="3378"/>
      <c r="CD57" s="3378"/>
      <c r="CE57" s="1527">
        <f t="shared" ref="CE57" si="127">CI57+CK57+CM57+CO57+CQ57+CS57+CU57</f>
        <v>0</v>
      </c>
      <c r="CF57" s="3388">
        <v>0</v>
      </c>
      <c r="CG57" s="3389">
        <v>0</v>
      </c>
      <c r="CH57" s="3401"/>
      <c r="CI57" s="1528">
        <v>0</v>
      </c>
      <c r="CJ57" s="200"/>
      <c r="CK57" s="1528">
        <v>0</v>
      </c>
      <c r="CL57" s="3359"/>
      <c r="CM57" s="1528">
        <v>0</v>
      </c>
      <c r="CN57" s="3366"/>
      <c r="CO57" s="1528">
        <v>0</v>
      </c>
      <c r="CP57" s="3366"/>
      <c r="CQ57" s="1528">
        <v>0</v>
      </c>
      <c r="CR57" s="200"/>
      <c r="CS57" s="1528">
        <v>0</v>
      </c>
      <c r="CT57" s="200"/>
      <c r="CU57" s="1528">
        <v>0</v>
      </c>
      <c r="CV57" s="200"/>
      <c r="CW57" s="563">
        <v>0</v>
      </c>
      <c r="CX57" s="780"/>
      <c r="CY57" s="202"/>
      <c r="CZ57" s="813"/>
      <c r="DA57" s="1529">
        <v>0</v>
      </c>
      <c r="DB57" s="2085">
        <v>0</v>
      </c>
      <c r="DC57" s="1349">
        <f>BW57+Z57+AB57</f>
        <v>0</v>
      </c>
      <c r="DD57" s="2086" t="e">
        <f>(DC57)/(DC57+S57)*100</f>
        <v>#DIV/0!</v>
      </c>
      <c r="DE57" s="1373"/>
      <c r="DF57" s="1436"/>
      <c r="DG57" s="187"/>
      <c r="DH57" s="2195"/>
      <c r="DI57" s="819">
        <v>4.5</v>
      </c>
      <c r="DJ57" s="2907">
        <v>5.57</v>
      </c>
      <c r="DK57" s="2087">
        <v>6.11</v>
      </c>
      <c r="DL57" s="1408">
        <v>7.1</v>
      </c>
      <c r="DM57" s="2907">
        <v>7.16</v>
      </c>
      <c r="DN57" s="1626">
        <v>7.9</v>
      </c>
      <c r="DO57" s="1409">
        <v>0</v>
      </c>
      <c r="DP57" s="1410">
        <v>0</v>
      </c>
      <c r="DQ57" s="1410">
        <v>0</v>
      </c>
      <c r="DR57" s="1411">
        <v>0</v>
      </c>
      <c r="DS57" s="1412">
        <v>1</v>
      </c>
      <c r="DT57" s="2130">
        <v>0</v>
      </c>
      <c r="DU57" s="1534">
        <v>0</v>
      </c>
      <c r="DV57" s="1413">
        <v>0</v>
      </c>
      <c r="DW57" s="1410">
        <v>0</v>
      </c>
      <c r="DX57" s="1410">
        <v>0</v>
      </c>
      <c r="DY57" s="2933">
        <v>0</v>
      </c>
      <c r="DZ57" s="1414">
        <v>0</v>
      </c>
      <c r="EA57" s="234">
        <v>0</v>
      </c>
      <c r="EB57" s="1535">
        <f>EA57/P57*100</f>
        <v>0</v>
      </c>
      <c r="EC57" s="1415">
        <v>0</v>
      </c>
      <c r="ED57" s="1416">
        <v>0</v>
      </c>
      <c r="EE57" s="1416">
        <v>0</v>
      </c>
      <c r="EF57" s="1417">
        <v>0</v>
      </c>
      <c r="EG57" s="1418">
        <v>0</v>
      </c>
      <c r="EH57" s="1533">
        <v>0</v>
      </c>
      <c r="EI57" s="242"/>
      <c r="EJ57" s="1410"/>
      <c r="EK57" s="1410"/>
      <c r="EL57" s="1438"/>
      <c r="EM57" s="1414">
        <v>0</v>
      </c>
      <c r="EN57" s="234">
        <v>0</v>
      </c>
      <c r="EO57" s="832"/>
      <c r="EP57" s="1410"/>
      <c r="EQ57" s="1410"/>
      <c r="ER57" s="1437"/>
      <c r="ES57" s="1414">
        <v>0</v>
      </c>
      <c r="ET57" s="1536">
        <v>0</v>
      </c>
      <c r="EU57" s="1414">
        <v>0</v>
      </c>
      <c r="EV57" s="250">
        <v>0</v>
      </c>
      <c r="EW57" s="833">
        <v>0</v>
      </c>
      <c r="EX57" s="290">
        <v>0</v>
      </c>
      <c r="EY57" s="288">
        <v>1</v>
      </c>
      <c r="EZ57" s="251">
        <v>1</v>
      </c>
      <c r="FA57" s="252">
        <v>1.11E-2</v>
      </c>
      <c r="FB57" s="250">
        <v>0</v>
      </c>
      <c r="FC57" s="1538">
        <v>0</v>
      </c>
      <c r="FD57" s="1539">
        <f>FB57/P57</f>
        <v>0</v>
      </c>
      <c r="FE57" s="288">
        <v>0</v>
      </c>
      <c r="FF57" s="251">
        <v>0</v>
      </c>
      <c r="FG57" s="252">
        <f>FE57/BS57</f>
        <v>0</v>
      </c>
      <c r="FH57" s="250" t="s">
        <v>612</v>
      </c>
      <c r="FI57" s="1540"/>
      <c r="FJ57" s="1541" t="s">
        <v>613</v>
      </c>
      <c r="FK57" s="1542" t="s">
        <v>579</v>
      </c>
      <c r="FL57" s="1541" t="s">
        <v>613</v>
      </c>
      <c r="FM57" s="2188" t="s">
        <v>1202</v>
      </c>
      <c r="FN57" s="1875">
        <v>0</v>
      </c>
      <c r="FO57" s="1876">
        <v>0</v>
      </c>
      <c r="FP57" s="819">
        <v>0</v>
      </c>
      <c r="FQ57" s="899">
        <v>100</v>
      </c>
      <c r="FR57" s="1419">
        <v>0</v>
      </c>
      <c r="FS57" s="1420">
        <v>100</v>
      </c>
      <c r="FT57" s="283">
        <v>0</v>
      </c>
      <c r="FU57" s="284">
        <v>100</v>
      </c>
      <c r="FV57" s="1545">
        <v>0</v>
      </c>
      <c r="FW57" s="1494">
        <v>100</v>
      </c>
      <c r="FX57" s="2990">
        <v>1</v>
      </c>
      <c r="FY57" s="2972"/>
      <c r="FZ57" s="862"/>
      <c r="GA57" s="2985"/>
      <c r="GB57" s="2986">
        <v>1</v>
      </c>
      <c r="GC57" s="2987">
        <v>1</v>
      </c>
      <c r="GD57" s="2988"/>
      <c r="GE57" s="2988"/>
      <c r="GF57" s="2988"/>
      <c r="GG57" s="2988"/>
      <c r="GH57" s="2988"/>
      <c r="GI57" s="2989"/>
      <c r="GJ57" s="2989"/>
      <c r="GK57" s="2989"/>
      <c r="GL57" s="2989"/>
      <c r="GM57" s="2989"/>
      <c r="GN57" s="2989"/>
      <c r="GO57" s="2971"/>
      <c r="GP57" s="3207"/>
      <c r="GQ57" s="2990">
        <v>1</v>
      </c>
      <c r="GR57" s="3033"/>
      <c r="GS57" s="3033">
        <v>1</v>
      </c>
      <c r="GT57" s="2971"/>
      <c r="GU57" s="1460"/>
      <c r="GV57" s="3033">
        <v>1</v>
      </c>
      <c r="GW57" s="3975"/>
      <c r="GX57" s="3032"/>
      <c r="GY57" s="3033"/>
      <c r="GZ57" s="3033">
        <v>1</v>
      </c>
      <c r="HA57" s="3033"/>
      <c r="HB57" s="3034" t="s">
        <v>585</v>
      </c>
      <c r="HC57" s="1495" t="s">
        <v>633</v>
      </c>
      <c r="HD57" s="1460" t="s">
        <v>586</v>
      </c>
      <c r="HE57" s="1488">
        <v>5</v>
      </c>
      <c r="HF57" s="1546">
        <v>0</v>
      </c>
      <c r="HG57" s="1547">
        <v>0</v>
      </c>
      <c r="HH57" s="1460" t="s">
        <v>588</v>
      </c>
      <c r="HI57" s="1548"/>
      <c r="HJ57" s="1460" t="s">
        <v>586</v>
      </c>
      <c r="HK57" s="1488">
        <v>5</v>
      </c>
      <c r="HL57" s="1481" t="s">
        <v>587</v>
      </c>
      <c r="HM57" s="1481">
        <v>0</v>
      </c>
      <c r="HN57" s="1481">
        <v>0</v>
      </c>
      <c r="HO57" s="188" t="s">
        <v>588</v>
      </c>
      <c r="HP57" s="3415"/>
      <c r="HQ57" s="195" t="s">
        <v>589</v>
      </c>
      <c r="HR57" s="1459"/>
      <c r="HS57" s="1460" t="s">
        <v>1051</v>
      </c>
      <c r="HT57" s="1461" t="s">
        <v>590</v>
      </c>
      <c r="HU57" s="1462" t="s">
        <v>1052</v>
      </c>
      <c r="HV57" s="1463">
        <f>HW57+HZ57+IC57+IF57+II57+IL57+IO57+IR57+IU57+IX57+JA57+JD57</f>
        <v>124</v>
      </c>
      <c r="HW57" s="1464">
        <f>SUM(HX57:HY57)</f>
        <v>36</v>
      </c>
      <c r="HX57" s="810">
        <v>20</v>
      </c>
      <c r="HY57" s="1465">
        <v>16</v>
      </c>
      <c r="HZ57" s="1460">
        <f>SUM(IA57:IB57)</f>
        <v>23</v>
      </c>
      <c r="IA57" s="810">
        <v>13</v>
      </c>
      <c r="IB57" s="1465">
        <v>10</v>
      </c>
      <c r="IC57" s="1464">
        <f>SUM(ID57:IE57)</f>
        <v>19</v>
      </c>
      <c r="ID57" s="810">
        <v>9</v>
      </c>
      <c r="IE57" s="1465">
        <v>10</v>
      </c>
      <c r="IF57" s="1460">
        <f>SUM(IG57:IH57)</f>
        <v>22</v>
      </c>
      <c r="IG57" s="810">
        <v>11</v>
      </c>
      <c r="IH57" s="1465">
        <v>11</v>
      </c>
      <c r="II57" s="1466">
        <f>SUM(IJ57:IK57)</f>
        <v>0</v>
      </c>
      <c r="IJ57" s="3421"/>
      <c r="IK57" s="3422"/>
      <c r="IL57" s="1469">
        <f>SUM(IM57:IN57)</f>
        <v>12</v>
      </c>
      <c r="IM57" s="810">
        <v>10</v>
      </c>
      <c r="IN57" s="1465">
        <v>2</v>
      </c>
      <c r="IO57" s="1470">
        <f>SUM(IP57:IQ57)</f>
        <v>0</v>
      </c>
      <c r="IP57" s="3421"/>
      <c r="IQ57" s="3422"/>
      <c r="IR57" s="1469">
        <f>SUM(IS57:IT57)</f>
        <v>0</v>
      </c>
      <c r="IS57" s="3421"/>
      <c r="IT57" s="3422"/>
      <c r="IU57" s="1471">
        <f>SUM(IV57:IW57)</f>
        <v>9</v>
      </c>
      <c r="IV57" s="1467">
        <v>8</v>
      </c>
      <c r="IW57" s="1468">
        <v>1</v>
      </c>
      <c r="IX57" s="1470">
        <f>SUM(IY57:IZ57)</f>
        <v>3</v>
      </c>
      <c r="IY57" s="1467">
        <v>3</v>
      </c>
      <c r="IZ57" s="1468">
        <v>0</v>
      </c>
      <c r="JA57" s="1472">
        <f>SUM(JB57:JC57)</f>
        <v>0</v>
      </c>
      <c r="JB57" s="1467"/>
      <c r="JC57" s="1468"/>
      <c r="JD57" s="1470">
        <f>SUM(JE57:JF57)</f>
        <v>0</v>
      </c>
      <c r="JE57" s="1467"/>
      <c r="JF57" s="1470"/>
      <c r="JG57" s="1473">
        <f>(IK57+IQ57+IW57+IZ57+JC57+JF57)/(II57+IO57+IU57+IX57+JA57+JD57)*100</f>
        <v>8.3333333333333321</v>
      </c>
      <c r="JH57" s="1502" t="s">
        <v>269</v>
      </c>
      <c r="JI57" s="892">
        <v>23.076923076923077</v>
      </c>
      <c r="JJ57" s="190" t="s">
        <v>388</v>
      </c>
      <c r="JK57" s="1501">
        <v>15.384615384615385</v>
      </c>
      <c r="JL57" s="1349">
        <v>1</v>
      </c>
      <c r="JM57" s="1456">
        <v>1</v>
      </c>
      <c r="JN57" s="3122">
        <v>2.65</v>
      </c>
      <c r="JO57" s="1344">
        <v>2.88</v>
      </c>
      <c r="JP57" s="1348">
        <v>2.67</v>
      </c>
      <c r="JQ57" s="1425">
        <v>0.8</v>
      </c>
      <c r="JR57" s="1426">
        <v>0.5</v>
      </c>
      <c r="JS57" s="1349">
        <v>6635</v>
      </c>
      <c r="JT57" s="1350" t="s">
        <v>593</v>
      </c>
      <c r="JU57" s="1351">
        <v>877</v>
      </c>
      <c r="JV57" s="1350" t="s">
        <v>593</v>
      </c>
      <c r="JW57" s="1366">
        <f>JU57/JS57*100</f>
        <v>13.217784476262246</v>
      </c>
      <c r="JX57" s="1352">
        <v>70</v>
      </c>
      <c r="JY57" s="1350" t="s">
        <v>593</v>
      </c>
      <c r="JZ57" s="1366">
        <f>JX57/JS57*100</f>
        <v>1.0550113036925395</v>
      </c>
      <c r="KA57" s="1508" t="s">
        <v>275</v>
      </c>
      <c r="KB57" s="2133" t="s">
        <v>1060</v>
      </c>
      <c r="KC57" s="1368"/>
      <c r="KD57" s="1507"/>
      <c r="KE57" s="1494"/>
      <c r="KF57" s="1504"/>
      <c r="KG57" s="1505"/>
      <c r="KH57" s="1506"/>
      <c r="KI57" s="4122"/>
      <c r="KJ57" s="1399" t="s">
        <v>594</v>
      </c>
      <c r="KK57" s="2132" t="s">
        <v>1053</v>
      </c>
      <c r="KL57" s="3239"/>
      <c r="KM57" s="1560">
        <v>0.65</v>
      </c>
      <c r="KN57" s="1561" t="s">
        <v>596</v>
      </c>
      <c r="KO57" s="1562">
        <v>0.65</v>
      </c>
      <c r="KP57" s="1560">
        <v>0.97499999999999998</v>
      </c>
      <c r="KQ57" s="1563">
        <v>0.97499999999999998</v>
      </c>
      <c r="KR57" s="1564">
        <v>1.2</v>
      </c>
      <c r="KS57" s="1565">
        <v>1.2</v>
      </c>
      <c r="KT57" s="1566">
        <v>1.2</v>
      </c>
      <c r="KU57" s="1567">
        <v>1.2</v>
      </c>
      <c r="KV57" s="1883">
        <v>0.65</v>
      </c>
      <c r="KW57" s="1883"/>
      <c r="KX57" s="1883"/>
      <c r="KY57" s="2099" t="s">
        <v>596</v>
      </c>
      <c r="KZ57" s="2100">
        <v>0.65</v>
      </c>
      <c r="LA57" s="1888"/>
      <c r="LB57" s="1888"/>
      <c r="LC57" s="2101">
        <v>0.97499999999999998</v>
      </c>
      <c r="LD57" s="1883"/>
      <c r="LE57" s="1883"/>
      <c r="LF57" s="2102">
        <v>0.97499999999999998</v>
      </c>
      <c r="LG57" s="1883"/>
      <c r="LH57" s="2103"/>
      <c r="LI57" s="1883">
        <v>1.2</v>
      </c>
      <c r="LJ57" s="1883"/>
      <c r="LK57" s="1883"/>
      <c r="LL57" s="2100">
        <v>1.2</v>
      </c>
      <c r="LM57" s="1888"/>
      <c r="LN57" s="1888"/>
      <c r="LO57" s="2101">
        <v>1.2</v>
      </c>
      <c r="LP57" s="1883"/>
      <c r="LQ57" s="1887"/>
      <c r="LR57" s="1883">
        <v>1.2</v>
      </c>
      <c r="LS57" s="1883"/>
      <c r="LT57" s="1890"/>
      <c r="LU57" s="2104"/>
      <c r="LV57" s="1893"/>
      <c r="LW57" s="1883"/>
      <c r="LX57" s="1883"/>
      <c r="LY57" s="1883"/>
      <c r="LZ57" s="2099"/>
      <c r="MA57" s="2100"/>
      <c r="MB57" s="1888"/>
      <c r="MC57" s="1888"/>
      <c r="MD57" s="2101"/>
      <c r="ME57" s="1883"/>
      <c r="MF57" s="1883"/>
      <c r="MG57" s="2102"/>
      <c r="MH57" s="1883"/>
      <c r="MI57" s="2103"/>
      <c r="MJ57" s="1883"/>
      <c r="MK57" s="1883"/>
      <c r="ML57" s="1883"/>
      <c r="MM57" s="2100"/>
      <c r="MN57" s="1888"/>
      <c r="MO57" s="1888"/>
      <c r="MP57" s="2101"/>
      <c r="MQ57" s="1883"/>
      <c r="MR57" s="1887"/>
      <c r="MS57" s="1883"/>
      <c r="MT57" s="1883"/>
      <c r="MU57" s="1890"/>
      <c r="MV57" s="1569" t="s">
        <v>597</v>
      </c>
      <c r="MW57" s="1401"/>
      <c r="MX57" s="1598"/>
      <c r="MY57" s="1597"/>
      <c r="MZ57" s="1400"/>
      <c r="NA57" s="2105"/>
      <c r="NB57" s="1400" t="s">
        <v>622</v>
      </c>
      <c r="NC57" s="1893" t="s">
        <v>1203</v>
      </c>
      <c r="ND57" s="1931" t="s">
        <v>1140</v>
      </c>
      <c r="NE57" s="1892" t="s">
        <v>1204</v>
      </c>
      <c r="NF57" s="3152">
        <v>922</v>
      </c>
      <c r="NG57" s="3227">
        <v>950</v>
      </c>
      <c r="NH57" s="3150"/>
      <c r="NI57" s="3151"/>
      <c r="NJ57" s="3150">
        <v>922</v>
      </c>
      <c r="NK57" s="3227">
        <v>950</v>
      </c>
      <c r="NL57" s="3152"/>
      <c r="NM57" s="1400"/>
      <c r="NN57" s="3136"/>
      <c r="NO57" s="1400"/>
      <c r="NP57" s="3136"/>
      <c r="NQ57" s="2105"/>
      <c r="NR57" s="3139">
        <v>1168</v>
      </c>
      <c r="NS57" s="1400"/>
      <c r="NT57" s="3136"/>
      <c r="NU57" s="1400"/>
      <c r="NV57" s="3136">
        <v>1168</v>
      </c>
      <c r="NW57" s="1400"/>
      <c r="NX57" s="2104"/>
      <c r="NY57" s="3143"/>
      <c r="NZ57" s="1400"/>
      <c r="OA57" s="1893"/>
      <c r="OB57" s="3139"/>
      <c r="OC57" s="1400"/>
      <c r="OD57" s="3136"/>
      <c r="OE57" s="1400"/>
      <c r="OF57" s="3136"/>
      <c r="OG57" s="3225"/>
      <c r="OH57" s="3066"/>
      <c r="OI57" s="4586"/>
      <c r="OJ57" s="2106" t="s">
        <v>598</v>
      </c>
      <c r="OK57" s="2107"/>
      <c r="OL57" s="2134" t="s">
        <v>599</v>
      </c>
      <c r="OM57" s="4584"/>
      <c r="ON57" s="1573">
        <v>5</v>
      </c>
      <c r="OO57" s="1574"/>
      <c r="OP57" s="2135"/>
      <c r="OQ57" s="1575"/>
      <c r="OR57" s="1575"/>
      <c r="OS57" s="1575"/>
      <c r="OT57" s="1576"/>
      <c r="OU57" s="1577"/>
      <c r="OV57" s="234">
        <f t="shared" ref="OV57" si="128">ON57+OP57+OU57</f>
        <v>5</v>
      </c>
      <c r="OW57" s="931">
        <v>5</v>
      </c>
      <c r="OX57" s="586">
        <f t="shared" ref="OX57" si="129">OV57</f>
        <v>5</v>
      </c>
      <c r="OY57" s="1574">
        <v>0</v>
      </c>
      <c r="OZ57" s="1579"/>
      <c r="PA57" s="1580"/>
      <c r="PB57" s="1581"/>
      <c r="PC57" s="1580"/>
      <c r="PD57" s="1582"/>
      <c r="PE57" s="1582"/>
      <c r="PF57" s="1583"/>
      <c r="PG57" s="1533">
        <f t="shared" ref="PG57" si="130">PK57+PO57</f>
        <v>51</v>
      </c>
      <c r="PH57" s="169">
        <v>33</v>
      </c>
      <c r="PI57" s="1428">
        <v>31</v>
      </c>
      <c r="PJ57" s="1431">
        <v>29</v>
      </c>
      <c r="PK57" s="1584">
        <v>17</v>
      </c>
      <c r="PL57" s="169">
        <v>18</v>
      </c>
      <c r="PM57" s="452">
        <v>15</v>
      </c>
      <c r="PN57" s="932">
        <v>15</v>
      </c>
      <c r="PO57" s="1533">
        <f t="shared" ref="PO57" si="131">PS57+PW57+QO57+QS57+QT57+QU57</f>
        <v>34</v>
      </c>
      <c r="PP57" s="169">
        <v>15</v>
      </c>
      <c r="PQ57" s="473">
        <v>16</v>
      </c>
      <c r="PR57" s="932">
        <v>14</v>
      </c>
      <c r="PS57" s="1586">
        <v>7</v>
      </c>
      <c r="PT57" s="484">
        <v>6</v>
      </c>
      <c r="PU57" s="452">
        <v>6</v>
      </c>
      <c r="PV57" s="588">
        <v>6</v>
      </c>
      <c r="PW57" s="1587">
        <f t="shared" ref="PW57" si="132">QA57+QC57+QE57+QG57+QI57+QK57+QM57</f>
        <v>26</v>
      </c>
      <c r="PX57" s="587">
        <v>8</v>
      </c>
      <c r="PY57" s="491">
        <f>QB57+QD57+QF57+QH57+QJ57+QL57+QN57</f>
        <v>8</v>
      </c>
      <c r="PZ57" s="588">
        <v>2</v>
      </c>
      <c r="QA57" s="1630">
        <v>13</v>
      </c>
      <c r="QB57" s="945">
        <v>0</v>
      </c>
      <c r="QC57" s="1631">
        <v>0</v>
      </c>
      <c r="QD57" s="478">
        <v>0</v>
      </c>
      <c r="QE57" s="1630">
        <v>0</v>
      </c>
      <c r="QF57" s="947">
        <v>0</v>
      </c>
      <c r="QG57" s="1631">
        <v>2</v>
      </c>
      <c r="QH57" s="946">
        <v>0</v>
      </c>
      <c r="QI57" s="1630">
        <v>11</v>
      </c>
      <c r="QJ57" s="944">
        <v>8</v>
      </c>
      <c r="QK57" s="1631">
        <v>0</v>
      </c>
      <c r="QL57" s="478">
        <v>0</v>
      </c>
      <c r="QM57" s="1630">
        <v>0</v>
      </c>
      <c r="QN57" s="477">
        <v>0</v>
      </c>
      <c r="QO57" s="1586">
        <v>1</v>
      </c>
      <c r="QP57" s="484">
        <v>1</v>
      </c>
      <c r="QQ57" s="491">
        <v>0</v>
      </c>
      <c r="QR57" s="492">
        <v>6</v>
      </c>
      <c r="QS57" s="1590">
        <v>0</v>
      </c>
      <c r="QT57" s="1591">
        <v>0</v>
      </c>
      <c r="QU57" s="1592">
        <v>0</v>
      </c>
      <c r="QV57" s="1430">
        <v>0</v>
      </c>
      <c r="QW57" s="1593">
        <f t="shared" ref="QW57" si="133">PO57/PG57*100</f>
        <v>66.666666666666657</v>
      </c>
      <c r="QX57" s="1432">
        <v>45.454545454545453</v>
      </c>
      <c r="QY57" s="3691" t="s">
        <v>1054</v>
      </c>
      <c r="QZ57" s="4588"/>
      <c r="RA57" s="1594"/>
      <c r="RB57" s="1595"/>
      <c r="RC57" s="1596"/>
      <c r="RD57" s="862"/>
      <c r="RE57" s="1597"/>
      <c r="RF57" s="1598"/>
      <c r="RG57" s="1597"/>
      <c r="RH57" s="1599"/>
      <c r="RI57" s="862"/>
      <c r="RJ57" s="1600"/>
      <c r="RK57" s="1601"/>
      <c r="RL57" s="862"/>
      <c r="RM57" s="1602"/>
      <c r="RN57" s="1601"/>
      <c r="RO57" s="1603"/>
      <c r="RP57" s="1604"/>
      <c r="RQ57" s="1456"/>
      <c r="RR57" s="1349"/>
      <c r="RS57" s="1455"/>
      <c r="RT57" s="1456"/>
      <c r="RU57" s="1349"/>
      <c r="RV57" s="1457"/>
      <c r="RW57" s="1456"/>
      <c r="RX57" s="1458"/>
      <c r="RY57" s="1605"/>
      <c r="RZ57" s="1606"/>
      <c r="SA57" s="1607"/>
      <c r="SB57" s="935"/>
      <c r="SC57" s="1608"/>
      <c r="SD57" s="1529"/>
      <c r="SE57" s="1609" t="s">
        <v>214</v>
      </c>
      <c r="SF57" s="1349"/>
      <c r="SG57" s="1610"/>
      <c r="SH57" s="1609" t="s">
        <v>214</v>
      </c>
      <c r="SI57" s="1349"/>
      <c r="SJ57" s="1611"/>
      <c r="SK57" s="1611"/>
      <c r="SL57" s="1612"/>
      <c r="SM57" s="1607"/>
      <c r="SN57" s="833"/>
      <c r="SO57" s="1529"/>
      <c r="SP57" s="1609" t="s">
        <v>214</v>
      </c>
      <c r="SQ57" s="1349"/>
      <c r="SR57" s="1610"/>
      <c r="SS57" s="1609" t="s">
        <v>214</v>
      </c>
      <c r="ST57" s="1349"/>
      <c r="SU57" s="1611"/>
      <c r="SV57" s="1611"/>
      <c r="SW57" s="1594"/>
      <c r="SX57" s="1606"/>
      <c r="SY57" s="1608"/>
      <c r="SZ57" s="288"/>
      <c r="TA57" s="1538"/>
      <c r="TB57" s="1349"/>
      <c r="TC57" s="1609" t="s">
        <v>214</v>
      </c>
      <c r="TD57" s="1349"/>
      <c r="TE57" s="1613"/>
      <c r="TF57" s="1609" t="s">
        <v>214</v>
      </c>
      <c r="TG57" s="1349"/>
      <c r="TH57" s="1611"/>
      <c r="TI57" s="1614"/>
      <c r="TJ57" s="1608"/>
      <c r="TK57" s="1615"/>
      <c r="TL57" s="251"/>
      <c r="TM57" s="833"/>
      <c r="TN57" s="195"/>
      <c r="TO57" s="1349" t="s">
        <v>389</v>
      </c>
      <c r="TP57" s="1613"/>
      <c r="TQ57" s="1609"/>
      <c r="TR57" s="141" t="s">
        <v>389</v>
      </c>
      <c r="TS57" s="1616"/>
      <c r="TT57" s="1611"/>
      <c r="TU57" s="1611"/>
      <c r="TV57" s="4609"/>
      <c r="TW57" s="1617" t="s">
        <v>603</v>
      </c>
      <c r="TX57" s="1618"/>
      <c r="TY57" s="1619"/>
      <c r="TZ57" s="1620"/>
      <c r="UA57" s="1621"/>
      <c r="UB57" s="1622"/>
      <c r="UC57" s="427"/>
      <c r="UD57" s="427"/>
      <c r="UE57" s="427"/>
      <c r="UF57" s="427"/>
      <c r="UG57" s="427"/>
      <c r="UH57" s="427"/>
      <c r="UI57" s="427"/>
      <c r="UJ57" s="427"/>
      <c r="UK57" s="427"/>
      <c r="UL57" s="427"/>
      <c r="UM57" s="427"/>
      <c r="UN57" s="427"/>
      <c r="UO57" s="427"/>
      <c r="UP57" s="427"/>
      <c r="UQ57" s="427"/>
      <c r="UR57" s="427"/>
      <c r="US57" s="427"/>
      <c r="UT57" s="427"/>
      <c r="UU57" s="427"/>
      <c r="UV57" s="427"/>
      <c r="UW57" s="427"/>
      <c r="UX57" s="427"/>
      <c r="UY57" s="427"/>
      <c r="UZ57" s="427"/>
      <c r="VA57" s="427"/>
      <c r="VB57" s="427"/>
      <c r="VC57" s="427"/>
      <c r="VD57" s="427"/>
      <c r="VE57" s="427"/>
      <c r="VF57" s="427"/>
      <c r="VG57" s="427"/>
      <c r="VH57" s="427"/>
      <c r="VI57" s="427"/>
      <c r="VJ57" s="427"/>
      <c r="VK57" s="427"/>
      <c r="VL57" s="427"/>
      <c r="VM57" s="427"/>
      <c r="VN57" s="427"/>
      <c r="VO57" s="427"/>
      <c r="VP57" s="427"/>
      <c r="VQ57" s="427"/>
      <c r="VR57" s="427"/>
      <c r="VS57" s="427"/>
      <c r="VT57" s="427"/>
      <c r="VU57" s="427"/>
      <c r="VV57" s="427"/>
      <c r="VW57" s="427"/>
      <c r="VX57" s="427"/>
      <c r="VY57" s="427"/>
      <c r="VZ57" s="427"/>
      <c r="WA57" s="427"/>
      <c r="WB57" s="427"/>
      <c r="WC57" s="427"/>
      <c r="WD57" s="427"/>
      <c r="WE57" s="427"/>
      <c r="WF57" s="427"/>
      <c r="WG57" s="427"/>
      <c r="WH57" s="427"/>
      <c r="WI57" s="427"/>
      <c r="WJ57" s="427"/>
      <c r="WK57" s="427"/>
      <c r="WL57" s="427"/>
      <c r="WM57" s="427"/>
      <c r="WN57" s="5"/>
      <c r="WO57" s="5"/>
      <c r="WP57" s="5"/>
      <c r="WQ57" s="5"/>
      <c r="WR57" s="5"/>
      <c r="WS57" s="5"/>
      <c r="WT57" s="5"/>
      <c r="WU57" s="5"/>
      <c r="WV57" s="5"/>
      <c r="WW57" s="5"/>
      <c r="WX57" s="5"/>
      <c r="WY57" s="5"/>
      <c r="WZ57" s="5"/>
      <c r="XA57" s="5"/>
      <c r="XB57" s="5"/>
      <c r="XC57" s="5"/>
      <c r="XD57" s="5"/>
      <c r="XE57" s="5"/>
      <c r="XF57" s="5"/>
      <c r="XG57" s="5"/>
      <c r="XH57" s="5"/>
      <c r="XI57" s="5"/>
      <c r="XJ57" s="5"/>
      <c r="XK57" s="5"/>
      <c r="XL57" s="5"/>
      <c r="XM57" s="5"/>
      <c r="XN57" s="5"/>
      <c r="XO57" s="5"/>
      <c r="XP57" s="5"/>
      <c r="XQ57" s="5"/>
      <c r="XR57" s="5"/>
      <c r="XS57" s="5"/>
      <c r="XT57" s="5"/>
      <c r="XU57" s="5"/>
      <c r="XV57" s="5"/>
      <c r="XW57" s="5"/>
      <c r="XX57" s="5"/>
      <c r="XY57" s="5"/>
      <c r="XZ57" s="5"/>
      <c r="YA57" s="5"/>
      <c r="YB57" s="5"/>
      <c r="YC57" s="5"/>
      <c r="YD57" s="5"/>
      <c r="YE57" s="5"/>
      <c r="YF57" s="5"/>
      <c r="YG57" s="5"/>
      <c r="YH57" s="5"/>
      <c r="YI57" s="5"/>
      <c r="YJ57" s="5"/>
      <c r="YK57" s="5"/>
      <c r="YL57" s="5"/>
      <c r="YM57" s="5"/>
      <c r="YN57" s="5"/>
      <c r="YO57" s="5"/>
      <c r="YP57" s="5"/>
      <c r="YQ57" s="5"/>
      <c r="YR57" s="5"/>
      <c r="YS57" s="5"/>
      <c r="YT57" s="5"/>
      <c r="YU57" s="5"/>
      <c r="YV57" s="5"/>
      <c r="YW57" s="5"/>
      <c r="YX57" s="5"/>
      <c r="YY57" s="5"/>
      <c r="YZ57" s="5"/>
      <c r="ZA57" s="5"/>
      <c r="ZB57" s="5"/>
      <c r="ZC57" s="5"/>
      <c r="ZD57" s="5"/>
      <c r="ZE57" s="5"/>
      <c r="ZF57" s="5"/>
      <c r="ZG57" s="5"/>
      <c r="ZH57" s="5"/>
      <c r="ZI57" s="5"/>
      <c r="ZJ57" s="5"/>
      <c r="ZK57" s="5"/>
      <c r="ZL57" s="5"/>
      <c r="ZM57" s="5"/>
      <c r="ZN57" s="5"/>
      <c r="ZO57" s="5"/>
      <c r="ZP57" s="5"/>
      <c r="ZQ57" s="5"/>
      <c r="ZR57" s="5"/>
      <c r="ZS57" s="5"/>
      <c r="ZT57" s="5"/>
      <c r="ZU57" s="5"/>
      <c r="ZV57" s="5"/>
      <c r="ZW57" s="5"/>
      <c r="ZX57" s="5"/>
      <c r="ZY57" s="5"/>
      <c r="ZZ57" s="5"/>
      <c r="AAA57" s="5"/>
      <c r="AAB57" s="5"/>
      <c r="AAC57" s="5"/>
      <c r="AAD57" s="5"/>
      <c r="AAE57" s="5"/>
      <c r="AAF57" s="5"/>
      <c r="AAG57" s="5"/>
      <c r="AAH57" s="5"/>
      <c r="AAI57" s="5"/>
      <c r="AAJ57" s="5"/>
      <c r="AAK57" s="5"/>
      <c r="AAL57" s="5"/>
      <c r="AAM57" s="5"/>
      <c r="AAN57" s="5"/>
      <c r="AAO57" s="5"/>
      <c r="AAP57" s="5"/>
      <c r="AAQ57" s="5"/>
      <c r="AAR57" s="5"/>
      <c r="AAS57" s="5"/>
      <c r="AAT57" s="5"/>
      <c r="AAU57" s="5"/>
      <c r="AAV57" s="5"/>
      <c r="AAW57" s="5"/>
      <c r="AAX57" s="5"/>
      <c r="AAY57" s="5"/>
      <c r="AAZ57" s="5"/>
      <c r="ABA57" s="5"/>
      <c r="ABB57" s="5"/>
      <c r="ABC57" s="5"/>
      <c r="ABD57" s="5"/>
      <c r="ABE57" s="5"/>
      <c r="ABF57" s="5"/>
      <c r="ABG57" s="5"/>
      <c r="ABH57" s="5"/>
      <c r="ABI57" s="5"/>
      <c r="ABJ57" s="5"/>
      <c r="ABK57" s="5"/>
      <c r="ABL57" s="5"/>
      <c r="ABM57" s="5"/>
      <c r="ABN57" s="5"/>
      <c r="ABO57" s="5"/>
      <c r="ABP57" s="5"/>
      <c r="ABQ57" s="5"/>
      <c r="ABR57" s="5"/>
      <c r="ABS57" s="5"/>
      <c r="ABT57" s="5"/>
      <c r="ABU57" s="5"/>
      <c r="ABV57" s="5"/>
      <c r="ABW57" s="5"/>
      <c r="ABX57" s="5"/>
      <c r="ABY57" s="5"/>
      <c r="ABZ57" s="5"/>
      <c r="ACA57" s="5"/>
      <c r="ACB57" s="5"/>
      <c r="ACC57" s="5"/>
      <c r="ACD57" s="5"/>
      <c r="ACE57" s="5"/>
      <c r="ACF57" s="5"/>
      <c r="ACG57" s="5"/>
      <c r="ACH57" s="5"/>
      <c r="ACI57" s="5"/>
      <c r="ACJ57" s="5"/>
      <c r="ACK57" s="5"/>
      <c r="ACL57" s="5"/>
      <c r="ACM57" s="5"/>
      <c r="ACN57" s="5"/>
      <c r="ACO57" s="5"/>
      <c r="ACP57" s="5"/>
      <c r="ACQ57" s="5"/>
      <c r="ACR57" s="5"/>
      <c r="ACS57" s="5"/>
      <c r="ACT57" s="5"/>
      <c r="ACU57" s="5"/>
      <c r="ACV57" s="5"/>
      <c r="ACW57" s="5"/>
      <c r="ACX57" s="5"/>
      <c r="ACY57" s="5"/>
      <c r="ACZ57" s="5"/>
      <c r="ADA57" s="5"/>
      <c r="ADB57" s="5"/>
      <c r="ADC57" s="5"/>
      <c r="ADD57" s="5"/>
      <c r="ADE57" s="5"/>
      <c r="ADF57" s="5"/>
      <c r="ADG57" s="5"/>
      <c r="ADH57" s="5"/>
      <c r="ADI57" s="5"/>
      <c r="ADJ57" s="5"/>
      <c r="ADK57" s="5"/>
      <c r="ADL57" s="5"/>
      <c r="ADM57" s="5"/>
      <c r="ADN57" s="5"/>
      <c r="ADO57" s="5"/>
      <c r="ADP57" s="5"/>
      <c r="ADQ57" s="5"/>
      <c r="ADR57" s="5"/>
      <c r="ADS57" s="5"/>
      <c r="ADT57" s="5"/>
      <c r="ADU57" s="5"/>
      <c r="ADV57" s="5"/>
      <c r="ADW57" s="5"/>
      <c r="ADX57" s="5"/>
      <c r="ADY57" s="5"/>
      <c r="ADZ57" s="5"/>
      <c r="AEA57" s="5"/>
      <c r="AEB57" s="5"/>
      <c r="AEC57" s="5"/>
      <c r="AED57" s="5"/>
      <c r="AEE57" s="5"/>
      <c r="AEF57" s="5"/>
      <c r="AEG57" s="5"/>
      <c r="AEH57" s="5"/>
      <c r="AEI57" s="5"/>
      <c r="AEJ57" s="5"/>
      <c r="AEK57" s="5"/>
      <c r="AEL57" s="5"/>
      <c r="AEM57" s="5"/>
      <c r="AEN57" s="5"/>
      <c r="AEO57" s="5"/>
      <c r="AEP57" s="5"/>
      <c r="AEQ57" s="5"/>
      <c r="AER57" s="5"/>
      <c r="AES57" s="5"/>
      <c r="AET57" s="5"/>
      <c r="AEU57" s="5"/>
      <c r="AEV57" s="5"/>
      <c r="AEW57" s="5"/>
      <c r="AEX57" s="5"/>
      <c r="AEY57" s="5"/>
      <c r="AEZ57" s="5"/>
      <c r="AFA57" s="5"/>
      <c r="AFB57" s="5"/>
      <c r="AFC57" s="5"/>
      <c r="AFD57" s="5"/>
      <c r="AFE57" s="5"/>
      <c r="AFF57" s="5"/>
      <c r="AFG57" s="5"/>
      <c r="AFH57" s="5"/>
      <c r="AFI57" s="5"/>
      <c r="AFJ57" s="5"/>
      <c r="AFK57" s="5"/>
      <c r="AFL57" s="5"/>
      <c r="AFM57" s="5"/>
      <c r="AFN57" s="5"/>
      <c r="AFO57" s="5"/>
      <c r="AFP57" s="5"/>
      <c r="AFQ57" s="5"/>
      <c r="AFR57" s="5"/>
      <c r="AFS57" s="5"/>
      <c r="AFT57" s="5"/>
      <c r="AFU57" s="5"/>
      <c r="AFV57" s="5"/>
      <c r="AFW57" s="5"/>
      <c r="AFX57" s="5"/>
      <c r="AFY57" s="5"/>
      <c r="AFZ57" s="5"/>
      <c r="AGA57" s="5"/>
      <c r="AGB57" s="5"/>
      <c r="AGC57" s="5"/>
      <c r="AGD57" s="5"/>
      <c r="AGE57" s="5"/>
      <c r="AGF57" s="5"/>
      <c r="AGG57" s="5"/>
      <c r="AGH57" s="5"/>
      <c r="AGI57" s="5"/>
      <c r="AGJ57" s="5"/>
      <c r="AGK57" s="5"/>
      <c r="AGL57" s="5"/>
      <c r="AGM57" s="5"/>
      <c r="AGN57" s="5"/>
      <c r="AGO57" s="5"/>
      <c r="AGP57" s="5"/>
      <c r="AGQ57" s="5"/>
      <c r="AGR57" s="5"/>
      <c r="AGS57" s="5"/>
      <c r="AGT57" s="5"/>
      <c r="AGU57" s="5"/>
      <c r="AGV57" s="5"/>
      <c r="AGW57" s="5"/>
      <c r="AGX57" s="5"/>
      <c r="AGY57" s="5"/>
      <c r="AGZ57" s="5"/>
      <c r="AHA57" s="5"/>
      <c r="AHB57" s="5"/>
      <c r="AHC57" s="5"/>
      <c r="AHD57" s="5"/>
      <c r="AHE57" s="5"/>
      <c r="AHF57" s="5"/>
      <c r="AHG57" s="5"/>
      <c r="AHH57" s="5"/>
      <c r="AHI57" s="5"/>
      <c r="AHJ57" s="5"/>
      <c r="AHK57" s="5"/>
      <c r="AHL57" s="5"/>
      <c r="AHM57" s="5"/>
      <c r="AHN57" s="5"/>
      <c r="AHO57" s="5"/>
      <c r="AHP57" s="5"/>
      <c r="AHQ57" s="5"/>
      <c r="AHR57" s="5"/>
      <c r="AHS57" s="5"/>
      <c r="AHT57" s="5"/>
      <c r="AHU57" s="5"/>
      <c r="AHV57" s="5"/>
      <c r="AHW57" s="5"/>
      <c r="AHX57" s="5"/>
      <c r="AHY57" s="5"/>
      <c r="AHZ57" s="5"/>
      <c r="AIA57" s="5"/>
      <c r="AIB57" s="5"/>
      <c r="AIC57" s="5"/>
      <c r="AID57" s="5"/>
      <c r="AIE57" s="5"/>
      <c r="AIF57" s="5"/>
      <c r="AIG57" s="5"/>
      <c r="AIH57" s="5"/>
      <c r="AII57" s="5"/>
      <c r="AIJ57" s="5"/>
      <c r="AIK57" s="5"/>
      <c r="AIL57" s="5"/>
      <c r="AIM57" s="5"/>
      <c r="AIN57" s="5"/>
      <c r="AIO57" s="5"/>
      <c r="AIP57" s="5"/>
      <c r="AIQ57" s="5"/>
      <c r="AIR57" s="5"/>
      <c r="AIS57" s="5"/>
      <c r="AIT57" s="5"/>
      <c r="AIU57" s="5"/>
      <c r="AIV57" s="5"/>
      <c r="AIW57" s="5"/>
      <c r="AIX57" s="5"/>
      <c r="AIY57" s="5"/>
      <c r="AIZ57" s="5"/>
      <c r="AJA57" s="5"/>
      <c r="AJB57" s="5"/>
      <c r="AJC57" s="5"/>
      <c r="AJD57" s="5"/>
      <c r="AJE57" s="5"/>
      <c r="AJF57" s="5"/>
      <c r="AJG57" s="5"/>
      <c r="AJH57" s="5"/>
      <c r="AJI57" s="5"/>
      <c r="AJJ57" s="5"/>
      <c r="AJK57" s="5"/>
      <c r="AJL57" s="5"/>
      <c r="AJM57" s="5"/>
      <c r="AJN57" s="5"/>
      <c r="AJO57" s="5"/>
      <c r="AJP57" s="5"/>
      <c r="AJQ57" s="5"/>
      <c r="AJR57" s="5"/>
      <c r="AJS57" s="5"/>
      <c r="AJT57" s="5"/>
      <c r="AJU57" s="5"/>
      <c r="AJV57" s="5"/>
      <c r="AJW57" s="5"/>
      <c r="AJX57" s="5"/>
      <c r="AJY57" s="5"/>
      <c r="AJZ57" s="5"/>
      <c r="AKA57" s="5"/>
      <c r="AKB57" s="5"/>
      <c r="AKC57" s="5"/>
      <c r="AKD57" s="5"/>
      <c r="AKE57" s="5"/>
      <c r="AKF57" s="5"/>
      <c r="AKG57" s="5"/>
      <c r="AKH57" s="5"/>
      <c r="AKI57" s="5"/>
      <c r="AKJ57" s="5"/>
      <c r="AKK57" s="5"/>
      <c r="AKL57" s="5"/>
      <c r="AKM57" s="5"/>
      <c r="AKN57" s="5"/>
      <c r="AKO57" s="5"/>
      <c r="AKP57" s="5"/>
      <c r="AKQ57" s="5"/>
      <c r="AKR57" s="5"/>
      <c r="AKS57" s="5"/>
      <c r="AKT57" s="5"/>
      <c r="AKU57" s="5"/>
      <c r="AKV57" s="5"/>
      <c r="AKW57" s="5"/>
      <c r="AKX57" s="5"/>
      <c r="AKY57" s="5"/>
      <c r="AKZ57" s="5"/>
      <c r="ALA57" s="5"/>
      <c r="ALB57" s="5"/>
      <c r="ALC57" s="5"/>
      <c r="ALD57" s="5"/>
      <c r="ALE57" s="5"/>
      <c r="ALF57" s="5"/>
      <c r="ALG57" s="5"/>
      <c r="ALH57" s="5"/>
      <c r="ALI57" s="5"/>
      <c r="ALJ57" s="5"/>
      <c r="ALK57" s="5"/>
      <c r="ALL57" s="5"/>
      <c r="ALM57" s="5"/>
      <c r="ALN57" s="5"/>
      <c r="ALO57" s="5"/>
      <c r="ALP57" s="5"/>
      <c r="ALQ57" s="5"/>
      <c r="ALR57" s="5"/>
      <c r="ALS57" s="5"/>
      <c r="ALT57" s="5"/>
      <c r="ALU57" s="5"/>
      <c r="ALV57" s="5"/>
      <c r="ALW57" s="5"/>
      <c r="ALX57" s="5"/>
      <c r="ALY57" s="5"/>
      <c r="ALZ57" s="5"/>
      <c r="AMA57" s="5"/>
      <c r="AMB57" s="5"/>
      <c r="AMC57" s="5"/>
      <c r="AMD57" s="5"/>
      <c r="AME57" s="5"/>
      <c r="AMF57" s="5"/>
      <c r="AMG57" s="5"/>
      <c r="AMH57" s="5"/>
      <c r="AMI57" s="5"/>
      <c r="AMJ57" s="5"/>
      <c r="AMK57" s="5"/>
      <c r="AML57" s="5"/>
      <c r="AMM57" s="5"/>
      <c r="AMN57" s="5"/>
      <c r="AMO57" s="5"/>
      <c r="AMP57" s="5"/>
      <c r="AMQ57" s="5"/>
      <c r="AMR57" s="5"/>
      <c r="AMS57" s="5"/>
      <c r="AMT57" s="5"/>
      <c r="AMU57" s="5"/>
      <c r="AMV57" s="5"/>
      <c r="AMW57" s="5"/>
      <c r="AMX57" s="5"/>
      <c r="AMY57" s="5"/>
      <c r="AMZ57" s="5"/>
      <c r="ANA57" s="5"/>
      <c r="ANB57" s="5"/>
      <c r="ANC57" s="5"/>
      <c r="AND57" s="5"/>
      <c r="ANE57" s="5"/>
      <c r="ANF57" s="5"/>
      <c r="ANG57" s="5"/>
      <c r="ANH57" s="5"/>
      <c r="ANI57" s="5"/>
      <c r="ANJ57" s="5"/>
      <c r="ANK57" s="5"/>
      <c r="ANL57" s="5"/>
      <c r="ANM57" s="5"/>
      <c r="ANN57" s="5"/>
      <c r="ANO57" s="5"/>
      <c r="ANP57" s="5"/>
      <c r="ANQ57" s="5"/>
      <c r="ANR57" s="5"/>
      <c r="ANS57" s="5"/>
      <c r="ANT57" s="5"/>
      <c r="ANU57" s="5"/>
      <c r="ANV57" s="5"/>
      <c r="ANW57" s="5"/>
      <c r="ANX57" s="5"/>
      <c r="ANY57" s="5"/>
      <c r="ANZ57" s="5"/>
      <c r="AOA57" s="5"/>
      <c r="AOB57" s="5"/>
      <c r="AOC57" s="5"/>
      <c r="AOD57" s="5"/>
      <c r="AOE57" s="5"/>
      <c r="AOF57" s="5"/>
      <c r="AOG57" s="5"/>
      <c r="AOH57" s="5"/>
      <c r="AOI57" s="5"/>
      <c r="AOJ57" s="5"/>
      <c r="AOK57" s="5"/>
      <c r="AOL57" s="5"/>
      <c r="AOM57" s="5"/>
      <c r="AON57" s="5"/>
      <c r="AOO57" s="5"/>
      <c r="AOP57" s="5"/>
      <c r="AOQ57" s="5"/>
      <c r="AOR57" s="5"/>
      <c r="AOS57" s="5"/>
      <c r="AOT57" s="5"/>
      <c r="AOU57" s="5"/>
      <c r="AOV57" s="5"/>
      <c r="AOW57" s="5"/>
      <c r="AOX57" s="5"/>
      <c r="AOY57" s="5"/>
      <c r="AOZ57" s="5"/>
      <c r="APA57" s="5"/>
      <c r="APB57" s="5"/>
      <c r="APC57" s="5"/>
      <c r="APD57" s="5"/>
      <c r="APE57" s="5"/>
      <c r="APF57" s="5"/>
      <c r="APG57" s="5"/>
      <c r="APH57" s="5"/>
      <c r="API57" s="5"/>
      <c r="APJ57" s="5"/>
      <c r="APK57" s="5"/>
      <c r="APL57" s="5"/>
      <c r="APM57" s="5"/>
      <c r="APN57" s="5"/>
      <c r="APO57" s="5"/>
      <c r="APP57" s="5"/>
      <c r="APQ57" s="5"/>
      <c r="APR57" s="5"/>
      <c r="APS57" s="5"/>
      <c r="APT57" s="5"/>
      <c r="APU57" s="5"/>
      <c r="APV57" s="5"/>
      <c r="APW57" s="5"/>
      <c r="APX57" s="5"/>
      <c r="APY57" s="5"/>
      <c r="APZ57" s="5"/>
      <c r="AQA57" s="5"/>
      <c r="AQB57" s="5"/>
      <c r="AQC57" s="5"/>
      <c r="AQD57" s="5"/>
      <c r="AQE57" s="5"/>
      <c r="AQF57" s="5"/>
      <c r="AQG57" s="5"/>
      <c r="AQH57" s="5"/>
      <c r="AQI57" s="5"/>
      <c r="AQJ57" s="5"/>
      <c r="AQK57" s="5"/>
      <c r="AQL57" s="5"/>
      <c r="AQM57" s="5"/>
      <c r="AQN57" s="5"/>
      <c r="AQO57" s="5"/>
      <c r="AQP57" s="5"/>
      <c r="AQQ57" s="5"/>
      <c r="AQR57" s="5"/>
      <c r="AQS57" s="5"/>
      <c r="AQT57" s="5"/>
      <c r="AQU57" s="5"/>
      <c r="AQV57" s="5"/>
      <c r="AQW57" s="5"/>
      <c r="AQX57" s="5"/>
      <c r="AQY57" s="5"/>
      <c r="AQZ57" s="5"/>
      <c r="ARA57" s="5"/>
      <c r="ARB57" s="5"/>
      <c r="ARC57" s="5"/>
      <c r="ARD57" s="5"/>
      <c r="ARE57" s="5"/>
      <c r="ARF57" s="5"/>
      <c r="ARG57" s="5"/>
      <c r="ARH57" s="5"/>
      <c r="ARI57" s="5"/>
      <c r="ARJ57" s="5"/>
      <c r="ARK57" s="5"/>
      <c r="ARL57" s="5"/>
      <c r="ARM57" s="5"/>
      <c r="ARN57" s="5"/>
      <c r="ARO57" s="5"/>
      <c r="ARP57" s="5"/>
      <c r="ARQ57" s="5"/>
      <c r="ARR57" s="5"/>
      <c r="ARS57" s="5"/>
      <c r="ART57" s="5"/>
      <c r="ARU57" s="5"/>
      <c r="ARV57" s="5"/>
      <c r="ARW57" s="5"/>
      <c r="ARX57" s="5"/>
      <c r="ARY57" s="5"/>
      <c r="ARZ57" s="5"/>
      <c r="ASA57" s="5"/>
      <c r="ASB57" s="5"/>
      <c r="ASC57" s="5"/>
      <c r="ASD57" s="5"/>
      <c r="ASE57" s="5"/>
      <c r="ASF57" s="5"/>
      <c r="ASG57" s="5"/>
      <c r="ASH57" s="5"/>
      <c r="ASI57" s="5"/>
      <c r="ASJ57" s="5"/>
      <c r="ASK57" s="5"/>
      <c r="ASL57" s="5"/>
      <c r="ASM57" s="5"/>
      <c r="ASN57" s="5"/>
      <c r="ASO57" s="5"/>
      <c r="ASP57" s="5"/>
      <c r="ASQ57" s="5"/>
      <c r="ASR57" s="5"/>
      <c r="ASS57" s="5"/>
      <c r="AST57" s="5"/>
      <c r="ASU57" s="5"/>
      <c r="ASV57" s="5"/>
      <c r="ASW57" s="5"/>
      <c r="ASX57" s="5"/>
      <c r="ASY57" s="5"/>
      <c r="ASZ57" s="5"/>
      <c r="ATA57" s="5"/>
      <c r="ATB57" s="5"/>
      <c r="ATC57" s="5"/>
      <c r="ATD57" s="5"/>
      <c r="ATE57" s="5"/>
      <c r="ATF57" s="5"/>
      <c r="ATG57" s="5"/>
      <c r="ATH57" s="5"/>
      <c r="ATI57" s="5"/>
      <c r="ATJ57" s="5"/>
      <c r="ATK57" s="5"/>
      <c r="ATL57" s="5"/>
      <c r="ATM57" s="5"/>
      <c r="ATN57" s="5"/>
      <c r="ATO57" s="5"/>
      <c r="ATP57" s="5"/>
      <c r="ATQ57" s="5"/>
      <c r="ATR57" s="5"/>
      <c r="ATS57" s="5"/>
      <c r="ATT57" s="5"/>
      <c r="ATU57" s="5"/>
      <c r="ATV57" s="5"/>
      <c r="ATW57" s="5"/>
      <c r="ATX57" s="5"/>
      <c r="ATY57" s="5"/>
      <c r="ATZ57" s="5"/>
      <c r="AUA57" s="5"/>
      <c r="AUB57" s="5"/>
      <c r="AUC57" s="5"/>
      <c r="AUD57" s="5"/>
      <c r="AUE57" s="5"/>
      <c r="AUF57" s="5"/>
      <c r="AUG57" s="5"/>
      <c r="AUH57" s="5"/>
      <c r="AUI57" s="5"/>
      <c r="AUJ57" s="5"/>
      <c r="AUK57" s="5"/>
      <c r="AUL57" s="5"/>
      <c r="AUM57" s="5"/>
      <c r="AUN57" s="5"/>
      <c r="AUO57" s="5"/>
      <c r="AUP57" s="5"/>
      <c r="AUQ57" s="5"/>
      <c r="AUR57" s="5"/>
      <c r="AUS57" s="5"/>
      <c r="AUT57" s="5"/>
      <c r="AUU57" s="5"/>
      <c r="AUV57" s="5"/>
      <c r="AUW57" s="5"/>
      <c r="AUX57" s="5"/>
      <c r="AUY57" s="5"/>
      <c r="AUZ57" s="5"/>
      <c r="AVA57" s="5"/>
      <c r="AVB57" s="5"/>
      <c r="AVC57" s="5"/>
      <c r="AVD57" s="5"/>
      <c r="AVE57" s="5"/>
      <c r="AVF57" s="5"/>
      <c r="AVG57" s="5"/>
      <c r="AVH57" s="5"/>
      <c r="AVI57" s="5"/>
      <c r="AVJ57" s="5"/>
      <c r="AVK57" s="5"/>
      <c r="AVL57" s="5"/>
      <c r="AVM57" s="5"/>
      <c r="AVN57" s="5"/>
      <c r="AVO57" s="5"/>
      <c r="AVP57" s="5"/>
      <c r="AVQ57" s="5"/>
      <c r="AVR57" s="5"/>
      <c r="AVS57" s="5"/>
      <c r="AVT57" s="5"/>
      <c r="AVU57" s="5"/>
      <c r="AVV57" s="5"/>
      <c r="AVW57" s="5"/>
      <c r="AVX57" s="5"/>
      <c r="AVY57" s="5"/>
      <c r="AVZ57" s="5"/>
      <c r="AWA57" s="5"/>
      <c r="AWB57" s="5"/>
      <c r="AWC57" s="5"/>
      <c r="AWD57" s="5"/>
      <c r="AWE57" s="5"/>
      <c r="AWF57" s="5"/>
      <c r="AWG57" s="5"/>
      <c r="AWH57" s="5"/>
      <c r="AWI57" s="5"/>
      <c r="AWJ57" s="5"/>
      <c r="AWK57" s="5"/>
      <c r="AWL57" s="5"/>
      <c r="AWM57" s="5"/>
      <c r="AWN57" s="5"/>
      <c r="AWO57" s="5"/>
      <c r="AWP57" s="5"/>
      <c r="AWQ57" s="5"/>
      <c r="AWR57" s="5"/>
      <c r="AWS57" s="5"/>
      <c r="AWT57" s="5"/>
      <c r="AWU57" s="5"/>
      <c r="AWV57" s="5"/>
      <c r="AWW57" s="5"/>
      <c r="AWX57" s="5"/>
      <c r="AWY57" s="5"/>
      <c r="AWZ57" s="5"/>
      <c r="AXA57" s="5"/>
      <c r="AXB57" s="5"/>
      <c r="AXC57" s="5"/>
      <c r="AXD57" s="5"/>
      <c r="AXE57" s="5"/>
      <c r="AXF57" s="5"/>
      <c r="AXG57" s="5"/>
      <c r="AXH57" s="5"/>
      <c r="AXI57" s="5"/>
      <c r="AXJ57" s="5"/>
      <c r="AXK57" s="5"/>
      <c r="AXL57" s="5"/>
      <c r="AXM57" s="5"/>
      <c r="AXN57" s="5"/>
      <c r="AXO57" s="5"/>
      <c r="AXP57" s="5"/>
      <c r="AXQ57" s="5"/>
      <c r="AXR57" s="5"/>
      <c r="AXS57" s="5"/>
      <c r="AXT57" s="5"/>
      <c r="AXU57" s="5"/>
      <c r="AXV57" s="5"/>
      <c r="AXW57" s="5"/>
      <c r="AXX57" s="5"/>
      <c r="AXY57" s="5"/>
      <c r="AXZ57" s="5"/>
      <c r="AYA57" s="5"/>
      <c r="AYB57" s="5"/>
      <c r="AYC57" s="5"/>
      <c r="AYD57" s="5"/>
      <c r="AYE57" s="5"/>
      <c r="AYF57" s="5"/>
      <c r="AYG57" s="5"/>
      <c r="AYH57" s="5"/>
      <c r="AYI57" s="5"/>
      <c r="AYJ57" s="5"/>
      <c r="AYK57" s="5"/>
      <c r="AYL57" s="5"/>
      <c r="AYM57" s="5"/>
      <c r="AYN57" s="5"/>
      <c r="AYO57" s="5"/>
      <c r="AYP57" s="5"/>
      <c r="AYQ57" s="5"/>
      <c r="AYR57" s="5"/>
      <c r="AYS57" s="5"/>
      <c r="AYT57" s="5"/>
      <c r="AYU57" s="5"/>
      <c r="AYV57" s="5"/>
      <c r="AYW57" s="5"/>
      <c r="AYX57" s="5"/>
      <c r="AYY57" s="5"/>
      <c r="AYZ57" s="5"/>
      <c r="AZA57" s="5"/>
      <c r="AZB57" s="5"/>
      <c r="AZC57" s="5"/>
      <c r="AZD57" s="5"/>
      <c r="AZE57" s="5"/>
      <c r="AZF57" s="5"/>
      <c r="AZG57" s="5"/>
      <c r="AZH57" s="5"/>
      <c r="AZI57" s="5"/>
      <c r="AZJ57" s="5"/>
      <c r="AZK57" s="5"/>
      <c r="AZL57" s="5"/>
      <c r="AZM57" s="5"/>
      <c r="AZN57" s="5"/>
      <c r="AZO57" s="5"/>
      <c r="AZP57" s="5"/>
      <c r="AZQ57" s="5"/>
      <c r="AZR57" s="5"/>
      <c r="AZS57" s="5"/>
      <c r="AZT57" s="5"/>
      <c r="AZU57" s="5"/>
      <c r="AZV57" s="5"/>
      <c r="AZW57" s="5"/>
      <c r="AZX57" s="5"/>
      <c r="AZY57" s="5"/>
      <c r="AZZ57" s="5"/>
      <c r="BAA57" s="5"/>
      <c r="BAB57" s="5"/>
      <c r="BAC57" s="5"/>
      <c r="BAD57" s="5"/>
      <c r="BAE57" s="5"/>
      <c r="BAF57" s="5"/>
      <c r="BAG57" s="5"/>
      <c r="BAH57" s="5"/>
      <c r="BAI57" s="5"/>
      <c r="BAJ57" s="5"/>
      <c r="BAK57" s="5"/>
      <c r="BAL57" s="5"/>
      <c r="BAM57" s="5"/>
      <c r="BAN57" s="5"/>
      <c r="BAO57" s="5"/>
      <c r="BAP57" s="5"/>
      <c r="BAQ57" s="5"/>
      <c r="BAR57" s="5"/>
      <c r="BAS57" s="5"/>
      <c r="BAT57" s="5"/>
      <c r="BAU57" s="5"/>
      <c r="BAV57" s="5"/>
      <c r="BAW57" s="5"/>
      <c r="BAX57" s="5"/>
      <c r="BAY57" s="5"/>
      <c r="BAZ57" s="5"/>
      <c r="BBA57" s="5"/>
      <c r="BBB57" s="5"/>
      <c r="BBC57" s="5"/>
      <c r="BBD57" s="5"/>
      <c r="BBE57" s="5"/>
      <c r="BBF57" s="5"/>
      <c r="BBG57" s="5"/>
      <c r="BBH57" s="5"/>
      <c r="BBI57" s="5"/>
      <c r="BBJ57" s="5"/>
      <c r="BBK57" s="5"/>
      <c r="BBL57" s="5"/>
      <c r="BBM57" s="5"/>
      <c r="BBN57" s="5"/>
      <c r="BBO57" s="5"/>
      <c r="BBP57" s="5"/>
      <c r="BBQ57" s="5"/>
      <c r="BBR57" s="5"/>
      <c r="BBS57" s="5"/>
      <c r="BBT57" s="5"/>
      <c r="BBU57" s="5"/>
      <c r="BBV57" s="5"/>
      <c r="BBW57" s="5"/>
      <c r="BBX57" s="5"/>
      <c r="BBY57" s="5"/>
      <c r="BBZ57" s="5"/>
      <c r="BCA57" s="5"/>
      <c r="BCB57" s="5"/>
      <c r="BCC57" s="5"/>
      <c r="BCD57" s="5"/>
      <c r="BCE57" s="5"/>
      <c r="BCF57" s="5"/>
      <c r="BCG57" s="5"/>
      <c r="BCH57" s="5"/>
      <c r="BCI57" s="5"/>
      <c r="BCJ57" s="5"/>
      <c r="BCK57" s="5"/>
      <c r="BCL57" s="5"/>
      <c r="BCM57" s="5"/>
      <c r="BCN57" s="5"/>
      <c r="BCO57" s="5"/>
      <c r="BCP57" s="5"/>
      <c r="BCQ57" s="5"/>
      <c r="BCR57" s="5"/>
      <c r="BCS57" s="5"/>
      <c r="BCT57" s="5"/>
    </row>
    <row r="58" spans="1:1450" s="99" customFormat="1" ht="9" customHeight="1">
      <c r="A58" s="4126"/>
      <c r="B58" s="728"/>
      <c r="C58" s="4135"/>
      <c r="D58" s="3842"/>
      <c r="E58" s="1478"/>
      <c r="F58" s="725"/>
      <c r="G58" s="725"/>
      <c r="H58" s="725"/>
      <c r="I58" s="726"/>
      <c r="J58" s="70"/>
      <c r="K58" s="4162"/>
      <c r="L58" s="52"/>
      <c r="M58" s="1492"/>
      <c r="N58" s="53"/>
      <c r="O58" s="54"/>
      <c r="P58" s="2886"/>
      <c r="Q58" s="2887"/>
      <c r="R58" s="2888"/>
      <c r="S58" s="756"/>
      <c r="T58" s="757"/>
      <c r="U58" s="758"/>
      <c r="V58" s="762"/>
      <c r="W58" s="763"/>
      <c r="X58" s="766"/>
      <c r="Y58" s="55"/>
      <c r="Z58" s="56"/>
      <c r="AA58" s="57"/>
      <c r="AB58" s="58"/>
      <c r="AC58" s="2239"/>
      <c r="AD58" s="2240"/>
      <c r="AE58" s="2241"/>
      <c r="AF58" s="2242"/>
      <c r="AG58" s="2243"/>
      <c r="AH58" s="2244"/>
      <c r="AI58" s="2243"/>
      <c r="AJ58" s="2245"/>
      <c r="AK58" s="673"/>
      <c r="AL58" s="649"/>
      <c r="AM58" s="649"/>
      <c r="AN58" s="652"/>
      <c r="AO58" s="94"/>
      <c r="AP58" s="649"/>
      <c r="AQ58" s="649"/>
      <c r="AR58" s="2246"/>
      <c r="AS58" s="2247"/>
      <c r="AT58" s="2248"/>
      <c r="AU58" s="3318"/>
      <c r="AV58" s="297"/>
      <c r="AW58" s="2358"/>
      <c r="AX58" s="2249"/>
      <c r="AY58" s="2358"/>
      <c r="AZ58" s="2249"/>
      <c r="BA58" s="2358"/>
      <c r="BB58" s="2250"/>
      <c r="BC58" s="2358"/>
      <c r="BD58" s="2249"/>
      <c r="BE58" s="2358"/>
      <c r="BF58" s="2250"/>
      <c r="BG58" s="2358"/>
      <c r="BH58" s="2249"/>
      <c r="BI58" s="2358"/>
      <c r="BJ58" s="2250"/>
      <c r="BK58" s="95"/>
      <c r="BL58" s="3337"/>
      <c r="BM58" s="2251"/>
      <c r="BN58" s="2252"/>
      <c r="BO58" s="2359"/>
      <c r="BP58" s="2360"/>
      <c r="BQ58" s="92"/>
      <c r="BR58" s="2253"/>
      <c r="BS58" s="2254"/>
      <c r="BT58" s="2255"/>
      <c r="BU58" s="2254"/>
      <c r="BV58" s="2255"/>
      <c r="BW58" s="2256"/>
      <c r="BX58" s="2241"/>
      <c r="BY58" s="2257"/>
      <c r="BZ58" s="2258"/>
      <c r="CA58" s="92"/>
      <c r="CB58" s="297"/>
      <c r="CC58" s="2259"/>
      <c r="CD58" s="2259"/>
      <c r="CE58" s="2260"/>
      <c r="CF58" s="3390"/>
      <c r="CG58" s="3391"/>
      <c r="CH58" s="2263"/>
      <c r="CI58" s="2361"/>
      <c r="CJ58" s="2262"/>
      <c r="CK58" s="2361"/>
      <c r="CL58" s="3358"/>
      <c r="CM58" s="2361"/>
      <c r="CN58" s="3365"/>
      <c r="CO58" s="2361"/>
      <c r="CP58" s="3365"/>
      <c r="CQ58" s="2361"/>
      <c r="CR58" s="2262"/>
      <c r="CS58" s="2361"/>
      <c r="CT58" s="2262"/>
      <c r="CU58" s="2361"/>
      <c r="CV58" s="2262"/>
      <c r="CW58" s="2591"/>
      <c r="CX58" s="2241"/>
      <c r="CY58" s="2263"/>
      <c r="CZ58" s="2264"/>
      <c r="DA58" s="93"/>
      <c r="DB58" s="91"/>
      <c r="DC58" s="92"/>
      <c r="DD58" s="2265"/>
      <c r="DE58" s="2254"/>
      <c r="DF58" s="2255"/>
      <c r="DG58" s="2243"/>
      <c r="DH58" s="2266"/>
      <c r="DI58" s="2267"/>
      <c r="DJ58" s="2898"/>
      <c r="DK58" s="2899"/>
      <c r="DL58" s="2900"/>
      <c r="DM58" s="2898"/>
      <c r="DN58" s="2362"/>
      <c r="DO58" s="2936"/>
      <c r="DP58" s="3098"/>
      <c r="DQ58" s="3098"/>
      <c r="DR58" s="3099"/>
      <c r="DS58" s="3096"/>
      <c r="DT58" s="948"/>
      <c r="DU58" s="2268"/>
      <c r="DV58" s="2921"/>
      <c r="DW58" s="2922"/>
      <c r="DX58" s="2922"/>
      <c r="DY58" s="2923"/>
      <c r="DZ58" s="2924"/>
      <c r="EA58" s="817"/>
      <c r="EB58" s="2269"/>
      <c r="EC58" s="2936"/>
      <c r="ED58" s="2272"/>
      <c r="EE58" s="2272"/>
      <c r="EF58" s="2937"/>
      <c r="EG58" s="2938"/>
      <c r="EH58" s="948"/>
      <c r="EI58" s="2270"/>
      <c r="EJ58" s="2922"/>
      <c r="EK58" s="2922"/>
      <c r="EL58" s="2946"/>
      <c r="EM58" s="2947"/>
      <c r="EN58" s="821"/>
      <c r="EO58" s="2271"/>
      <c r="EP58" s="2922"/>
      <c r="EQ58" s="2922"/>
      <c r="ER58" s="2923"/>
      <c r="ES58" s="2947"/>
      <c r="ET58" s="823"/>
      <c r="EU58" s="2924"/>
      <c r="EV58" s="828"/>
      <c r="EW58" s="2272"/>
      <c r="EX58" s="2272"/>
      <c r="EY58" s="692"/>
      <c r="EZ58" s="600"/>
      <c r="FA58" s="672"/>
      <c r="FB58" s="828"/>
      <c r="FC58" s="682"/>
      <c r="FD58" s="2273"/>
      <c r="FE58" s="692"/>
      <c r="FF58" s="600"/>
      <c r="FG58" s="672"/>
      <c r="FH58" s="2363"/>
      <c r="FI58" s="2364"/>
      <c r="FJ58" s="2365"/>
      <c r="FK58" s="2366"/>
      <c r="FL58" s="2365"/>
      <c r="FM58" s="2366"/>
      <c r="FN58" s="2367"/>
      <c r="FO58" s="2368"/>
      <c r="FP58" s="2274"/>
      <c r="FQ58" s="2275"/>
      <c r="FR58" s="2958"/>
      <c r="FS58" s="2959"/>
      <c r="FT58" s="2276"/>
      <c r="FU58" s="2277"/>
      <c r="FV58" s="848"/>
      <c r="FW58" s="849"/>
      <c r="FX58" s="850"/>
      <c r="FY58" s="296"/>
      <c r="FZ58" s="129"/>
      <c r="GA58" s="851"/>
      <c r="GB58" s="187"/>
      <c r="GC58" s="294"/>
      <c r="GD58" s="2327"/>
      <c r="GE58" s="2327"/>
      <c r="GF58" s="2327"/>
      <c r="GG58" s="2327"/>
      <c r="GH58" s="2327"/>
      <c r="GI58" s="294"/>
      <c r="GJ58" s="294"/>
      <c r="GK58" s="294"/>
      <c r="GL58" s="294"/>
      <c r="GM58" s="294"/>
      <c r="GN58" s="294"/>
      <c r="GO58" s="294"/>
      <c r="GP58" s="3208"/>
      <c r="GQ58" s="2328"/>
      <c r="GR58" s="2332"/>
      <c r="GS58" s="2332"/>
      <c r="GT58" s="294"/>
      <c r="GU58" s="294"/>
      <c r="GV58" s="2332"/>
      <c r="GW58" s="3976"/>
      <c r="GX58" s="2369"/>
      <c r="GY58" s="2332"/>
      <c r="GZ58" s="2332"/>
      <c r="HA58" s="2332"/>
      <c r="HB58" s="2370"/>
      <c r="HC58" s="2330"/>
      <c r="HD58" s="298"/>
      <c r="HE58" s="298"/>
      <c r="HF58" s="298"/>
      <c r="HG58" s="298"/>
      <c r="HH58" s="296"/>
      <c r="HI58" s="854"/>
      <c r="HJ58" s="855"/>
      <c r="HK58" s="854"/>
      <c r="HL58" s="854"/>
      <c r="HM58" s="854"/>
      <c r="HN58" s="854"/>
      <c r="HO58" s="1482"/>
      <c r="HP58" s="2582"/>
      <c r="HQ58" s="742"/>
      <c r="HR58" s="318"/>
      <c r="HS58" s="296"/>
      <c r="HT58" s="743"/>
      <c r="HU58" s="838"/>
      <c r="HV58" s="2281"/>
      <c r="HW58" s="2282"/>
      <c r="HX58" s="348"/>
      <c r="HY58" s="349"/>
      <c r="HZ58" s="296"/>
      <c r="IA58" s="348"/>
      <c r="IB58" s="296"/>
      <c r="IC58" s="2282"/>
      <c r="ID58" s="348"/>
      <c r="IE58" s="349"/>
      <c r="IF58" s="296"/>
      <c r="IG58" s="348"/>
      <c r="IH58" s="296"/>
      <c r="II58" s="2283"/>
      <c r="IJ58" s="350"/>
      <c r="IK58" s="351"/>
      <c r="IL58" s="2284"/>
      <c r="IM58" s="352"/>
      <c r="IN58" s="353"/>
      <c r="IO58" s="296"/>
      <c r="IP58" s="350"/>
      <c r="IQ58" s="354"/>
      <c r="IR58" s="2284"/>
      <c r="IS58" s="355"/>
      <c r="IT58" s="356"/>
      <c r="IU58" s="2285"/>
      <c r="IV58" s="350"/>
      <c r="IW58" s="354"/>
      <c r="IX58" s="351"/>
      <c r="IY58" s="350"/>
      <c r="IZ58" s="351"/>
      <c r="JA58" s="2286"/>
      <c r="JB58" s="357"/>
      <c r="JC58" s="358"/>
      <c r="JD58" s="359"/>
      <c r="JE58" s="357"/>
      <c r="JF58" s="359"/>
      <c r="JG58" s="2287"/>
      <c r="JH58" s="1497"/>
      <c r="JI58" s="1498"/>
      <c r="JJ58" s="1499"/>
      <c r="JK58" s="1500"/>
      <c r="JL58" s="2372"/>
      <c r="JM58" s="2373"/>
      <c r="JN58" s="3116"/>
      <c r="JO58" s="2241"/>
      <c r="JP58" s="2288"/>
      <c r="JQ58" s="2289"/>
      <c r="JR58" s="2290"/>
      <c r="JS58" s="57"/>
      <c r="JT58" s="381"/>
      <c r="JU58" s="382"/>
      <c r="JV58" s="384"/>
      <c r="JW58" s="2291"/>
      <c r="JX58" s="383"/>
      <c r="JY58" s="384"/>
      <c r="JZ58" s="2292"/>
      <c r="KA58" s="904"/>
      <c r="KB58" s="863"/>
      <c r="KC58" s="925"/>
      <c r="KD58" s="924"/>
      <c r="KE58" s="863"/>
      <c r="KF58" s="926"/>
      <c r="KG58" s="863"/>
      <c r="KH58" s="864"/>
      <c r="KI58" s="4122"/>
      <c r="KJ58" s="904"/>
      <c r="KK58" s="3159"/>
      <c r="KL58" s="865"/>
      <c r="KM58" s="865"/>
      <c r="KN58" s="863"/>
      <c r="KO58" s="866"/>
      <c r="KP58" s="863"/>
      <c r="KQ58" s="926"/>
      <c r="KR58" s="863"/>
      <c r="KS58" s="866"/>
      <c r="KT58" s="867"/>
      <c r="KU58" s="863"/>
      <c r="KV58" s="868"/>
      <c r="KW58" s="422"/>
      <c r="KX58" s="422"/>
      <c r="KY58" s="745"/>
      <c r="KZ58" s="745"/>
      <c r="LA58" s="422"/>
      <c r="LB58" s="422"/>
      <c r="LC58" s="430"/>
      <c r="LD58" s="422"/>
      <c r="LE58" s="422"/>
      <c r="LF58" s="745"/>
      <c r="LG58" s="422"/>
      <c r="LH58" s="431"/>
      <c r="LI58" s="422"/>
      <c r="LJ58" s="422"/>
      <c r="LK58" s="422"/>
      <c r="LL58" s="745"/>
      <c r="LM58" s="422"/>
      <c r="LN58" s="422"/>
      <c r="LO58" s="430"/>
      <c r="LP58" s="422"/>
      <c r="LQ58" s="746"/>
      <c r="LR58" s="745"/>
      <c r="LS58" s="422"/>
      <c r="LT58" s="426"/>
      <c r="LU58" s="421"/>
      <c r="LV58" s="428"/>
      <c r="LW58" s="422"/>
      <c r="LX58" s="422"/>
      <c r="LY58" s="422"/>
      <c r="LZ58" s="745"/>
      <c r="MA58" s="745"/>
      <c r="MB58" s="422"/>
      <c r="MC58" s="422"/>
      <c r="MD58" s="430"/>
      <c r="ME58" s="422"/>
      <c r="MF58" s="422"/>
      <c r="MG58" s="745"/>
      <c r="MH58" s="422"/>
      <c r="MI58" s="431"/>
      <c r="MJ58" s="422"/>
      <c r="MK58" s="422"/>
      <c r="ML58" s="422"/>
      <c r="MM58" s="745"/>
      <c r="MN58" s="422"/>
      <c r="MO58" s="422"/>
      <c r="MP58" s="430"/>
      <c r="MQ58" s="422"/>
      <c r="MR58" s="746"/>
      <c r="MS58" s="745"/>
      <c r="MT58" s="422"/>
      <c r="MU58" s="426"/>
      <c r="MV58" s="422"/>
      <c r="MW58" s="430"/>
      <c r="MX58" s="422"/>
      <c r="MY58" s="423"/>
      <c r="MZ58" s="422"/>
      <c r="NA58" s="426"/>
      <c r="NB58" s="422"/>
      <c r="NC58" s="1372"/>
      <c r="ND58" s="3157"/>
      <c r="NE58" s="1372"/>
      <c r="NF58" s="3138"/>
      <c r="NG58" s="422"/>
      <c r="NH58" s="3135"/>
      <c r="NI58" s="422"/>
      <c r="NJ58" s="3135"/>
      <c r="NK58" s="422"/>
      <c r="NL58" s="3138"/>
      <c r="NM58" s="422"/>
      <c r="NN58" s="3135"/>
      <c r="NO58" s="422"/>
      <c r="NP58" s="3135"/>
      <c r="NQ58" s="426"/>
      <c r="NR58" s="3138"/>
      <c r="NS58" s="422"/>
      <c r="NT58" s="3135"/>
      <c r="NU58" s="422"/>
      <c r="NV58" s="3135"/>
      <c r="NW58" s="422"/>
      <c r="NX58" s="421"/>
      <c r="NY58" s="3142"/>
      <c r="NZ58" s="422"/>
      <c r="OA58" s="428"/>
      <c r="OB58" s="3138"/>
      <c r="OC58" s="422"/>
      <c r="OD58" s="3135"/>
      <c r="OE58" s="422"/>
      <c r="OF58" s="3135"/>
      <c r="OG58" s="3225"/>
      <c r="OH58" s="3066"/>
      <c r="OI58" s="4586"/>
      <c r="OJ58" s="2377"/>
      <c r="OK58" s="2378"/>
      <c r="OL58" s="734"/>
      <c r="OM58" s="4584"/>
      <c r="ON58" s="601"/>
      <c r="OO58" s="869"/>
      <c r="OP58" s="671"/>
      <c r="OQ58" s="870"/>
      <c r="OR58" s="870"/>
      <c r="OS58" s="870"/>
      <c r="OT58" s="871"/>
      <c r="OU58" s="872"/>
      <c r="OV58" s="1454"/>
      <c r="OW58" s="2309"/>
      <c r="OX58" s="2309"/>
      <c r="OY58" s="2385"/>
      <c r="OZ58" s="2386"/>
      <c r="PA58" s="2383"/>
      <c r="PB58" s="2382"/>
      <c r="PC58" s="2383"/>
      <c r="PD58" s="2387"/>
      <c r="PE58" s="2387"/>
      <c r="PF58" s="2388"/>
      <c r="PG58" s="2310"/>
      <c r="PH58" s="591"/>
      <c r="PI58" s="2311"/>
      <c r="PJ58" s="2259"/>
      <c r="PK58" s="2389"/>
      <c r="PL58" s="2312"/>
      <c r="PM58" s="2313"/>
      <c r="PN58" s="934"/>
      <c r="PO58" s="2314"/>
      <c r="PP58" s="2312"/>
      <c r="PQ58" s="2313"/>
      <c r="PR58" s="894"/>
      <c r="PS58" s="2390"/>
      <c r="PT58" s="2315"/>
      <c r="PU58" s="2313"/>
      <c r="PV58" s="1385"/>
      <c r="PW58" s="2316"/>
      <c r="PX58" s="2317"/>
      <c r="PY58" s="1385"/>
      <c r="PZ58" s="1385"/>
      <c r="QA58" s="2391"/>
      <c r="QB58" s="2318"/>
      <c r="QC58" s="808"/>
      <c r="QD58" s="2319"/>
      <c r="QE58" s="598"/>
      <c r="QF58" s="2320"/>
      <c r="QG58" s="808"/>
      <c r="QH58" s="2319"/>
      <c r="QI58" s="598"/>
      <c r="QJ58" s="2320"/>
      <c r="QK58" s="808"/>
      <c r="QL58" s="2319"/>
      <c r="QM58" s="598"/>
      <c r="QN58" s="2243"/>
      <c r="QO58" s="2390"/>
      <c r="QP58" s="2321"/>
      <c r="QQ58" s="2322"/>
      <c r="QR58" s="2323"/>
      <c r="QS58" s="599"/>
      <c r="QT58" s="1385"/>
      <c r="QU58" s="1386"/>
      <c r="QV58" s="648"/>
      <c r="QW58" s="2324"/>
      <c r="QX58" s="3687"/>
      <c r="QY58" s="3694"/>
      <c r="QZ58" s="4588"/>
      <c r="RA58" s="877"/>
      <c r="RB58" s="878"/>
      <c r="RC58" s="879"/>
      <c r="RD58" s="880"/>
      <c r="RE58" s="881"/>
      <c r="RF58" s="882"/>
      <c r="RG58" s="881"/>
      <c r="RH58" s="883"/>
      <c r="RI58" s="880"/>
      <c r="RJ58" s="884"/>
      <c r="RK58" s="885"/>
      <c r="RL58" s="880"/>
      <c r="RM58" s="886"/>
      <c r="RN58" s="885"/>
      <c r="RO58" s="887"/>
      <c r="RP58" s="2392"/>
      <c r="RQ58" s="2393"/>
      <c r="RR58" s="796"/>
      <c r="RS58" s="2392"/>
      <c r="RT58" s="2393"/>
      <c r="RU58" s="796"/>
      <c r="RV58" s="2394"/>
      <c r="RW58" s="2393"/>
      <c r="RX58" s="2395"/>
      <c r="RY58" s="877"/>
      <c r="RZ58" s="2396"/>
      <c r="SA58" s="2397"/>
      <c r="SB58" s="671"/>
      <c r="SC58" s="672"/>
      <c r="SD58" s="673"/>
      <c r="SE58" s="295"/>
      <c r="SF58" s="57"/>
      <c r="SG58" s="674"/>
      <c r="SH58" s="295"/>
      <c r="SI58" s="57"/>
      <c r="SJ58" s="675"/>
      <c r="SK58" s="675"/>
      <c r="SL58" s="2396"/>
      <c r="SM58" s="670"/>
      <c r="SN58" s="3079"/>
      <c r="SO58" s="673"/>
      <c r="SP58" s="295"/>
      <c r="SQ58" s="57"/>
      <c r="SR58" s="674"/>
      <c r="SS58" s="295"/>
      <c r="ST58" s="57"/>
      <c r="SU58" s="675"/>
      <c r="SV58" s="675"/>
      <c r="SW58" s="877"/>
      <c r="SX58" s="889"/>
      <c r="SY58" s="2398"/>
      <c r="SZ58" s="2350"/>
      <c r="TA58" s="2398"/>
      <c r="TB58" s="2352"/>
      <c r="TC58" s="2399"/>
      <c r="TD58" s="2354"/>
      <c r="TE58" s="2355"/>
      <c r="TF58" s="2399"/>
      <c r="TG58" s="2354"/>
      <c r="TH58" s="2356"/>
      <c r="TI58" s="2357"/>
      <c r="TJ58" s="2398"/>
      <c r="TK58" s="670"/>
      <c r="TL58" s="682"/>
      <c r="TM58" s="57"/>
      <c r="TN58" s="742"/>
      <c r="TO58" s="57"/>
      <c r="TP58" s="674"/>
      <c r="TQ58" s="295"/>
      <c r="TR58" s="57"/>
      <c r="TS58" s="675"/>
      <c r="TT58" s="675"/>
      <c r="TU58" s="675"/>
      <c r="TV58" s="4609"/>
      <c r="TW58" s="427"/>
      <c r="TX58" s="427"/>
      <c r="TY58" s="890"/>
      <c r="TZ58" s="427"/>
      <c r="UA58" s="891"/>
      <c r="UB58" s="891"/>
      <c r="UC58" s="427"/>
      <c r="UD58" s="427"/>
      <c r="UE58" s="427"/>
      <c r="UF58" s="427"/>
      <c r="UG58" s="427"/>
      <c r="UH58" s="427"/>
      <c r="UI58" s="427"/>
      <c r="UJ58" s="427"/>
      <c r="UK58" s="427"/>
      <c r="UL58" s="427"/>
      <c r="UM58" s="427"/>
      <c r="UN58" s="427"/>
      <c r="UO58" s="427"/>
      <c r="UP58" s="427"/>
      <c r="UQ58" s="427"/>
      <c r="UR58" s="427"/>
      <c r="US58" s="427"/>
      <c r="UT58" s="427"/>
      <c r="UU58" s="427"/>
      <c r="UV58" s="427"/>
      <c r="UW58" s="427"/>
      <c r="UX58" s="427"/>
      <c r="UY58" s="427"/>
      <c r="UZ58" s="427"/>
      <c r="VA58" s="427"/>
      <c r="VB58" s="427"/>
      <c r="VC58" s="427"/>
      <c r="VD58" s="427"/>
      <c r="VE58" s="427"/>
      <c r="VF58" s="427"/>
      <c r="VG58" s="427"/>
      <c r="VH58" s="427"/>
      <c r="VI58" s="427"/>
      <c r="VJ58" s="427"/>
      <c r="VK58" s="427"/>
      <c r="VL58" s="427"/>
      <c r="VM58" s="427"/>
      <c r="VN58" s="427"/>
      <c r="VO58" s="427"/>
      <c r="VP58" s="427"/>
      <c r="VQ58" s="427"/>
      <c r="VR58" s="427"/>
      <c r="VS58" s="427"/>
      <c r="VT58" s="427"/>
      <c r="VU58" s="427"/>
      <c r="VV58" s="427"/>
      <c r="VW58" s="427"/>
      <c r="VX58" s="427"/>
      <c r="VY58" s="427"/>
      <c r="VZ58" s="427"/>
      <c r="WA58" s="427"/>
      <c r="WB58" s="427"/>
      <c r="WC58" s="427"/>
      <c r="WD58" s="427"/>
      <c r="WE58" s="427"/>
      <c r="WF58" s="427"/>
      <c r="WG58" s="427"/>
      <c r="WH58" s="427"/>
      <c r="WI58" s="427"/>
      <c r="WJ58" s="427"/>
      <c r="WK58" s="427"/>
      <c r="WL58" s="427"/>
      <c r="WM58" s="427"/>
      <c r="WN58" s="5"/>
      <c r="WO58" s="5"/>
      <c r="WP58" s="5"/>
      <c r="WQ58" s="5"/>
      <c r="WR58" s="5"/>
      <c r="WS58" s="5"/>
      <c r="WT58" s="5"/>
      <c r="WU58" s="5"/>
      <c r="WV58" s="5"/>
      <c r="WW58" s="5"/>
      <c r="WX58" s="5"/>
      <c r="WY58" s="5"/>
      <c r="WZ58" s="5"/>
      <c r="XA58" s="5"/>
      <c r="XB58" s="5"/>
      <c r="XC58" s="5"/>
      <c r="XD58" s="5"/>
      <c r="XE58" s="5"/>
      <c r="XF58" s="5"/>
      <c r="XG58" s="5"/>
      <c r="XH58" s="5"/>
      <c r="XI58" s="5"/>
      <c r="XJ58" s="5"/>
      <c r="XK58" s="5"/>
      <c r="XL58" s="5"/>
      <c r="XM58" s="5"/>
      <c r="XN58" s="5"/>
      <c r="XO58" s="5"/>
      <c r="XP58" s="5"/>
      <c r="XQ58" s="5"/>
      <c r="XR58" s="5"/>
      <c r="XS58" s="5"/>
      <c r="XT58" s="5"/>
      <c r="XU58" s="5"/>
      <c r="XV58" s="5"/>
      <c r="XW58" s="5"/>
      <c r="XX58" s="5"/>
      <c r="XY58" s="5"/>
      <c r="XZ58" s="5"/>
      <c r="YA58" s="5"/>
      <c r="YB58" s="5"/>
      <c r="YC58" s="5"/>
      <c r="YD58" s="5"/>
      <c r="YE58" s="5"/>
      <c r="YF58" s="5"/>
      <c r="YG58" s="5"/>
      <c r="YH58" s="5"/>
      <c r="YI58" s="5"/>
      <c r="YJ58" s="5"/>
      <c r="YK58" s="5"/>
      <c r="YL58" s="5"/>
      <c r="YM58" s="5"/>
      <c r="YN58" s="5"/>
      <c r="YO58" s="5"/>
      <c r="YP58" s="5"/>
      <c r="YQ58" s="5"/>
      <c r="YR58" s="5"/>
      <c r="YS58" s="5"/>
      <c r="YT58" s="5"/>
      <c r="YU58" s="5"/>
      <c r="YV58" s="5"/>
      <c r="YW58" s="5"/>
      <c r="YX58" s="5"/>
      <c r="YY58" s="5"/>
      <c r="YZ58" s="5"/>
      <c r="ZA58" s="5"/>
      <c r="ZB58" s="5"/>
      <c r="ZC58" s="5"/>
      <c r="ZD58" s="5"/>
      <c r="ZE58" s="5"/>
      <c r="ZF58" s="5"/>
      <c r="ZG58" s="5"/>
      <c r="ZH58" s="5"/>
      <c r="ZI58" s="5"/>
      <c r="ZJ58" s="5"/>
      <c r="ZK58" s="5"/>
      <c r="ZL58" s="5"/>
      <c r="ZM58" s="5"/>
      <c r="ZN58" s="5"/>
      <c r="ZO58" s="5"/>
      <c r="ZP58" s="5"/>
      <c r="ZQ58" s="5"/>
      <c r="ZR58" s="5"/>
      <c r="ZS58" s="5"/>
      <c r="ZT58" s="5"/>
      <c r="ZU58" s="5"/>
      <c r="ZV58" s="5"/>
      <c r="ZW58" s="5"/>
      <c r="ZX58" s="5"/>
      <c r="ZY58" s="5"/>
      <c r="ZZ58" s="5"/>
      <c r="AAA58" s="5"/>
      <c r="AAB58" s="5"/>
      <c r="AAC58" s="5"/>
      <c r="AAD58" s="5"/>
      <c r="AAE58" s="5"/>
      <c r="AAF58" s="5"/>
      <c r="AAG58" s="5"/>
      <c r="AAH58" s="5"/>
      <c r="AAI58" s="5"/>
      <c r="AAJ58" s="5"/>
      <c r="AAK58" s="5"/>
      <c r="AAL58" s="5"/>
      <c r="AAM58" s="5"/>
      <c r="AAN58" s="5"/>
      <c r="AAO58" s="5"/>
      <c r="AAP58" s="5"/>
      <c r="AAQ58" s="5"/>
      <c r="AAR58" s="5"/>
      <c r="AAS58" s="5"/>
      <c r="AAT58" s="5"/>
      <c r="AAU58" s="5"/>
      <c r="AAV58" s="5"/>
      <c r="AAW58" s="5"/>
      <c r="AAX58" s="5"/>
      <c r="AAY58" s="5"/>
      <c r="AAZ58" s="5"/>
      <c r="ABA58" s="5"/>
      <c r="ABB58" s="5"/>
      <c r="ABC58" s="5"/>
      <c r="ABD58" s="5"/>
      <c r="ABE58" s="5"/>
      <c r="ABF58" s="5"/>
      <c r="ABG58" s="5"/>
      <c r="ABH58" s="5"/>
      <c r="ABI58" s="5"/>
      <c r="ABJ58" s="5"/>
      <c r="ABK58" s="5"/>
      <c r="ABL58" s="5"/>
      <c r="ABM58" s="5"/>
      <c r="ABN58" s="5"/>
      <c r="ABO58" s="5"/>
      <c r="ABP58" s="5"/>
      <c r="ABQ58" s="5"/>
      <c r="ABR58" s="5"/>
      <c r="ABS58" s="5"/>
      <c r="ABT58" s="5"/>
      <c r="ABU58" s="5"/>
      <c r="ABV58" s="5"/>
      <c r="ABW58" s="5"/>
      <c r="ABX58" s="5"/>
      <c r="ABY58" s="5"/>
      <c r="ABZ58" s="5"/>
      <c r="ACA58" s="5"/>
      <c r="ACB58" s="5"/>
      <c r="ACC58" s="5"/>
      <c r="ACD58" s="5"/>
      <c r="ACE58" s="5"/>
      <c r="ACF58" s="5"/>
      <c r="ACG58" s="5"/>
      <c r="ACH58" s="5"/>
      <c r="ACI58" s="5"/>
      <c r="ACJ58" s="5"/>
      <c r="ACK58" s="5"/>
      <c r="ACL58" s="5"/>
      <c r="ACM58" s="5"/>
      <c r="ACN58" s="5"/>
      <c r="ACO58" s="5"/>
      <c r="ACP58" s="5"/>
      <c r="ACQ58" s="5"/>
      <c r="ACR58" s="5"/>
      <c r="ACS58" s="5"/>
      <c r="ACT58" s="5"/>
      <c r="ACU58" s="5"/>
      <c r="ACV58" s="5"/>
      <c r="ACW58" s="5"/>
      <c r="ACX58" s="5"/>
      <c r="ACY58" s="5"/>
      <c r="ACZ58" s="5"/>
      <c r="ADA58" s="5"/>
      <c r="ADB58" s="5"/>
      <c r="ADC58" s="5"/>
      <c r="ADD58" s="5"/>
      <c r="ADE58" s="5"/>
      <c r="ADF58" s="5"/>
      <c r="ADG58" s="5"/>
      <c r="ADH58" s="5"/>
      <c r="ADI58" s="5"/>
      <c r="ADJ58" s="5"/>
      <c r="ADK58" s="5"/>
      <c r="ADL58" s="5"/>
      <c r="ADM58" s="5"/>
      <c r="ADN58" s="5"/>
      <c r="ADO58" s="5"/>
      <c r="ADP58" s="5"/>
      <c r="ADQ58" s="5"/>
      <c r="ADR58" s="5"/>
      <c r="ADS58" s="5"/>
      <c r="ADT58" s="5"/>
      <c r="ADU58" s="5"/>
      <c r="ADV58" s="5"/>
      <c r="ADW58" s="5"/>
      <c r="ADX58" s="5"/>
      <c r="ADY58" s="5"/>
      <c r="ADZ58" s="5"/>
      <c r="AEA58" s="5"/>
      <c r="AEB58" s="5"/>
      <c r="AEC58" s="5"/>
      <c r="AED58" s="5"/>
      <c r="AEE58" s="5"/>
      <c r="AEF58" s="5"/>
      <c r="AEG58" s="5"/>
      <c r="AEH58" s="5"/>
      <c r="AEI58" s="5"/>
      <c r="AEJ58" s="5"/>
      <c r="AEK58" s="5"/>
      <c r="AEL58" s="5"/>
      <c r="AEM58" s="5"/>
      <c r="AEN58" s="5"/>
      <c r="AEO58" s="5"/>
      <c r="AEP58" s="5"/>
      <c r="AEQ58" s="5"/>
      <c r="AER58" s="5"/>
      <c r="AES58" s="5"/>
      <c r="AET58" s="5"/>
      <c r="AEU58" s="5"/>
      <c r="AEV58" s="5"/>
      <c r="AEW58" s="5"/>
      <c r="AEX58" s="5"/>
      <c r="AEY58" s="5"/>
      <c r="AEZ58" s="5"/>
      <c r="AFA58" s="5"/>
      <c r="AFB58" s="5"/>
      <c r="AFC58" s="5"/>
      <c r="AFD58" s="5"/>
      <c r="AFE58" s="5"/>
      <c r="AFF58" s="5"/>
      <c r="AFG58" s="5"/>
      <c r="AFH58" s="5"/>
      <c r="AFI58" s="5"/>
      <c r="AFJ58" s="5"/>
      <c r="AFK58" s="5"/>
      <c r="AFL58" s="5"/>
      <c r="AFM58" s="5"/>
      <c r="AFN58" s="5"/>
      <c r="AFO58" s="5"/>
      <c r="AFP58" s="5"/>
      <c r="AFQ58" s="5"/>
      <c r="AFR58" s="5"/>
      <c r="AFS58" s="5"/>
      <c r="AFT58" s="5"/>
      <c r="AFU58" s="5"/>
      <c r="AFV58" s="5"/>
      <c r="AFW58" s="5"/>
      <c r="AFX58" s="5"/>
      <c r="AFY58" s="5"/>
      <c r="AFZ58" s="5"/>
      <c r="AGA58" s="5"/>
      <c r="AGB58" s="5"/>
      <c r="AGC58" s="5"/>
      <c r="AGD58" s="5"/>
      <c r="AGE58" s="5"/>
      <c r="AGF58" s="5"/>
      <c r="AGG58" s="5"/>
      <c r="AGH58" s="5"/>
      <c r="AGI58" s="5"/>
      <c r="AGJ58" s="5"/>
      <c r="AGK58" s="5"/>
      <c r="AGL58" s="5"/>
      <c r="AGM58" s="5"/>
      <c r="AGN58" s="5"/>
      <c r="AGO58" s="5"/>
      <c r="AGP58" s="5"/>
      <c r="AGQ58" s="5"/>
      <c r="AGR58" s="5"/>
      <c r="AGS58" s="5"/>
      <c r="AGT58" s="5"/>
      <c r="AGU58" s="5"/>
      <c r="AGV58" s="5"/>
      <c r="AGW58" s="5"/>
      <c r="AGX58" s="5"/>
      <c r="AGY58" s="5"/>
      <c r="AGZ58" s="5"/>
      <c r="AHA58" s="5"/>
      <c r="AHB58" s="5"/>
      <c r="AHC58" s="5"/>
      <c r="AHD58" s="5"/>
      <c r="AHE58" s="5"/>
      <c r="AHF58" s="5"/>
      <c r="AHG58" s="5"/>
      <c r="AHH58" s="5"/>
      <c r="AHI58" s="5"/>
      <c r="AHJ58" s="5"/>
      <c r="AHK58" s="5"/>
      <c r="AHL58" s="5"/>
      <c r="AHM58" s="5"/>
      <c r="AHN58" s="5"/>
      <c r="AHO58" s="5"/>
      <c r="AHP58" s="5"/>
      <c r="AHQ58" s="5"/>
      <c r="AHR58" s="5"/>
      <c r="AHS58" s="5"/>
      <c r="AHT58" s="5"/>
      <c r="AHU58" s="5"/>
      <c r="AHV58" s="5"/>
      <c r="AHW58" s="5"/>
      <c r="AHX58" s="5"/>
      <c r="AHY58" s="5"/>
      <c r="AHZ58" s="5"/>
      <c r="AIA58" s="5"/>
      <c r="AIB58" s="5"/>
      <c r="AIC58" s="5"/>
      <c r="AID58" s="5"/>
      <c r="AIE58" s="5"/>
      <c r="AIF58" s="5"/>
      <c r="AIG58" s="5"/>
      <c r="AIH58" s="5"/>
      <c r="AII58" s="5"/>
      <c r="AIJ58" s="5"/>
      <c r="AIK58" s="5"/>
      <c r="AIL58" s="5"/>
      <c r="AIM58" s="5"/>
      <c r="AIN58" s="5"/>
      <c r="AIO58" s="5"/>
      <c r="AIP58" s="5"/>
      <c r="AIQ58" s="5"/>
      <c r="AIR58" s="5"/>
      <c r="AIS58" s="5"/>
      <c r="AIT58" s="5"/>
      <c r="AIU58" s="5"/>
      <c r="AIV58" s="5"/>
      <c r="AIW58" s="5"/>
      <c r="AIX58" s="5"/>
      <c r="AIY58" s="5"/>
      <c r="AIZ58" s="5"/>
      <c r="AJA58" s="5"/>
      <c r="AJB58" s="5"/>
      <c r="AJC58" s="5"/>
      <c r="AJD58" s="5"/>
      <c r="AJE58" s="5"/>
      <c r="AJF58" s="5"/>
      <c r="AJG58" s="5"/>
      <c r="AJH58" s="5"/>
      <c r="AJI58" s="5"/>
      <c r="AJJ58" s="5"/>
      <c r="AJK58" s="5"/>
      <c r="AJL58" s="5"/>
      <c r="AJM58" s="5"/>
      <c r="AJN58" s="5"/>
      <c r="AJO58" s="5"/>
      <c r="AJP58" s="5"/>
      <c r="AJQ58" s="5"/>
      <c r="AJR58" s="5"/>
      <c r="AJS58" s="5"/>
      <c r="AJT58" s="5"/>
      <c r="AJU58" s="5"/>
      <c r="AJV58" s="5"/>
      <c r="AJW58" s="5"/>
      <c r="AJX58" s="5"/>
      <c r="AJY58" s="5"/>
      <c r="AJZ58" s="5"/>
      <c r="AKA58" s="5"/>
      <c r="AKB58" s="5"/>
      <c r="AKC58" s="5"/>
      <c r="AKD58" s="5"/>
      <c r="AKE58" s="5"/>
      <c r="AKF58" s="5"/>
      <c r="AKG58" s="5"/>
      <c r="AKH58" s="5"/>
      <c r="AKI58" s="5"/>
      <c r="AKJ58" s="5"/>
      <c r="AKK58" s="5"/>
      <c r="AKL58" s="5"/>
      <c r="AKM58" s="5"/>
      <c r="AKN58" s="5"/>
      <c r="AKO58" s="5"/>
      <c r="AKP58" s="5"/>
      <c r="AKQ58" s="5"/>
      <c r="AKR58" s="5"/>
      <c r="AKS58" s="5"/>
      <c r="AKT58" s="5"/>
      <c r="AKU58" s="5"/>
      <c r="AKV58" s="5"/>
      <c r="AKW58" s="5"/>
      <c r="AKX58" s="5"/>
      <c r="AKY58" s="5"/>
      <c r="AKZ58" s="5"/>
      <c r="ALA58" s="5"/>
      <c r="ALB58" s="5"/>
      <c r="ALC58" s="5"/>
      <c r="ALD58" s="5"/>
      <c r="ALE58" s="5"/>
      <c r="ALF58" s="5"/>
      <c r="ALG58" s="5"/>
      <c r="ALH58" s="5"/>
      <c r="ALI58" s="5"/>
      <c r="ALJ58" s="5"/>
      <c r="ALK58" s="5"/>
      <c r="ALL58" s="5"/>
      <c r="ALM58" s="5"/>
      <c r="ALN58" s="5"/>
      <c r="ALO58" s="5"/>
      <c r="ALP58" s="5"/>
      <c r="ALQ58" s="5"/>
      <c r="ALR58" s="5"/>
      <c r="ALS58" s="5"/>
      <c r="ALT58" s="5"/>
      <c r="ALU58" s="5"/>
      <c r="ALV58" s="5"/>
      <c r="ALW58" s="5"/>
      <c r="ALX58" s="5"/>
      <c r="ALY58" s="5"/>
      <c r="ALZ58" s="5"/>
      <c r="AMA58" s="5"/>
      <c r="AMB58" s="5"/>
      <c r="AMC58" s="5"/>
      <c r="AMD58" s="5"/>
      <c r="AME58" s="5"/>
      <c r="AMF58" s="5"/>
      <c r="AMG58" s="5"/>
      <c r="AMH58" s="5"/>
      <c r="AMI58" s="5"/>
      <c r="AMJ58" s="5"/>
      <c r="AMK58" s="5"/>
      <c r="AML58" s="5"/>
      <c r="AMM58" s="5"/>
      <c r="AMN58" s="5"/>
      <c r="AMO58" s="5"/>
      <c r="AMP58" s="5"/>
      <c r="AMQ58" s="5"/>
      <c r="AMR58" s="5"/>
      <c r="AMS58" s="5"/>
      <c r="AMT58" s="5"/>
      <c r="AMU58" s="5"/>
      <c r="AMV58" s="5"/>
      <c r="AMW58" s="5"/>
      <c r="AMX58" s="5"/>
      <c r="AMY58" s="5"/>
      <c r="AMZ58" s="5"/>
      <c r="ANA58" s="5"/>
      <c r="ANB58" s="5"/>
      <c r="ANC58" s="5"/>
      <c r="AND58" s="5"/>
      <c r="ANE58" s="5"/>
      <c r="ANF58" s="5"/>
      <c r="ANG58" s="5"/>
      <c r="ANH58" s="5"/>
      <c r="ANI58" s="5"/>
      <c r="ANJ58" s="5"/>
      <c r="ANK58" s="5"/>
      <c r="ANL58" s="5"/>
      <c r="ANM58" s="5"/>
      <c r="ANN58" s="5"/>
      <c r="ANO58" s="5"/>
      <c r="ANP58" s="5"/>
      <c r="ANQ58" s="5"/>
      <c r="ANR58" s="5"/>
      <c r="ANS58" s="5"/>
      <c r="ANT58" s="5"/>
      <c r="ANU58" s="5"/>
      <c r="ANV58" s="5"/>
      <c r="ANW58" s="5"/>
      <c r="ANX58" s="5"/>
      <c r="ANY58" s="5"/>
      <c r="ANZ58" s="5"/>
      <c r="AOA58" s="5"/>
      <c r="AOB58" s="5"/>
      <c r="AOC58" s="5"/>
      <c r="AOD58" s="5"/>
      <c r="AOE58" s="5"/>
      <c r="AOF58" s="5"/>
      <c r="AOG58" s="5"/>
      <c r="AOH58" s="5"/>
      <c r="AOI58" s="5"/>
      <c r="AOJ58" s="5"/>
      <c r="AOK58" s="5"/>
      <c r="AOL58" s="5"/>
      <c r="AOM58" s="5"/>
      <c r="AON58" s="5"/>
      <c r="AOO58" s="5"/>
      <c r="AOP58" s="5"/>
      <c r="AOQ58" s="5"/>
      <c r="AOR58" s="5"/>
      <c r="AOS58" s="5"/>
      <c r="AOT58" s="5"/>
      <c r="AOU58" s="5"/>
      <c r="AOV58" s="5"/>
      <c r="AOW58" s="5"/>
      <c r="AOX58" s="5"/>
      <c r="AOY58" s="5"/>
      <c r="AOZ58" s="5"/>
      <c r="APA58" s="5"/>
      <c r="APB58" s="5"/>
      <c r="APC58" s="5"/>
      <c r="APD58" s="5"/>
      <c r="APE58" s="5"/>
      <c r="APF58" s="5"/>
      <c r="APG58" s="5"/>
      <c r="APH58" s="5"/>
      <c r="API58" s="5"/>
      <c r="APJ58" s="5"/>
      <c r="APK58" s="5"/>
      <c r="APL58" s="5"/>
      <c r="APM58" s="5"/>
      <c r="APN58" s="5"/>
      <c r="APO58" s="5"/>
      <c r="APP58" s="5"/>
      <c r="APQ58" s="5"/>
      <c r="APR58" s="5"/>
      <c r="APS58" s="5"/>
      <c r="APT58" s="5"/>
      <c r="APU58" s="5"/>
      <c r="APV58" s="5"/>
      <c r="APW58" s="5"/>
      <c r="APX58" s="5"/>
      <c r="APY58" s="5"/>
      <c r="APZ58" s="5"/>
      <c r="AQA58" s="5"/>
      <c r="AQB58" s="5"/>
      <c r="AQC58" s="5"/>
      <c r="AQD58" s="5"/>
      <c r="AQE58" s="5"/>
      <c r="AQF58" s="5"/>
      <c r="AQG58" s="5"/>
      <c r="AQH58" s="5"/>
      <c r="AQI58" s="5"/>
      <c r="AQJ58" s="5"/>
      <c r="AQK58" s="5"/>
      <c r="AQL58" s="5"/>
      <c r="AQM58" s="5"/>
      <c r="AQN58" s="5"/>
      <c r="AQO58" s="5"/>
      <c r="AQP58" s="5"/>
      <c r="AQQ58" s="5"/>
      <c r="AQR58" s="5"/>
      <c r="AQS58" s="5"/>
      <c r="AQT58" s="5"/>
      <c r="AQU58" s="5"/>
      <c r="AQV58" s="5"/>
      <c r="AQW58" s="5"/>
      <c r="AQX58" s="5"/>
      <c r="AQY58" s="5"/>
      <c r="AQZ58" s="5"/>
      <c r="ARA58" s="5"/>
      <c r="ARB58" s="5"/>
      <c r="ARC58" s="5"/>
      <c r="ARD58" s="5"/>
      <c r="ARE58" s="5"/>
      <c r="ARF58" s="5"/>
      <c r="ARG58" s="5"/>
      <c r="ARH58" s="5"/>
      <c r="ARI58" s="5"/>
      <c r="ARJ58" s="5"/>
      <c r="ARK58" s="5"/>
      <c r="ARL58" s="5"/>
      <c r="ARM58" s="5"/>
      <c r="ARN58" s="5"/>
      <c r="ARO58" s="5"/>
      <c r="ARP58" s="5"/>
      <c r="ARQ58" s="5"/>
      <c r="ARR58" s="5"/>
      <c r="ARS58" s="5"/>
      <c r="ART58" s="5"/>
      <c r="ARU58" s="5"/>
      <c r="ARV58" s="5"/>
      <c r="ARW58" s="5"/>
      <c r="ARX58" s="5"/>
      <c r="ARY58" s="5"/>
      <c r="ARZ58" s="5"/>
      <c r="ASA58" s="5"/>
      <c r="ASB58" s="5"/>
      <c r="ASC58" s="5"/>
      <c r="ASD58" s="5"/>
      <c r="ASE58" s="5"/>
      <c r="ASF58" s="5"/>
      <c r="ASG58" s="5"/>
      <c r="ASH58" s="5"/>
      <c r="ASI58" s="5"/>
      <c r="ASJ58" s="5"/>
      <c r="ASK58" s="5"/>
      <c r="ASL58" s="5"/>
      <c r="ASM58" s="5"/>
      <c r="ASN58" s="5"/>
      <c r="ASO58" s="5"/>
      <c r="ASP58" s="5"/>
      <c r="ASQ58" s="5"/>
      <c r="ASR58" s="5"/>
      <c r="ASS58" s="5"/>
      <c r="AST58" s="5"/>
      <c r="ASU58" s="5"/>
      <c r="ASV58" s="5"/>
      <c r="ASW58" s="5"/>
      <c r="ASX58" s="5"/>
      <c r="ASY58" s="5"/>
      <c r="ASZ58" s="5"/>
      <c r="ATA58" s="5"/>
      <c r="ATB58" s="5"/>
      <c r="ATC58" s="5"/>
      <c r="ATD58" s="5"/>
      <c r="ATE58" s="5"/>
      <c r="ATF58" s="5"/>
      <c r="ATG58" s="5"/>
      <c r="ATH58" s="5"/>
      <c r="ATI58" s="5"/>
      <c r="ATJ58" s="5"/>
      <c r="ATK58" s="5"/>
      <c r="ATL58" s="5"/>
      <c r="ATM58" s="5"/>
      <c r="ATN58" s="5"/>
      <c r="ATO58" s="5"/>
      <c r="ATP58" s="5"/>
      <c r="ATQ58" s="5"/>
      <c r="ATR58" s="5"/>
      <c r="ATS58" s="5"/>
      <c r="ATT58" s="5"/>
      <c r="ATU58" s="5"/>
      <c r="ATV58" s="5"/>
      <c r="ATW58" s="5"/>
      <c r="ATX58" s="5"/>
      <c r="ATY58" s="5"/>
      <c r="ATZ58" s="5"/>
      <c r="AUA58" s="5"/>
      <c r="AUB58" s="5"/>
      <c r="AUC58" s="5"/>
      <c r="AUD58" s="5"/>
      <c r="AUE58" s="5"/>
      <c r="AUF58" s="5"/>
      <c r="AUG58" s="5"/>
      <c r="AUH58" s="5"/>
      <c r="AUI58" s="5"/>
      <c r="AUJ58" s="5"/>
      <c r="AUK58" s="5"/>
      <c r="AUL58" s="5"/>
      <c r="AUM58" s="5"/>
      <c r="AUN58" s="5"/>
      <c r="AUO58" s="5"/>
      <c r="AUP58" s="5"/>
      <c r="AUQ58" s="5"/>
      <c r="AUR58" s="5"/>
      <c r="AUS58" s="5"/>
      <c r="AUT58" s="5"/>
      <c r="AUU58" s="5"/>
      <c r="AUV58" s="5"/>
      <c r="AUW58" s="5"/>
      <c r="AUX58" s="5"/>
      <c r="AUY58" s="5"/>
      <c r="AUZ58" s="5"/>
      <c r="AVA58" s="5"/>
      <c r="AVB58" s="5"/>
      <c r="AVC58" s="5"/>
      <c r="AVD58" s="5"/>
      <c r="AVE58" s="5"/>
      <c r="AVF58" s="5"/>
      <c r="AVG58" s="5"/>
      <c r="AVH58" s="5"/>
      <c r="AVI58" s="5"/>
      <c r="AVJ58" s="5"/>
      <c r="AVK58" s="5"/>
      <c r="AVL58" s="5"/>
      <c r="AVM58" s="5"/>
      <c r="AVN58" s="5"/>
      <c r="AVO58" s="5"/>
      <c r="AVP58" s="5"/>
      <c r="AVQ58" s="5"/>
      <c r="AVR58" s="5"/>
      <c r="AVS58" s="5"/>
      <c r="AVT58" s="5"/>
      <c r="AVU58" s="5"/>
      <c r="AVV58" s="5"/>
      <c r="AVW58" s="5"/>
      <c r="AVX58" s="5"/>
      <c r="AVY58" s="5"/>
      <c r="AVZ58" s="5"/>
      <c r="AWA58" s="5"/>
      <c r="AWB58" s="5"/>
      <c r="AWC58" s="5"/>
      <c r="AWD58" s="5"/>
      <c r="AWE58" s="5"/>
      <c r="AWF58" s="5"/>
      <c r="AWG58" s="5"/>
      <c r="AWH58" s="5"/>
      <c r="AWI58" s="5"/>
      <c r="AWJ58" s="5"/>
      <c r="AWK58" s="5"/>
      <c r="AWL58" s="5"/>
      <c r="AWM58" s="5"/>
      <c r="AWN58" s="5"/>
      <c r="AWO58" s="5"/>
      <c r="AWP58" s="5"/>
      <c r="AWQ58" s="5"/>
      <c r="AWR58" s="5"/>
      <c r="AWS58" s="5"/>
      <c r="AWT58" s="5"/>
      <c r="AWU58" s="5"/>
      <c r="AWV58" s="5"/>
      <c r="AWW58" s="5"/>
      <c r="AWX58" s="5"/>
      <c r="AWY58" s="5"/>
      <c r="AWZ58" s="5"/>
      <c r="AXA58" s="5"/>
      <c r="AXB58" s="5"/>
      <c r="AXC58" s="5"/>
      <c r="AXD58" s="5"/>
      <c r="AXE58" s="5"/>
      <c r="AXF58" s="5"/>
      <c r="AXG58" s="5"/>
      <c r="AXH58" s="5"/>
      <c r="AXI58" s="5"/>
      <c r="AXJ58" s="5"/>
      <c r="AXK58" s="5"/>
      <c r="AXL58" s="5"/>
      <c r="AXM58" s="5"/>
      <c r="AXN58" s="5"/>
      <c r="AXO58" s="5"/>
      <c r="AXP58" s="5"/>
      <c r="AXQ58" s="5"/>
      <c r="AXR58" s="5"/>
      <c r="AXS58" s="5"/>
      <c r="AXT58" s="5"/>
      <c r="AXU58" s="5"/>
      <c r="AXV58" s="5"/>
      <c r="AXW58" s="5"/>
      <c r="AXX58" s="5"/>
      <c r="AXY58" s="5"/>
      <c r="AXZ58" s="5"/>
      <c r="AYA58" s="5"/>
      <c r="AYB58" s="5"/>
      <c r="AYC58" s="5"/>
      <c r="AYD58" s="5"/>
      <c r="AYE58" s="5"/>
      <c r="AYF58" s="5"/>
      <c r="AYG58" s="5"/>
      <c r="AYH58" s="5"/>
      <c r="AYI58" s="5"/>
      <c r="AYJ58" s="5"/>
      <c r="AYK58" s="5"/>
      <c r="AYL58" s="5"/>
      <c r="AYM58" s="5"/>
      <c r="AYN58" s="5"/>
      <c r="AYO58" s="5"/>
      <c r="AYP58" s="5"/>
      <c r="AYQ58" s="5"/>
      <c r="AYR58" s="5"/>
      <c r="AYS58" s="5"/>
      <c r="AYT58" s="5"/>
      <c r="AYU58" s="5"/>
      <c r="AYV58" s="5"/>
      <c r="AYW58" s="5"/>
      <c r="AYX58" s="5"/>
      <c r="AYY58" s="5"/>
      <c r="AYZ58" s="5"/>
      <c r="AZA58" s="5"/>
      <c r="AZB58" s="5"/>
      <c r="AZC58" s="5"/>
      <c r="AZD58" s="5"/>
      <c r="AZE58" s="5"/>
      <c r="AZF58" s="5"/>
      <c r="AZG58" s="5"/>
      <c r="AZH58" s="5"/>
      <c r="AZI58" s="5"/>
      <c r="AZJ58" s="5"/>
      <c r="AZK58" s="5"/>
      <c r="AZL58" s="5"/>
      <c r="AZM58" s="5"/>
      <c r="AZN58" s="5"/>
      <c r="AZO58" s="5"/>
      <c r="AZP58" s="5"/>
      <c r="AZQ58" s="5"/>
      <c r="AZR58" s="5"/>
      <c r="AZS58" s="5"/>
      <c r="AZT58" s="5"/>
      <c r="AZU58" s="5"/>
      <c r="AZV58" s="5"/>
      <c r="AZW58" s="5"/>
      <c r="AZX58" s="5"/>
      <c r="AZY58" s="5"/>
      <c r="AZZ58" s="5"/>
      <c r="BAA58" s="5"/>
      <c r="BAB58" s="5"/>
      <c r="BAC58" s="5"/>
      <c r="BAD58" s="5"/>
      <c r="BAE58" s="5"/>
      <c r="BAF58" s="5"/>
      <c r="BAG58" s="5"/>
      <c r="BAH58" s="5"/>
      <c r="BAI58" s="5"/>
      <c r="BAJ58" s="5"/>
      <c r="BAK58" s="5"/>
      <c r="BAL58" s="5"/>
      <c r="BAM58" s="5"/>
      <c r="BAN58" s="5"/>
      <c r="BAO58" s="5"/>
      <c r="BAP58" s="5"/>
      <c r="BAQ58" s="5"/>
      <c r="BAR58" s="5"/>
      <c r="BAS58" s="5"/>
      <c r="BAT58" s="5"/>
      <c r="BAU58" s="5"/>
      <c r="BAV58" s="5"/>
      <c r="BAW58" s="5"/>
      <c r="BAX58" s="5"/>
      <c r="BAY58" s="5"/>
      <c r="BAZ58" s="5"/>
      <c r="BBA58" s="5"/>
      <c r="BBB58" s="5"/>
      <c r="BBC58" s="5"/>
      <c r="BBD58" s="5"/>
      <c r="BBE58" s="5"/>
      <c r="BBF58" s="5"/>
      <c r="BBG58" s="5"/>
      <c r="BBH58" s="5"/>
      <c r="BBI58" s="5"/>
      <c r="BBJ58" s="5"/>
      <c r="BBK58" s="5"/>
      <c r="BBL58" s="5"/>
      <c r="BBM58" s="5"/>
      <c r="BBN58" s="5"/>
      <c r="BBO58" s="5"/>
      <c r="BBP58" s="5"/>
      <c r="BBQ58" s="5"/>
      <c r="BBR58" s="5"/>
      <c r="BBS58" s="5"/>
      <c r="BBT58" s="5"/>
      <c r="BBU58" s="5"/>
      <c r="BBV58" s="5"/>
      <c r="BBW58" s="5"/>
      <c r="BBX58" s="5"/>
      <c r="BBY58" s="5"/>
      <c r="BBZ58" s="5"/>
      <c r="BCA58" s="5"/>
      <c r="BCB58" s="5"/>
      <c r="BCC58" s="5"/>
      <c r="BCD58" s="5"/>
      <c r="BCE58" s="5"/>
      <c r="BCF58" s="5"/>
      <c r="BCG58" s="5"/>
      <c r="BCH58" s="5"/>
      <c r="BCI58" s="5"/>
      <c r="BCJ58" s="5"/>
      <c r="BCK58" s="5"/>
      <c r="BCL58" s="5"/>
      <c r="BCM58" s="5"/>
      <c r="BCN58" s="5"/>
      <c r="BCO58" s="5"/>
      <c r="BCP58" s="5"/>
      <c r="BCQ58" s="5"/>
      <c r="BCR58" s="5"/>
      <c r="BCS58" s="5"/>
      <c r="BCT58" s="5"/>
    </row>
    <row r="59" spans="1:1450" s="90" customFormat="1" ht="9" customHeight="1" thickBot="1">
      <c r="A59" s="4126"/>
      <c r="B59" s="731" t="s">
        <v>327</v>
      </c>
      <c r="C59" s="4135"/>
      <c r="D59" s="722" t="s">
        <v>328</v>
      </c>
      <c r="E59" s="1632" t="s">
        <v>778</v>
      </c>
      <c r="F59" s="723" t="s">
        <v>392</v>
      </c>
      <c r="G59" s="723" t="s">
        <v>779</v>
      </c>
      <c r="H59" s="723" t="s">
        <v>610</v>
      </c>
      <c r="I59" s="1510" t="s">
        <v>780</v>
      </c>
      <c r="J59" s="70"/>
      <c r="K59" s="4162"/>
      <c r="L59" s="1512">
        <v>85</v>
      </c>
      <c r="M59" s="1513">
        <v>82</v>
      </c>
      <c r="N59" s="1514">
        <v>3</v>
      </c>
      <c r="O59" s="1515">
        <v>0</v>
      </c>
      <c r="P59" s="1402">
        <v>84</v>
      </c>
      <c r="Q59" s="755">
        <v>81</v>
      </c>
      <c r="R59" s="1403">
        <v>82</v>
      </c>
      <c r="S59" s="759"/>
      <c r="T59" s="760"/>
      <c r="U59" s="761"/>
      <c r="V59" s="117"/>
      <c r="W59" s="47"/>
      <c r="X59" s="765"/>
      <c r="Y59" s="1936">
        <v>2</v>
      </c>
      <c r="Z59" s="1530">
        <v>0</v>
      </c>
      <c r="AA59" s="1349">
        <v>0</v>
      </c>
      <c r="AB59" s="1624">
        <v>0</v>
      </c>
      <c r="AC59" s="779">
        <v>1</v>
      </c>
      <c r="AD59" s="781"/>
      <c r="AE59" s="780">
        <v>0</v>
      </c>
      <c r="AF59" s="782"/>
      <c r="AG59" s="284">
        <v>1</v>
      </c>
      <c r="AH59" s="783"/>
      <c r="AI59" s="190">
        <v>1</v>
      </c>
      <c r="AJ59" s="784"/>
      <c r="AK59" s="1529">
        <f>AO59+AS59+BK59+BO59+BP59</f>
        <v>85</v>
      </c>
      <c r="AL59" s="3276">
        <v>81</v>
      </c>
      <c r="AM59" s="3276">
        <v>83</v>
      </c>
      <c r="AN59" s="3250">
        <v>83</v>
      </c>
      <c r="AO59" s="862">
        <v>7</v>
      </c>
      <c r="AP59" s="3288">
        <v>9</v>
      </c>
      <c r="AQ59" s="3276">
        <v>8</v>
      </c>
      <c r="AR59" s="795">
        <v>5</v>
      </c>
      <c r="AS59" s="1522">
        <f>AW59+AY59+BA59+BC59+BE59+BG59+BI59</f>
        <v>52</v>
      </c>
      <c r="AT59" s="3175">
        <v>46</v>
      </c>
      <c r="AU59" s="3288">
        <v>48</v>
      </c>
      <c r="AV59" s="136">
        <v>49</v>
      </c>
      <c r="AW59" s="1523">
        <v>6</v>
      </c>
      <c r="AX59" s="199">
        <v>3</v>
      </c>
      <c r="AY59" s="1523">
        <v>0</v>
      </c>
      <c r="AZ59" s="199">
        <v>0</v>
      </c>
      <c r="BA59" s="1523">
        <v>0</v>
      </c>
      <c r="BB59" s="198">
        <v>0</v>
      </c>
      <c r="BC59" s="1523">
        <v>39</v>
      </c>
      <c r="BD59" s="199">
        <v>28</v>
      </c>
      <c r="BE59" s="1523">
        <v>5</v>
      </c>
      <c r="BF59" s="198">
        <v>10</v>
      </c>
      <c r="BG59" s="1523">
        <v>2</v>
      </c>
      <c r="BH59" s="199">
        <v>5</v>
      </c>
      <c r="BI59" s="1523">
        <v>0</v>
      </c>
      <c r="BJ59" s="198">
        <v>0</v>
      </c>
      <c r="BK59" s="1933">
        <v>26</v>
      </c>
      <c r="BL59" s="3338">
        <v>26</v>
      </c>
      <c r="BM59" s="190">
        <v>27</v>
      </c>
      <c r="BN59" s="186">
        <v>29</v>
      </c>
      <c r="BO59" s="1525">
        <v>0</v>
      </c>
      <c r="BP59" s="2083">
        <v>0</v>
      </c>
      <c r="BQ59" s="1349">
        <f>AK59+Y59+AA59</f>
        <v>87</v>
      </c>
      <c r="BR59" s="1526">
        <f>(BQ59)/(BQ59+M59)*100</f>
        <v>51.479289940828401</v>
      </c>
      <c r="BS59" s="1373">
        <v>82</v>
      </c>
      <c r="BT59" s="1404">
        <f>(BS59/(BS59+P59))*100</f>
        <v>49.397590361445779</v>
      </c>
      <c r="BU59" s="1373">
        <v>85</v>
      </c>
      <c r="BV59" s="1404">
        <v>51.204819277108435</v>
      </c>
      <c r="BW59" s="2084">
        <f>CA59+CE59+CW59+DA59+DB59</f>
        <v>0</v>
      </c>
      <c r="BX59" s="780">
        <v>0</v>
      </c>
      <c r="BY59" s="182"/>
      <c r="BZ59" s="2194"/>
      <c r="CA59" s="1349"/>
      <c r="CB59" s="136">
        <v>0</v>
      </c>
      <c r="CC59" s="3378"/>
      <c r="CD59" s="3378"/>
      <c r="CE59" s="1527">
        <f t="shared" ref="CE59" si="134">CI59+CK59+CM59+CO59+CQ59+CS59+CU59</f>
        <v>0</v>
      </c>
      <c r="CF59" s="3388">
        <v>0</v>
      </c>
      <c r="CG59" s="3389">
        <v>0</v>
      </c>
      <c r="CH59" s="3401"/>
      <c r="CI59" s="3182"/>
      <c r="CJ59" s="200">
        <v>0</v>
      </c>
      <c r="CK59" s="3182"/>
      <c r="CL59" s="2148">
        <v>0</v>
      </c>
      <c r="CM59" s="3182"/>
      <c r="CN59" s="2149">
        <v>0</v>
      </c>
      <c r="CO59" s="3182"/>
      <c r="CP59" s="2149">
        <v>0</v>
      </c>
      <c r="CQ59" s="3182"/>
      <c r="CR59" s="200">
        <v>0</v>
      </c>
      <c r="CS59" s="3182"/>
      <c r="CT59" s="200">
        <v>0</v>
      </c>
      <c r="CU59" s="3182"/>
      <c r="CV59" s="200">
        <v>0</v>
      </c>
      <c r="CW59" s="563"/>
      <c r="CX59" s="780">
        <v>0</v>
      </c>
      <c r="CY59" s="202"/>
      <c r="CZ59" s="813"/>
      <c r="DA59" s="1529"/>
      <c r="DB59" s="2085"/>
      <c r="DC59" s="1349">
        <f>BW59+Z59+AB59</f>
        <v>0</v>
      </c>
      <c r="DD59" s="2086" t="e">
        <f>(DC59)/(DC59+S59)*100</f>
        <v>#DIV/0!</v>
      </c>
      <c r="DE59" s="1373"/>
      <c r="DF59" s="1436"/>
      <c r="DG59" s="187"/>
      <c r="DH59" s="2195"/>
      <c r="DI59" s="819">
        <v>5.7</v>
      </c>
      <c r="DJ59" s="1406">
        <v>7.6</v>
      </c>
      <c r="DK59" s="1407">
        <v>9</v>
      </c>
      <c r="DL59" s="1408">
        <v>9.4</v>
      </c>
      <c r="DM59" s="2911">
        <v>8.2569999999999997</v>
      </c>
      <c r="DN59" s="1532">
        <v>11.44</v>
      </c>
      <c r="DO59" s="1409">
        <v>0</v>
      </c>
      <c r="DP59" s="1410">
        <v>0</v>
      </c>
      <c r="DQ59" s="1410">
        <v>0</v>
      </c>
      <c r="DR59" s="1411">
        <v>0</v>
      </c>
      <c r="DS59" s="1412">
        <v>0</v>
      </c>
      <c r="DT59" s="2130">
        <v>0</v>
      </c>
      <c r="DU59" s="1534">
        <f>DT59/P59*100</f>
        <v>0</v>
      </c>
      <c r="DV59" s="1413">
        <v>0</v>
      </c>
      <c r="DW59" s="1410">
        <v>0</v>
      </c>
      <c r="DX59" s="1410">
        <v>0</v>
      </c>
      <c r="DY59" s="2933">
        <v>0</v>
      </c>
      <c r="DZ59" s="1414">
        <v>0</v>
      </c>
      <c r="EA59" s="234">
        <v>0</v>
      </c>
      <c r="EB59" s="1535">
        <f>EA59/P59*100</f>
        <v>0</v>
      </c>
      <c r="EC59" s="1415">
        <v>0</v>
      </c>
      <c r="ED59" s="1416">
        <v>0</v>
      </c>
      <c r="EE59" s="1416">
        <v>0</v>
      </c>
      <c r="EF59" s="1417">
        <v>0</v>
      </c>
      <c r="EG59" s="1418">
        <v>0</v>
      </c>
      <c r="EH59" s="1533">
        <v>0</v>
      </c>
      <c r="EI59" s="242"/>
      <c r="EJ59" s="1410"/>
      <c r="EK59" s="1410"/>
      <c r="EL59" s="1438"/>
      <c r="EM59" s="1414">
        <v>0</v>
      </c>
      <c r="EN59" s="234">
        <v>0</v>
      </c>
      <c r="EO59" s="832"/>
      <c r="EP59" s="1410"/>
      <c r="EQ59" s="1410"/>
      <c r="ER59" s="1437"/>
      <c r="ES59" s="1414">
        <v>0</v>
      </c>
      <c r="ET59" s="1536">
        <v>0</v>
      </c>
      <c r="EU59" s="1414">
        <v>0</v>
      </c>
      <c r="EV59" s="250">
        <v>0</v>
      </c>
      <c r="EW59" s="833">
        <v>0</v>
      </c>
      <c r="EX59" s="290">
        <v>0</v>
      </c>
      <c r="EY59" s="288">
        <v>0</v>
      </c>
      <c r="EZ59" s="251">
        <v>0</v>
      </c>
      <c r="FA59" s="252">
        <v>0</v>
      </c>
      <c r="FB59" s="250">
        <v>0</v>
      </c>
      <c r="FC59" s="1538">
        <v>0</v>
      </c>
      <c r="FD59" s="1539">
        <f>FB59/P59</f>
        <v>0</v>
      </c>
      <c r="FE59" s="288">
        <v>1</v>
      </c>
      <c r="FF59" s="251">
        <v>1</v>
      </c>
      <c r="FG59" s="252">
        <f>FE59/BS59</f>
        <v>1.2195121951219513E-2</v>
      </c>
      <c r="FH59" s="250" t="s">
        <v>612</v>
      </c>
      <c r="FI59" s="1540"/>
      <c r="FJ59" s="1541" t="s">
        <v>613</v>
      </c>
      <c r="FK59" s="1542" t="s">
        <v>778</v>
      </c>
      <c r="FL59" s="1541" t="s">
        <v>613</v>
      </c>
      <c r="FM59" s="1542" t="s">
        <v>1098</v>
      </c>
      <c r="FN59" s="1875">
        <v>0</v>
      </c>
      <c r="FO59" s="1876">
        <v>0</v>
      </c>
      <c r="FP59" s="819">
        <v>0</v>
      </c>
      <c r="FQ59" s="899">
        <v>100</v>
      </c>
      <c r="FR59" s="1419">
        <v>0</v>
      </c>
      <c r="FS59" s="1420">
        <v>100</v>
      </c>
      <c r="FT59" s="283">
        <v>25</v>
      </c>
      <c r="FU59" s="284">
        <v>100</v>
      </c>
      <c r="FV59" s="1545">
        <v>20</v>
      </c>
      <c r="FW59" s="1494">
        <v>100</v>
      </c>
      <c r="FX59" s="2969">
        <v>1</v>
      </c>
      <c r="FY59" s="1546"/>
      <c r="FZ59" s="862"/>
      <c r="GA59" s="2975"/>
      <c r="GB59" s="2976"/>
      <c r="GC59" s="906"/>
      <c r="GD59" s="1609"/>
      <c r="GE59" s="1609">
        <v>1</v>
      </c>
      <c r="GF59" s="2988"/>
      <c r="GG59" s="1609"/>
      <c r="GH59" s="1609"/>
      <c r="GI59" s="1547"/>
      <c r="GJ59" s="1547"/>
      <c r="GK59" s="1547"/>
      <c r="GL59" s="1547"/>
      <c r="GM59" s="1547"/>
      <c r="GN59" s="1547"/>
      <c r="GO59" s="1460"/>
      <c r="GP59" s="3051" t="s">
        <v>1241</v>
      </c>
      <c r="GQ59" s="2969">
        <v>1</v>
      </c>
      <c r="GR59" s="1481"/>
      <c r="GS59" s="1481">
        <v>1</v>
      </c>
      <c r="GT59" s="1460"/>
      <c r="GU59" s="1460"/>
      <c r="GV59" s="1481"/>
      <c r="GW59" s="3973"/>
      <c r="GX59" s="2183"/>
      <c r="GY59" s="1481"/>
      <c r="GZ59" s="1481"/>
      <c r="HA59" s="1481"/>
      <c r="HB59" s="3023" t="s">
        <v>585</v>
      </c>
      <c r="HC59" s="1495" t="s">
        <v>633</v>
      </c>
      <c r="HD59" s="1460" t="s">
        <v>586</v>
      </c>
      <c r="HE59" s="1488">
        <v>5</v>
      </c>
      <c r="HF59" s="1546">
        <v>8</v>
      </c>
      <c r="HG59" s="1547">
        <v>27</v>
      </c>
      <c r="HH59" s="1460" t="s">
        <v>588</v>
      </c>
      <c r="HI59" s="1548"/>
      <c r="HJ59" s="1460" t="s">
        <v>586</v>
      </c>
      <c r="HK59" s="1488">
        <v>5</v>
      </c>
      <c r="HL59" s="1481" t="s">
        <v>587</v>
      </c>
      <c r="HM59" s="1481">
        <v>0</v>
      </c>
      <c r="HN59" s="1481">
        <v>0</v>
      </c>
      <c r="HO59" s="188" t="s">
        <v>588</v>
      </c>
      <c r="HP59" s="3415"/>
      <c r="HQ59" s="195" t="s">
        <v>589</v>
      </c>
      <c r="HR59" s="1459"/>
      <c r="HS59" s="1460" t="s">
        <v>689</v>
      </c>
      <c r="HT59" s="1461" t="s">
        <v>590</v>
      </c>
      <c r="HU59" s="1462" t="s">
        <v>703</v>
      </c>
      <c r="HV59" s="1463">
        <f>HW59+HZ59+IC59+IF59+II59+IL59+IO59+IR59+IU59+IX59+JA59+JD59</f>
        <v>78</v>
      </c>
      <c r="HW59" s="1464">
        <f>SUM(HX59:HY59)</f>
        <v>22</v>
      </c>
      <c r="HX59" s="810">
        <v>8</v>
      </c>
      <c r="HY59" s="1465">
        <v>14</v>
      </c>
      <c r="HZ59" s="1460">
        <f>SUM(IA59:IB59)</f>
        <v>12</v>
      </c>
      <c r="IA59" s="810">
        <v>9</v>
      </c>
      <c r="IB59" s="1465">
        <v>3</v>
      </c>
      <c r="IC59" s="1464">
        <f>SUM(ID59:IE59)</f>
        <v>15</v>
      </c>
      <c r="ID59" s="810">
        <v>8</v>
      </c>
      <c r="IE59" s="1465">
        <v>7</v>
      </c>
      <c r="IF59" s="1460">
        <f>SUM(IG59:IH59)</f>
        <v>12</v>
      </c>
      <c r="IG59" s="810">
        <v>9</v>
      </c>
      <c r="IH59" s="1465">
        <v>3</v>
      </c>
      <c r="II59" s="1466">
        <f>SUM(IJ59:IK59)</f>
        <v>0</v>
      </c>
      <c r="IJ59" s="3421"/>
      <c r="IK59" s="3422"/>
      <c r="IL59" s="1469">
        <f>SUM(IM59:IN59)</f>
        <v>4</v>
      </c>
      <c r="IM59" s="810">
        <v>4</v>
      </c>
      <c r="IN59" s="1465">
        <v>0</v>
      </c>
      <c r="IO59" s="1470">
        <f>SUM(IP59:IQ59)</f>
        <v>0</v>
      </c>
      <c r="IP59" s="3421"/>
      <c r="IQ59" s="3422"/>
      <c r="IR59" s="1469">
        <f>SUM(IS59:IT59)</f>
        <v>2</v>
      </c>
      <c r="IS59" s="810">
        <v>1</v>
      </c>
      <c r="IT59" s="1465">
        <v>1</v>
      </c>
      <c r="IU59" s="1471">
        <f>SUM(IV59:IW59)</f>
        <v>8</v>
      </c>
      <c r="IV59" s="1467">
        <v>8</v>
      </c>
      <c r="IW59" s="1468">
        <v>0</v>
      </c>
      <c r="IX59" s="1470">
        <f>SUM(IY59:IZ59)</f>
        <v>3</v>
      </c>
      <c r="IY59" s="1467">
        <v>3</v>
      </c>
      <c r="IZ59" s="1468">
        <v>0</v>
      </c>
      <c r="JA59" s="1472">
        <f>SUM(JB59:JC59)</f>
        <v>0</v>
      </c>
      <c r="JB59" s="1467"/>
      <c r="JC59" s="1468"/>
      <c r="JD59" s="1470">
        <f>SUM(JE59:JF59)</f>
        <v>0</v>
      </c>
      <c r="JE59" s="1467"/>
      <c r="JF59" s="1470"/>
      <c r="JG59" s="1473">
        <f>(IK59+IQ59+IW59+IZ59+JC59+JF59)/(II59+IO59+IU59+IX59+JA59+JD59)*100</f>
        <v>0</v>
      </c>
      <c r="JH59" s="1496" t="s">
        <v>269</v>
      </c>
      <c r="JI59" s="170">
        <v>9.0909090909090917</v>
      </c>
      <c r="JJ59" s="190" t="s">
        <v>388</v>
      </c>
      <c r="JK59" s="1501">
        <v>8.3333333333333321</v>
      </c>
      <c r="JL59" s="1349">
        <v>2</v>
      </c>
      <c r="JM59" s="1456">
        <v>0</v>
      </c>
      <c r="JN59" s="3117">
        <v>2.92</v>
      </c>
      <c r="JO59" s="1344">
        <v>2.82</v>
      </c>
      <c r="JP59" s="1348">
        <v>2.94</v>
      </c>
      <c r="JQ59" s="1346">
        <v>2.78</v>
      </c>
      <c r="JR59" s="1347">
        <v>2.78</v>
      </c>
      <c r="JS59" s="1349">
        <v>3484</v>
      </c>
      <c r="JT59" s="1350" t="s">
        <v>593</v>
      </c>
      <c r="JU59" s="1351">
        <v>332</v>
      </c>
      <c r="JV59" s="1350" t="s">
        <v>593</v>
      </c>
      <c r="JW59" s="1366">
        <f>JU59/JS59*100</f>
        <v>9.5292766934557971</v>
      </c>
      <c r="JX59" s="1352"/>
      <c r="JY59" s="1350"/>
      <c r="JZ59" s="1366"/>
      <c r="KA59" s="1508"/>
      <c r="KB59" s="1929"/>
      <c r="KC59" s="1368"/>
      <c r="KD59" s="1507"/>
      <c r="KE59" s="1494"/>
      <c r="KF59" s="1628"/>
      <c r="KG59" s="1367" t="s">
        <v>275</v>
      </c>
      <c r="KH59" s="1369" t="s">
        <v>782</v>
      </c>
      <c r="KI59" s="4122"/>
      <c r="KJ59" s="1399" t="s">
        <v>594</v>
      </c>
      <c r="KK59" s="2132" t="s">
        <v>783</v>
      </c>
      <c r="KL59" s="3652" t="s">
        <v>1101</v>
      </c>
      <c r="KM59" s="1883">
        <v>0.61250000000000004</v>
      </c>
      <c r="KN59" s="1884" t="s">
        <v>596</v>
      </c>
      <c r="KO59" s="1885">
        <v>0.6875</v>
      </c>
      <c r="KP59" s="1883">
        <v>0.97499999999999998</v>
      </c>
      <c r="KQ59" s="1886">
        <v>0.97499999999999998</v>
      </c>
      <c r="KR59" s="1887">
        <v>1.2</v>
      </c>
      <c r="KS59" s="1888">
        <v>1.2</v>
      </c>
      <c r="KT59" s="1889">
        <v>1.2</v>
      </c>
      <c r="KU59" s="1890">
        <v>1.2</v>
      </c>
      <c r="KV59" s="1883">
        <v>0.61250000000000004</v>
      </c>
      <c r="KW59" s="1883"/>
      <c r="KX59" s="1883"/>
      <c r="KY59" s="2099" t="s">
        <v>596</v>
      </c>
      <c r="KZ59" s="2100">
        <v>0.6875</v>
      </c>
      <c r="LA59" s="1888"/>
      <c r="LB59" s="1888"/>
      <c r="LC59" s="2101">
        <v>0.97499999999999998</v>
      </c>
      <c r="LD59" s="1883"/>
      <c r="LE59" s="1883"/>
      <c r="LF59" s="2102">
        <v>0.97499999999999998</v>
      </c>
      <c r="LG59" s="1883"/>
      <c r="LH59" s="2103"/>
      <c r="LI59" s="1883">
        <v>1.2</v>
      </c>
      <c r="LJ59" s="1883"/>
      <c r="LK59" s="1883"/>
      <c r="LL59" s="2100">
        <v>1.2</v>
      </c>
      <c r="LM59" s="1888"/>
      <c r="LN59" s="1888"/>
      <c r="LO59" s="2101">
        <v>1.2</v>
      </c>
      <c r="LP59" s="1883"/>
      <c r="LQ59" s="1887"/>
      <c r="LR59" s="1883">
        <v>1.2</v>
      </c>
      <c r="LS59" s="1883"/>
      <c r="LT59" s="1890"/>
      <c r="LU59" s="2104"/>
      <c r="LV59" s="1893"/>
      <c r="LW59" s="1883"/>
      <c r="LX59" s="1883"/>
      <c r="LY59" s="1883"/>
      <c r="LZ59" s="2099"/>
      <c r="MA59" s="2100"/>
      <c r="MB59" s="1888"/>
      <c r="MC59" s="1888"/>
      <c r="MD59" s="2101"/>
      <c r="ME59" s="1883"/>
      <c r="MF59" s="1883"/>
      <c r="MG59" s="2102"/>
      <c r="MH59" s="1883"/>
      <c r="MI59" s="2103"/>
      <c r="MJ59" s="1883"/>
      <c r="MK59" s="1883"/>
      <c r="ML59" s="1883"/>
      <c r="MM59" s="2100"/>
      <c r="MN59" s="1888"/>
      <c r="MO59" s="1888"/>
      <c r="MP59" s="2101"/>
      <c r="MQ59" s="1883"/>
      <c r="MR59" s="1887"/>
      <c r="MS59" s="1883"/>
      <c r="MT59" s="1883"/>
      <c r="MU59" s="1890"/>
      <c r="MV59" s="1569" t="s">
        <v>597</v>
      </c>
      <c r="MW59" s="1401"/>
      <c r="MX59" s="1598"/>
      <c r="MY59" s="1597"/>
      <c r="MZ59" s="1400"/>
      <c r="NA59" s="2105"/>
      <c r="NB59" s="1931" t="s">
        <v>55</v>
      </c>
      <c r="NC59" s="1892"/>
      <c r="ND59" s="1931" t="s">
        <v>55</v>
      </c>
      <c r="NE59" s="1893"/>
      <c r="NF59" s="3152">
        <v>949</v>
      </c>
      <c r="NG59" s="3194"/>
      <c r="NH59" s="3150"/>
      <c r="NI59" s="3151"/>
      <c r="NJ59" s="3150">
        <v>949</v>
      </c>
      <c r="NK59" s="3194"/>
      <c r="NL59" s="3152">
        <v>920</v>
      </c>
      <c r="NM59" s="3194"/>
      <c r="NN59" s="3150"/>
      <c r="NO59" s="3151"/>
      <c r="NP59" s="3150">
        <v>920</v>
      </c>
      <c r="NQ59" s="3194"/>
      <c r="NR59" s="3139">
        <v>1123</v>
      </c>
      <c r="NS59" s="1400"/>
      <c r="NT59" s="3136"/>
      <c r="NU59" s="1400"/>
      <c r="NV59" s="3136">
        <v>1123</v>
      </c>
      <c r="NW59" s="1400"/>
      <c r="NX59" s="2104">
        <v>1219</v>
      </c>
      <c r="NY59" s="3143"/>
      <c r="NZ59" s="1400">
        <v>1219</v>
      </c>
      <c r="OA59" s="1893"/>
      <c r="OB59" s="3139">
        <v>956</v>
      </c>
      <c r="OC59" s="1400"/>
      <c r="OD59" s="3136"/>
      <c r="OE59" s="1400"/>
      <c r="OF59" s="3136">
        <v>956</v>
      </c>
      <c r="OG59" s="1893"/>
      <c r="OH59" s="3127" t="s">
        <v>1243</v>
      </c>
      <c r="OI59" s="4586"/>
      <c r="OJ59" s="2106" t="s">
        <v>647</v>
      </c>
      <c r="OK59" s="2107" t="s">
        <v>784</v>
      </c>
      <c r="OL59" s="1485" t="s">
        <v>689</v>
      </c>
      <c r="OM59" s="4584"/>
      <c r="ON59" s="1573">
        <v>2</v>
      </c>
      <c r="OO59" s="1574">
        <v>0</v>
      </c>
      <c r="OP59" s="935"/>
      <c r="OQ59" s="1575"/>
      <c r="OR59" s="1575"/>
      <c r="OS59" s="1575"/>
      <c r="OT59" s="1576"/>
      <c r="OU59" s="1577"/>
      <c r="OV59" s="1578">
        <f t="shared" ref="OV59" si="135">ON59+OP59+OU59</f>
        <v>2</v>
      </c>
      <c r="OW59" s="2232">
        <v>2</v>
      </c>
      <c r="OX59" s="586">
        <f t="shared" ref="OX59" si="136">OV59</f>
        <v>2</v>
      </c>
      <c r="OY59" s="1574">
        <v>0</v>
      </c>
      <c r="OZ59" s="1579"/>
      <c r="PA59" s="1580"/>
      <c r="PB59" s="1581"/>
      <c r="PC59" s="1580"/>
      <c r="PD59" s="1582"/>
      <c r="PE59" s="1582"/>
      <c r="PF59" s="1583"/>
      <c r="PG59" s="1533">
        <f t="shared" ref="PG59" si="137">PK59+PO59</f>
        <v>17</v>
      </c>
      <c r="PH59" s="1373">
        <v>17</v>
      </c>
      <c r="PI59" s="491">
        <v>18</v>
      </c>
      <c r="PJ59" s="1374">
        <v>17</v>
      </c>
      <c r="PK59" s="1584">
        <v>8</v>
      </c>
      <c r="PL59" s="169">
        <v>7</v>
      </c>
      <c r="PM59" s="452">
        <v>8</v>
      </c>
      <c r="PN59" s="932">
        <v>7</v>
      </c>
      <c r="PO59" s="1533">
        <f t="shared" ref="PO59" si="138">PS59+PW59+QO59+QS59+QT59+QU59</f>
        <v>9</v>
      </c>
      <c r="PP59" s="169">
        <v>10</v>
      </c>
      <c r="PQ59" s="473">
        <v>10</v>
      </c>
      <c r="PR59" s="932">
        <v>10</v>
      </c>
      <c r="PS59" s="1586">
        <v>1</v>
      </c>
      <c r="PT59" s="484">
        <v>1</v>
      </c>
      <c r="PU59" s="452">
        <v>2</v>
      </c>
      <c r="PV59" s="588">
        <v>2</v>
      </c>
      <c r="PW59" s="1587">
        <f t="shared" ref="PW59" si="139">QA59+QC59+QE59+QG59+QI59+QK59+QM59</f>
        <v>7</v>
      </c>
      <c r="PX59" s="587">
        <v>7</v>
      </c>
      <c r="PY59" s="491">
        <f>QB59+QD59+QF59+QH59+QJ59+QL59+QN59</f>
        <v>7</v>
      </c>
      <c r="PZ59" s="588">
        <v>7</v>
      </c>
      <c r="QA59" s="1630"/>
      <c r="QB59" s="945">
        <v>0</v>
      </c>
      <c r="QC59" s="1631"/>
      <c r="QD59" s="478">
        <v>0</v>
      </c>
      <c r="QE59" s="1630"/>
      <c r="QF59" s="947">
        <v>0</v>
      </c>
      <c r="QG59" s="1631">
        <v>7</v>
      </c>
      <c r="QH59" s="946">
        <v>6</v>
      </c>
      <c r="QI59" s="1630"/>
      <c r="QJ59" s="944">
        <v>1</v>
      </c>
      <c r="QK59" s="1631"/>
      <c r="QL59" s="478">
        <v>0</v>
      </c>
      <c r="QM59" s="1630"/>
      <c r="QN59" s="477">
        <v>0</v>
      </c>
      <c r="QO59" s="1586">
        <v>1</v>
      </c>
      <c r="QP59" s="1396">
        <v>1</v>
      </c>
      <c r="QQ59" s="491">
        <v>1</v>
      </c>
      <c r="QR59" s="492">
        <v>1</v>
      </c>
      <c r="QS59" s="1910">
        <v>0</v>
      </c>
      <c r="QT59" s="936">
        <v>0</v>
      </c>
      <c r="QU59" s="1911"/>
      <c r="QV59" s="1384">
        <v>0</v>
      </c>
      <c r="QW59" s="1913">
        <f t="shared" ref="QW59" si="140">PO59/PG59*100</f>
        <v>52.941176470588239</v>
      </c>
      <c r="QX59" s="1387">
        <v>58.82352941176471</v>
      </c>
      <c r="QY59" s="3697" t="s">
        <v>1105</v>
      </c>
      <c r="QZ59" s="4588"/>
      <c r="RA59" s="1594" t="s">
        <v>600</v>
      </c>
      <c r="RB59" s="1595"/>
      <c r="RC59" s="1596" t="s">
        <v>601</v>
      </c>
      <c r="RD59" s="862">
        <v>3</v>
      </c>
      <c r="RE59" s="1597">
        <v>7</v>
      </c>
      <c r="RF59" s="1598">
        <v>0</v>
      </c>
      <c r="RG59" s="1597">
        <v>35</v>
      </c>
      <c r="RH59" s="1599">
        <v>0</v>
      </c>
      <c r="RI59" s="862"/>
      <c r="RJ59" s="1600"/>
      <c r="RK59" s="1601"/>
      <c r="RL59" s="862"/>
      <c r="RM59" s="1602"/>
      <c r="RN59" s="1601"/>
      <c r="RO59" s="1603"/>
      <c r="RP59" s="1604" t="s">
        <v>705</v>
      </c>
      <c r="RQ59" s="1456">
        <v>160300</v>
      </c>
      <c r="RR59" s="1349">
        <v>984</v>
      </c>
      <c r="RS59" s="1455" t="s">
        <v>602</v>
      </c>
      <c r="RT59" s="1456">
        <v>984</v>
      </c>
      <c r="RU59" s="1349">
        <v>984</v>
      </c>
      <c r="RV59" s="1457"/>
      <c r="RW59" s="1456"/>
      <c r="RX59" s="1458"/>
      <c r="RY59" s="1605" t="s">
        <v>626</v>
      </c>
      <c r="RZ59" s="1606"/>
      <c r="SA59" s="1607"/>
      <c r="SB59" s="935"/>
      <c r="SC59" s="1608"/>
      <c r="SD59" s="1529"/>
      <c r="SE59" s="1609" t="s">
        <v>214</v>
      </c>
      <c r="SF59" s="1349"/>
      <c r="SG59" s="1610"/>
      <c r="SH59" s="1609" t="s">
        <v>214</v>
      </c>
      <c r="SI59" s="1349"/>
      <c r="SJ59" s="1611"/>
      <c r="SK59" s="1611"/>
      <c r="SL59" s="1612"/>
      <c r="SM59" s="1607"/>
      <c r="SN59" s="833"/>
      <c r="SO59" s="1529"/>
      <c r="SP59" s="1609" t="s">
        <v>214</v>
      </c>
      <c r="SQ59" s="1349"/>
      <c r="SR59" s="1610"/>
      <c r="SS59" s="1609" t="s">
        <v>214</v>
      </c>
      <c r="ST59" s="1349"/>
      <c r="SU59" s="1611"/>
      <c r="SV59" s="1611"/>
      <c r="SW59" s="1594" t="s">
        <v>626</v>
      </c>
      <c r="SX59" s="1606"/>
      <c r="SY59" s="1608"/>
      <c r="SZ59" s="288"/>
      <c r="TA59" s="1538"/>
      <c r="TB59" s="1349"/>
      <c r="TC59" s="1609" t="s">
        <v>214</v>
      </c>
      <c r="TD59" s="1349"/>
      <c r="TE59" s="1613"/>
      <c r="TF59" s="1609" t="s">
        <v>214</v>
      </c>
      <c r="TG59" s="1349"/>
      <c r="TH59" s="1611"/>
      <c r="TI59" s="1614"/>
      <c r="TJ59" s="1608"/>
      <c r="TK59" s="1615"/>
      <c r="TL59" s="251"/>
      <c r="TM59" s="833"/>
      <c r="TN59" s="195"/>
      <c r="TO59" s="1349" t="s">
        <v>389</v>
      </c>
      <c r="TP59" s="1613"/>
      <c r="TQ59" s="1609"/>
      <c r="TR59" s="141" t="s">
        <v>389</v>
      </c>
      <c r="TS59" s="1616"/>
      <c r="TT59" s="1611"/>
      <c r="TU59" s="1611"/>
      <c r="TV59" s="4609"/>
      <c r="TW59" s="1617" t="s">
        <v>604</v>
      </c>
      <c r="TX59" s="1618" t="s">
        <v>785</v>
      </c>
      <c r="TY59" s="1619" t="s">
        <v>604</v>
      </c>
      <c r="TZ59" s="1620" t="s">
        <v>786</v>
      </c>
      <c r="UA59" s="1621" t="s">
        <v>604</v>
      </c>
      <c r="UB59" s="2233" t="s">
        <v>786</v>
      </c>
      <c r="UC59" s="427"/>
      <c r="UD59" s="427"/>
      <c r="UE59" s="427"/>
      <c r="UF59" s="427"/>
      <c r="UG59" s="427"/>
      <c r="UH59" s="427"/>
      <c r="UI59" s="427"/>
      <c r="UJ59" s="427"/>
      <c r="UK59" s="427"/>
      <c r="UL59" s="427"/>
      <c r="UM59" s="427"/>
      <c r="UN59" s="427"/>
      <c r="UO59" s="427"/>
      <c r="UP59" s="427"/>
      <c r="UQ59" s="427"/>
      <c r="UR59" s="427"/>
      <c r="US59" s="427"/>
      <c r="UT59" s="427"/>
      <c r="UU59" s="427"/>
      <c r="UV59" s="427"/>
      <c r="UW59" s="427"/>
      <c r="UX59" s="427"/>
      <c r="UY59" s="427"/>
      <c r="UZ59" s="427"/>
      <c r="VA59" s="427"/>
      <c r="VB59" s="427"/>
      <c r="VC59" s="427"/>
      <c r="VD59" s="427"/>
      <c r="VE59" s="427"/>
      <c r="VF59" s="427"/>
      <c r="VG59" s="427"/>
      <c r="VH59" s="427"/>
      <c r="VI59" s="427"/>
      <c r="VJ59" s="427"/>
      <c r="VK59" s="427"/>
      <c r="VL59" s="427"/>
      <c r="VM59" s="427"/>
      <c r="VN59" s="427"/>
      <c r="VO59" s="427"/>
      <c r="VP59" s="427"/>
      <c r="VQ59" s="427"/>
      <c r="VR59" s="427"/>
      <c r="VS59" s="427"/>
      <c r="VT59" s="427"/>
      <c r="VU59" s="427"/>
      <c r="VV59" s="427"/>
      <c r="VW59" s="427"/>
      <c r="VX59" s="427"/>
      <c r="VY59" s="427"/>
      <c r="VZ59" s="427"/>
      <c r="WA59" s="427"/>
      <c r="WB59" s="427"/>
      <c r="WC59" s="427"/>
      <c r="WD59" s="427"/>
      <c r="WE59" s="427"/>
      <c r="WF59" s="427"/>
      <c r="WG59" s="427"/>
      <c r="WH59" s="427"/>
      <c r="WI59" s="427"/>
      <c r="WJ59" s="427"/>
      <c r="WK59" s="427"/>
      <c r="WL59" s="427"/>
      <c r="WM59" s="427"/>
      <c r="WN59" s="5"/>
      <c r="WO59" s="5"/>
      <c r="WP59" s="5"/>
      <c r="WQ59" s="5"/>
      <c r="WR59" s="5"/>
      <c r="WS59" s="5"/>
      <c r="WT59" s="5"/>
      <c r="WU59" s="5"/>
      <c r="WV59" s="5"/>
      <c r="WW59" s="5"/>
      <c r="WX59" s="5"/>
      <c r="WY59" s="5"/>
      <c r="WZ59" s="5"/>
      <c r="XA59" s="5"/>
      <c r="XB59" s="5"/>
      <c r="XC59" s="5"/>
      <c r="XD59" s="5"/>
      <c r="XE59" s="5"/>
      <c r="XF59" s="5"/>
      <c r="XG59" s="5"/>
      <c r="XH59" s="5"/>
      <c r="XI59" s="5"/>
      <c r="XJ59" s="5"/>
      <c r="XK59" s="5"/>
      <c r="XL59" s="5"/>
      <c r="XM59" s="5"/>
      <c r="XN59" s="5"/>
      <c r="XO59" s="5"/>
      <c r="XP59" s="5"/>
      <c r="XQ59" s="5"/>
      <c r="XR59" s="5"/>
      <c r="XS59" s="5"/>
      <c r="XT59" s="5"/>
      <c r="XU59" s="5"/>
      <c r="XV59" s="5"/>
      <c r="XW59" s="5"/>
      <c r="XX59" s="5"/>
      <c r="XY59" s="5"/>
      <c r="XZ59" s="5"/>
      <c r="YA59" s="5"/>
      <c r="YB59" s="5"/>
      <c r="YC59" s="5"/>
      <c r="YD59" s="5"/>
      <c r="YE59" s="5"/>
      <c r="YF59" s="5"/>
      <c r="YG59" s="5"/>
      <c r="YH59" s="5"/>
      <c r="YI59" s="5"/>
      <c r="YJ59" s="5"/>
      <c r="YK59" s="5"/>
      <c r="YL59" s="5"/>
      <c r="YM59" s="5"/>
      <c r="YN59" s="5"/>
      <c r="YO59" s="5"/>
      <c r="YP59" s="5"/>
      <c r="YQ59" s="5"/>
      <c r="YR59" s="5"/>
      <c r="YS59" s="5"/>
      <c r="YT59" s="5"/>
      <c r="YU59" s="5"/>
      <c r="YV59" s="5"/>
      <c r="YW59" s="5"/>
      <c r="YX59" s="5"/>
      <c r="YY59" s="5"/>
      <c r="YZ59" s="5"/>
      <c r="ZA59" s="5"/>
      <c r="ZB59" s="5"/>
      <c r="ZC59" s="5"/>
      <c r="ZD59" s="5"/>
      <c r="ZE59" s="5"/>
      <c r="ZF59" s="5"/>
      <c r="ZG59" s="5"/>
      <c r="ZH59" s="5"/>
      <c r="ZI59" s="5"/>
      <c r="ZJ59" s="5"/>
      <c r="ZK59" s="5"/>
      <c r="ZL59" s="5"/>
      <c r="ZM59" s="5"/>
      <c r="ZN59" s="5"/>
      <c r="ZO59" s="5"/>
      <c r="ZP59" s="5"/>
      <c r="ZQ59" s="5"/>
      <c r="ZR59" s="5"/>
      <c r="ZS59" s="5"/>
      <c r="ZT59" s="5"/>
      <c r="ZU59" s="5"/>
      <c r="ZV59" s="5"/>
      <c r="ZW59" s="5"/>
      <c r="ZX59" s="5"/>
      <c r="ZY59" s="5"/>
      <c r="ZZ59" s="5"/>
      <c r="AAA59" s="5"/>
      <c r="AAB59" s="5"/>
      <c r="AAC59" s="5"/>
      <c r="AAD59" s="5"/>
      <c r="AAE59" s="5"/>
      <c r="AAF59" s="5"/>
      <c r="AAG59" s="5"/>
      <c r="AAH59" s="5"/>
      <c r="AAI59" s="5"/>
      <c r="AAJ59" s="5"/>
      <c r="AAK59" s="5"/>
      <c r="AAL59" s="5"/>
      <c r="AAM59" s="5"/>
      <c r="AAN59" s="5"/>
      <c r="AAO59" s="5"/>
      <c r="AAP59" s="5"/>
      <c r="AAQ59" s="5"/>
      <c r="AAR59" s="5"/>
      <c r="AAS59" s="5"/>
      <c r="AAT59" s="5"/>
      <c r="AAU59" s="5"/>
      <c r="AAV59" s="5"/>
      <c r="AAW59" s="5"/>
      <c r="AAX59" s="5"/>
      <c r="AAY59" s="5"/>
      <c r="AAZ59" s="5"/>
      <c r="ABA59" s="5"/>
      <c r="ABB59" s="5"/>
      <c r="ABC59" s="5"/>
      <c r="ABD59" s="5"/>
      <c r="ABE59" s="5"/>
      <c r="ABF59" s="5"/>
      <c r="ABG59" s="5"/>
      <c r="ABH59" s="5"/>
      <c r="ABI59" s="5"/>
      <c r="ABJ59" s="5"/>
      <c r="ABK59" s="5"/>
      <c r="ABL59" s="5"/>
      <c r="ABM59" s="5"/>
      <c r="ABN59" s="5"/>
      <c r="ABO59" s="5"/>
      <c r="ABP59" s="5"/>
      <c r="ABQ59" s="5"/>
      <c r="ABR59" s="5"/>
      <c r="ABS59" s="5"/>
      <c r="ABT59" s="5"/>
      <c r="ABU59" s="5"/>
      <c r="ABV59" s="5"/>
      <c r="ABW59" s="5"/>
      <c r="ABX59" s="5"/>
      <c r="ABY59" s="5"/>
      <c r="ABZ59" s="5"/>
      <c r="ACA59" s="5"/>
      <c r="ACB59" s="5"/>
      <c r="ACC59" s="5"/>
      <c r="ACD59" s="5"/>
      <c r="ACE59" s="5"/>
      <c r="ACF59" s="5"/>
      <c r="ACG59" s="5"/>
      <c r="ACH59" s="5"/>
      <c r="ACI59" s="5"/>
      <c r="ACJ59" s="5"/>
      <c r="ACK59" s="5"/>
      <c r="ACL59" s="5"/>
      <c r="ACM59" s="5"/>
      <c r="ACN59" s="5"/>
      <c r="ACO59" s="5"/>
      <c r="ACP59" s="5"/>
      <c r="ACQ59" s="5"/>
      <c r="ACR59" s="5"/>
      <c r="ACS59" s="5"/>
      <c r="ACT59" s="5"/>
      <c r="ACU59" s="5"/>
      <c r="ACV59" s="5"/>
      <c r="ACW59" s="5"/>
      <c r="ACX59" s="5"/>
      <c r="ACY59" s="5"/>
      <c r="ACZ59" s="5"/>
      <c r="ADA59" s="5"/>
      <c r="ADB59" s="5"/>
      <c r="ADC59" s="5"/>
      <c r="ADD59" s="5"/>
      <c r="ADE59" s="5"/>
      <c r="ADF59" s="5"/>
      <c r="ADG59" s="5"/>
      <c r="ADH59" s="5"/>
      <c r="ADI59" s="5"/>
      <c r="ADJ59" s="5"/>
      <c r="ADK59" s="5"/>
      <c r="ADL59" s="5"/>
      <c r="ADM59" s="5"/>
      <c r="ADN59" s="5"/>
      <c r="ADO59" s="5"/>
      <c r="ADP59" s="5"/>
      <c r="ADQ59" s="5"/>
      <c r="ADR59" s="5"/>
      <c r="ADS59" s="5"/>
      <c r="ADT59" s="5"/>
      <c r="ADU59" s="5"/>
      <c r="ADV59" s="5"/>
      <c r="ADW59" s="5"/>
      <c r="ADX59" s="5"/>
      <c r="ADY59" s="5"/>
      <c r="ADZ59" s="5"/>
      <c r="AEA59" s="5"/>
      <c r="AEB59" s="5"/>
      <c r="AEC59" s="5"/>
      <c r="AED59" s="5"/>
      <c r="AEE59" s="5"/>
      <c r="AEF59" s="5"/>
      <c r="AEG59" s="5"/>
      <c r="AEH59" s="5"/>
      <c r="AEI59" s="5"/>
      <c r="AEJ59" s="5"/>
      <c r="AEK59" s="5"/>
      <c r="AEL59" s="5"/>
      <c r="AEM59" s="5"/>
      <c r="AEN59" s="5"/>
      <c r="AEO59" s="5"/>
      <c r="AEP59" s="5"/>
      <c r="AEQ59" s="5"/>
      <c r="AER59" s="5"/>
      <c r="AES59" s="5"/>
      <c r="AET59" s="5"/>
      <c r="AEU59" s="5"/>
      <c r="AEV59" s="5"/>
      <c r="AEW59" s="5"/>
      <c r="AEX59" s="5"/>
      <c r="AEY59" s="5"/>
      <c r="AEZ59" s="5"/>
      <c r="AFA59" s="5"/>
      <c r="AFB59" s="5"/>
      <c r="AFC59" s="5"/>
      <c r="AFD59" s="5"/>
      <c r="AFE59" s="5"/>
      <c r="AFF59" s="5"/>
      <c r="AFG59" s="5"/>
      <c r="AFH59" s="5"/>
      <c r="AFI59" s="5"/>
      <c r="AFJ59" s="5"/>
      <c r="AFK59" s="5"/>
      <c r="AFL59" s="5"/>
      <c r="AFM59" s="5"/>
      <c r="AFN59" s="5"/>
      <c r="AFO59" s="5"/>
      <c r="AFP59" s="5"/>
      <c r="AFQ59" s="5"/>
      <c r="AFR59" s="5"/>
      <c r="AFS59" s="5"/>
      <c r="AFT59" s="5"/>
      <c r="AFU59" s="5"/>
      <c r="AFV59" s="5"/>
      <c r="AFW59" s="5"/>
      <c r="AFX59" s="5"/>
      <c r="AFY59" s="5"/>
      <c r="AFZ59" s="5"/>
      <c r="AGA59" s="5"/>
      <c r="AGB59" s="5"/>
      <c r="AGC59" s="5"/>
      <c r="AGD59" s="5"/>
      <c r="AGE59" s="5"/>
      <c r="AGF59" s="5"/>
      <c r="AGG59" s="5"/>
      <c r="AGH59" s="5"/>
      <c r="AGI59" s="5"/>
      <c r="AGJ59" s="5"/>
      <c r="AGK59" s="5"/>
      <c r="AGL59" s="5"/>
      <c r="AGM59" s="5"/>
      <c r="AGN59" s="5"/>
      <c r="AGO59" s="5"/>
      <c r="AGP59" s="5"/>
      <c r="AGQ59" s="5"/>
      <c r="AGR59" s="5"/>
      <c r="AGS59" s="5"/>
      <c r="AGT59" s="5"/>
      <c r="AGU59" s="5"/>
      <c r="AGV59" s="5"/>
      <c r="AGW59" s="5"/>
      <c r="AGX59" s="5"/>
      <c r="AGY59" s="5"/>
      <c r="AGZ59" s="5"/>
      <c r="AHA59" s="5"/>
      <c r="AHB59" s="5"/>
      <c r="AHC59" s="5"/>
      <c r="AHD59" s="5"/>
      <c r="AHE59" s="5"/>
      <c r="AHF59" s="5"/>
      <c r="AHG59" s="5"/>
      <c r="AHH59" s="5"/>
      <c r="AHI59" s="5"/>
      <c r="AHJ59" s="5"/>
      <c r="AHK59" s="5"/>
      <c r="AHL59" s="5"/>
      <c r="AHM59" s="5"/>
      <c r="AHN59" s="5"/>
      <c r="AHO59" s="5"/>
      <c r="AHP59" s="5"/>
      <c r="AHQ59" s="5"/>
      <c r="AHR59" s="5"/>
      <c r="AHS59" s="5"/>
      <c r="AHT59" s="5"/>
      <c r="AHU59" s="5"/>
      <c r="AHV59" s="5"/>
      <c r="AHW59" s="5"/>
      <c r="AHX59" s="5"/>
      <c r="AHY59" s="5"/>
      <c r="AHZ59" s="5"/>
      <c r="AIA59" s="5"/>
      <c r="AIB59" s="5"/>
      <c r="AIC59" s="5"/>
      <c r="AID59" s="5"/>
      <c r="AIE59" s="5"/>
      <c r="AIF59" s="5"/>
      <c r="AIG59" s="5"/>
      <c r="AIH59" s="5"/>
      <c r="AII59" s="5"/>
      <c r="AIJ59" s="5"/>
      <c r="AIK59" s="5"/>
      <c r="AIL59" s="5"/>
      <c r="AIM59" s="5"/>
      <c r="AIN59" s="5"/>
      <c r="AIO59" s="5"/>
      <c r="AIP59" s="5"/>
      <c r="AIQ59" s="5"/>
      <c r="AIR59" s="5"/>
      <c r="AIS59" s="5"/>
      <c r="AIT59" s="5"/>
      <c r="AIU59" s="5"/>
      <c r="AIV59" s="5"/>
      <c r="AIW59" s="5"/>
      <c r="AIX59" s="5"/>
      <c r="AIY59" s="5"/>
      <c r="AIZ59" s="5"/>
      <c r="AJA59" s="5"/>
      <c r="AJB59" s="5"/>
      <c r="AJC59" s="5"/>
      <c r="AJD59" s="5"/>
      <c r="AJE59" s="5"/>
      <c r="AJF59" s="5"/>
      <c r="AJG59" s="5"/>
      <c r="AJH59" s="5"/>
      <c r="AJI59" s="5"/>
      <c r="AJJ59" s="5"/>
      <c r="AJK59" s="5"/>
      <c r="AJL59" s="5"/>
      <c r="AJM59" s="5"/>
      <c r="AJN59" s="5"/>
      <c r="AJO59" s="5"/>
      <c r="AJP59" s="5"/>
      <c r="AJQ59" s="5"/>
      <c r="AJR59" s="5"/>
      <c r="AJS59" s="5"/>
      <c r="AJT59" s="5"/>
      <c r="AJU59" s="5"/>
      <c r="AJV59" s="5"/>
      <c r="AJW59" s="5"/>
      <c r="AJX59" s="5"/>
      <c r="AJY59" s="5"/>
      <c r="AJZ59" s="5"/>
      <c r="AKA59" s="5"/>
      <c r="AKB59" s="5"/>
      <c r="AKC59" s="5"/>
      <c r="AKD59" s="5"/>
      <c r="AKE59" s="5"/>
      <c r="AKF59" s="5"/>
      <c r="AKG59" s="5"/>
      <c r="AKH59" s="5"/>
      <c r="AKI59" s="5"/>
      <c r="AKJ59" s="5"/>
      <c r="AKK59" s="5"/>
      <c r="AKL59" s="5"/>
      <c r="AKM59" s="5"/>
      <c r="AKN59" s="5"/>
      <c r="AKO59" s="5"/>
      <c r="AKP59" s="5"/>
      <c r="AKQ59" s="5"/>
      <c r="AKR59" s="5"/>
      <c r="AKS59" s="5"/>
      <c r="AKT59" s="5"/>
      <c r="AKU59" s="5"/>
      <c r="AKV59" s="5"/>
      <c r="AKW59" s="5"/>
      <c r="AKX59" s="5"/>
      <c r="AKY59" s="5"/>
      <c r="AKZ59" s="5"/>
      <c r="ALA59" s="5"/>
      <c r="ALB59" s="5"/>
      <c r="ALC59" s="5"/>
      <c r="ALD59" s="5"/>
      <c r="ALE59" s="5"/>
      <c r="ALF59" s="5"/>
      <c r="ALG59" s="5"/>
      <c r="ALH59" s="5"/>
      <c r="ALI59" s="5"/>
      <c r="ALJ59" s="5"/>
      <c r="ALK59" s="5"/>
      <c r="ALL59" s="5"/>
      <c r="ALM59" s="5"/>
      <c r="ALN59" s="5"/>
      <c r="ALO59" s="5"/>
      <c r="ALP59" s="5"/>
      <c r="ALQ59" s="5"/>
      <c r="ALR59" s="5"/>
      <c r="ALS59" s="5"/>
      <c r="ALT59" s="5"/>
      <c r="ALU59" s="5"/>
      <c r="ALV59" s="5"/>
      <c r="ALW59" s="5"/>
      <c r="ALX59" s="5"/>
      <c r="ALY59" s="5"/>
      <c r="ALZ59" s="5"/>
      <c r="AMA59" s="5"/>
      <c r="AMB59" s="5"/>
      <c r="AMC59" s="5"/>
      <c r="AMD59" s="5"/>
      <c r="AME59" s="5"/>
      <c r="AMF59" s="5"/>
      <c r="AMG59" s="5"/>
      <c r="AMH59" s="5"/>
      <c r="AMI59" s="5"/>
      <c r="AMJ59" s="5"/>
      <c r="AMK59" s="5"/>
      <c r="AML59" s="5"/>
      <c r="AMM59" s="5"/>
      <c r="AMN59" s="5"/>
      <c r="AMO59" s="5"/>
      <c r="AMP59" s="5"/>
      <c r="AMQ59" s="5"/>
      <c r="AMR59" s="5"/>
      <c r="AMS59" s="5"/>
      <c r="AMT59" s="5"/>
      <c r="AMU59" s="5"/>
      <c r="AMV59" s="5"/>
      <c r="AMW59" s="5"/>
      <c r="AMX59" s="5"/>
      <c r="AMY59" s="5"/>
      <c r="AMZ59" s="5"/>
      <c r="ANA59" s="5"/>
      <c r="ANB59" s="5"/>
      <c r="ANC59" s="5"/>
      <c r="AND59" s="5"/>
      <c r="ANE59" s="5"/>
      <c r="ANF59" s="5"/>
      <c r="ANG59" s="5"/>
      <c r="ANH59" s="5"/>
      <c r="ANI59" s="5"/>
      <c r="ANJ59" s="5"/>
      <c r="ANK59" s="5"/>
      <c r="ANL59" s="5"/>
      <c r="ANM59" s="5"/>
      <c r="ANN59" s="5"/>
      <c r="ANO59" s="5"/>
      <c r="ANP59" s="5"/>
      <c r="ANQ59" s="5"/>
      <c r="ANR59" s="5"/>
      <c r="ANS59" s="5"/>
      <c r="ANT59" s="5"/>
      <c r="ANU59" s="5"/>
      <c r="ANV59" s="5"/>
      <c r="ANW59" s="5"/>
      <c r="ANX59" s="5"/>
      <c r="ANY59" s="5"/>
      <c r="ANZ59" s="5"/>
      <c r="AOA59" s="5"/>
      <c r="AOB59" s="5"/>
      <c r="AOC59" s="5"/>
      <c r="AOD59" s="5"/>
      <c r="AOE59" s="5"/>
      <c r="AOF59" s="5"/>
      <c r="AOG59" s="5"/>
      <c r="AOH59" s="5"/>
      <c r="AOI59" s="5"/>
      <c r="AOJ59" s="5"/>
      <c r="AOK59" s="5"/>
      <c r="AOL59" s="5"/>
      <c r="AOM59" s="5"/>
      <c r="AON59" s="5"/>
      <c r="AOO59" s="5"/>
      <c r="AOP59" s="5"/>
      <c r="AOQ59" s="5"/>
      <c r="AOR59" s="5"/>
      <c r="AOS59" s="5"/>
      <c r="AOT59" s="5"/>
      <c r="AOU59" s="5"/>
      <c r="AOV59" s="5"/>
      <c r="AOW59" s="5"/>
      <c r="AOX59" s="5"/>
      <c r="AOY59" s="5"/>
      <c r="AOZ59" s="5"/>
      <c r="APA59" s="5"/>
      <c r="APB59" s="5"/>
      <c r="APC59" s="5"/>
      <c r="APD59" s="5"/>
      <c r="APE59" s="5"/>
      <c r="APF59" s="5"/>
      <c r="APG59" s="5"/>
      <c r="APH59" s="5"/>
      <c r="API59" s="5"/>
      <c r="APJ59" s="5"/>
      <c r="APK59" s="5"/>
      <c r="APL59" s="5"/>
      <c r="APM59" s="5"/>
      <c r="APN59" s="5"/>
      <c r="APO59" s="5"/>
      <c r="APP59" s="5"/>
      <c r="APQ59" s="5"/>
      <c r="APR59" s="5"/>
      <c r="APS59" s="5"/>
      <c r="APT59" s="5"/>
      <c r="APU59" s="5"/>
      <c r="APV59" s="5"/>
      <c r="APW59" s="5"/>
      <c r="APX59" s="5"/>
      <c r="APY59" s="5"/>
      <c r="APZ59" s="5"/>
      <c r="AQA59" s="5"/>
      <c r="AQB59" s="5"/>
      <c r="AQC59" s="5"/>
      <c r="AQD59" s="5"/>
      <c r="AQE59" s="5"/>
      <c r="AQF59" s="5"/>
      <c r="AQG59" s="5"/>
      <c r="AQH59" s="5"/>
      <c r="AQI59" s="5"/>
      <c r="AQJ59" s="5"/>
      <c r="AQK59" s="5"/>
      <c r="AQL59" s="5"/>
      <c r="AQM59" s="5"/>
      <c r="AQN59" s="5"/>
      <c r="AQO59" s="5"/>
      <c r="AQP59" s="5"/>
      <c r="AQQ59" s="5"/>
      <c r="AQR59" s="5"/>
      <c r="AQS59" s="5"/>
      <c r="AQT59" s="5"/>
      <c r="AQU59" s="5"/>
      <c r="AQV59" s="5"/>
      <c r="AQW59" s="5"/>
      <c r="AQX59" s="5"/>
      <c r="AQY59" s="5"/>
      <c r="AQZ59" s="5"/>
      <c r="ARA59" s="5"/>
      <c r="ARB59" s="5"/>
      <c r="ARC59" s="5"/>
      <c r="ARD59" s="5"/>
      <c r="ARE59" s="5"/>
      <c r="ARF59" s="5"/>
      <c r="ARG59" s="5"/>
      <c r="ARH59" s="5"/>
      <c r="ARI59" s="5"/>
      <c r="ARJ59" s="5"/>
      <c r="ARK59" s="5"/>
      <c r="ARL59" s="5"/>
      <c r="ARM59" s="5"/>
      <c r="ARN59" s="5"/>
      <c r="ARO59" s="5"/>
      <c r="ARP59" s="5"/>
      <c r="ARQ59" s="5"/>
      <c r="ARR59" s="5"/>
      <c r="ARS59" s="5"/>
      <c r="ART59" s="5"/>
      <c r="ARU59" s="5"/>
      <c r="ARV59" s="5"/>
      <c r="ARW59" s="5"/>
      <c r="ARX59" s="5"/>
      <c r="ARY59" s="5"/>
      <c r="ARZ59" s="5"/>
      <c r="ASA59" s="5"/>
      <c r="ASB59" s="5"/>
      <c r="ASC59" s="5"/>
      <c r="ASD59" s="5"/>
      <c r="ASE59" s="5"/>
      <c r="ASF59" s="5"/>
      <c r="ASG59" s="5"/>
      <c r="ASH59" s="5"/>
      <c r="ASI59" s="5"/>
      <c r="ASJ59" s="5"/>
      <c r="ASK59" s="5"/>
      <c r="ASL59" s="5"/>
      <c r="ASM59" s="5"/>
      <c r="ASN59" s="5"/>
      <c r="ASO59" s="5"/>
      <c r="ASP59" s="5"/>
      <c r="ASQ59" s="5"/>
      <c r="ASR59" s="5"/>
      <c r="ASS59" s="5"/>
      <c r="AST59" s="5"/>
      <c r="ASU59" s="5"/>
      <c r="ASV59" s="5"/>
      <c r="ASW59" s="5"/>
      <c r="ASX59" s="5"/>
      <c r="ASY59" s="5"/>
      <c r="ASZ59" s="5"/>
      <c r="ATA59" s="5"/>
      <c r="ATB59" s="5"/>
      <c r="ATC59" s="5"/>
      <c r="ATD59" s="5"/>
      <c r="ATE59" s="5"/>
      <c r="ATF59" s="5"/>
      <c r="ATG59" s="5"/>
      <c r="ATH59" s="5"/>
      <c r="ATI59" s="5"/>
      <c r="ATJ59" s="5"/>
      <c r="ATK59" s="5"/>
      <c r="ATL59" s="5"/>
      <c r="ATM59" s="5"/>
      <c r="ATN59" s="5"/>
      <c r="ATO59" s="5"/>
      <c r="ATP59" s="5"/>
      <c r="ATQ59" s="5"/>
      <c r="ATR59" s="5"/>
      <c r="ATS59" s="5"/>
      <c r="ATT59" s="5"/>
      <c r="ATU59" s="5"/>
      <c r="ATV59" s="5"/>
      <c r="ATW59" s="5"/>
      <c r="ATX59" s="5"/>
      <c r="ATY59" s="5"/>
      <c r="ATZ59" s="5"/>
      <c r="AUA59" s="5"/>
      <c r="AUB59" s="5"/>
      <c r="AUC59" s="5"/>
      <c r="AUD59" s="5"/>
      <c r="AUE59" s="5"/>
      <c r="AUF59" s="5"/>
      <c r="AUG59" s="5"/>
      <c r="AUH59" s="5"/>
      <c r="AUI59" s="5"/>
      <c r="AUJ59" s="5"/>
      <c r="AUK59" s="5"/>
      <c r="AUL59" s="5"/>
      <c r="AUM59" s="5"/>
      <c r="AUN59" s="5"/>
      <c r="AUO59" s="5"/>
      <c r="AUP59" s="5"/>
      <c r="AUQ59" s="5"/>
      <c r="AUR59" s="5"/>
      <c r="AUS59" s="5"/>
      <c r="AUT59" s="5"/>
      <c r="AUU59" s="5"/>
      <c r="AUV59" s="5"/>
      <c r="AUW59" s="5"/>
      <c r="AUX59" s="5"/>
      <c r="AUY59" s="5"/>
      <c r="AUZ59" s="5"/>
      <c r="AVA59" s="5"/>
      <c r="AVB59" s="5"/>
      <c r="AVC59" s="5"/>
      <c r="AVD59" s="5"/>
      <c r="AVE59" s="5"/>
      <c r="AVF59" s="5"/>
      <c r="AVG59" s="5"/>
      <c r="AVH59" s="5"/>
      <c r="AVI59" s="5"/>
      <c r="AVJ59" s="5"/>
      <c r="AVK59" s="5"/>
      <c r="AVL59" s="5"/>
      <c r="AVM59" s="5"/>
      <c r="AVN59" s="5"/>
      <c r="AVO59" s="5"/>
      <c r="AVP59" s="5"/>
      <c r="AVQ59" s="5"/>
      <c r="AVR59" s="5"/>
      <c r="AVS59" s="5"/>
      <c r="AVT59" s="5"/>
      <c r="AVU59" s="5"/>
      <c r="AVV59" s="5"/>
      <c r="AVW59" s="5"/>
      <c r="AVX59" s="5"/>
      <c r="AVY59" s="5"/>
      <c r="AVZ59" s="5"/>
      <c r="AWA59" s="5"/>
      <c r="AWB59" s="5"/>
      <c r="AWC59" s="5"/>
      <c r="AWD59" s="5"/>
      <c r="AWE59" s="5"/>
      <c r="AWF59" s="5"/>
      <c r="AWG59" s="5"/>
      <c r="AWH59" s="5"/>
      <c r="AWI59" s="5"/>
      <c r="AWJ59" s="5"/>
      <c r="AWK59" s="5"/>
      <c r="AWL59" s="5"/>
      <c r="AWM59" s="5"/>
      <c r="AWN59" s="5"/>
      <c r="AWO59" s="5"/>
      <c r="AWP59" s="5"/>
      <c r="AWQ59" s="5"/>
      <c r="AWR59" s="5"/>
      <c r="AWS59" s="5"/>
      <c r="AWT59" s="5"/>
      <c r="AWU59" s="5"/>
      <c r="AWV59" s="5"/>
      <c r="AWW59" s="5"/>
      <c r="AWX59" s="5"/>
      <c r="AWY59" s="5"/>
      <c r="AWZ59" s="5"/>
      <c r="AXA59" s="5"/>
      <c r="AXB59" s="5"/>
      <c r="AXC59" s="5"/>
      <c r="AXD59" s="5"/>
      <c r="AXE59" s="5"/>
      <c r="AXF59" s="5"/>
      <c r="AXG59" s="5"/>
      <c r="AXH59" s="5"/>
      <c r="AXI59" s="5"/>
      <c r="AXJ59" s="5"/>
      <c r="AXK59" s="5"/>
      <c r="AXL59" s="5"/>
      <c r="AXM59" s="5"/>
      <c r="AXN59" s="5"/>
      <c r="AXO59" s="5"/>
      <c r="AXP59" s="5"/>
      <c r="AXQ59" s="5"/>
      <c r="AXR59" s="5"/>
      <c r="AXS59" s="5"/>
      <c r="AXT59" s="5"/>
      <c r="AXU59" s="5"/>
      <c r="AXV59" s="5"/>
      <c r="AXW59" s="5"/>
      <c r="AXX59" s="5"/>
      <c r="AXY59" s="5"/>
      <c r="AXZ59" s="5"/>
      <c r="AYA59" s="5"/>
      <c r="AYB59" s="5"/>
      <c r="AYC59" s="5"/>
      <c r="AYD59" s="5"/>
      <c r="AYE59" s="5"/>
      <c r="AYF59" s="5"/>
      <c r="AYG59" s="5"/>
      <c r="AYH59" s="5"/>
      <c r="AYI59" s="5"/>
      <c r="AYJ59" s="5"/>
      <c r="AYK59" s="5"/>
      <c r="AYL59" s="5"/>
      <c r="AYM59" s="5"/>
      <c r="AYN59" s="5"/>
      <c r="AYO59" s="5"/>
      <c r="AYP59" s="5"/>
      <c r="AYQ59" s="5"/>
      <c r="AYR59" s="5"/>
      <c r="AYS59" s="5"/>
      <c r="AYT59" s="5"/>
      <c r="AYU59" s="5"/>
      <c r="AYV59" s="5"/>
      <c r="AYW59" s="5"/>
      <c r="AYX59" s="5"/>
      <c r="AYY59" s="5"/>
      <c r="AYZ59" s="5"/>
      <c r="AZA59" s="5"/>
      <c r="AZB59" s="5"/>
      <c r="AZC59" s="5"/>
      <c r="AZD59" s="5"/>
      <c r="AZE59" s="5"/>
      <c r="AZF59" s="5"/>
      <c r="AZG59" s="5"/>
      <c r="AZH59" s="5"/>
      <c r="AZI59" s="5"/>
      <c r="AZJ59" s="5"/>
      <c r="AZK59" s="5"/>
      <c r="AZL59" s="5"/>
      <c r="AZM59" s="5"/>
      <c r="AZN59" s="5"/>
      <c r="AZO59" s="5"/>
      <c r="AZP59" s="5"/>
      <c r="AZQ59" s="5"/>
      <c r="AZR59" s="5"/>
      <c r="AZS59" s="5"/>
      <c r="AZT59" s="5"/>
      <c r="AZU59" s="5"/>
      <c r="AZV59" s="5"/>
      <c r="AZW59" s="5"/>
      <c r="AZX59" s="5"/>
      <c r="AZY59" s="5"/>
      <c r="AZZ59" s="5"/>
      <c r="BAA59" s="5"/>
      <c r="BAB59" s="5"/>
      <c r="BAC59" s="5"/>
      <c r="BAD59" s="5"/>
      <c r="BAE59" s="5"/>
      <c r="BAF59" s="5"/>
      <c r="BAG59" s="5"/>
      <c r="BAH59" s="5"/>
      <c r="BAI59" s="5"/>
      <c r="BAJ59" s="5"/>
      <c r="BAK59" s="5"/>
      <c r="BAL59" s="5"/>
      <c r="BAM59" s="5"/>
      <c r="BAN59" s="5"/>
      <c r="BAO59" s="5"/>
      <c r="BAP59" s="5"/>
      <c r="BAQ59" s="5"/>
      <c r="BAR59" s="5"/>
      <c r="BAS59" s="5"/>
      <c r="BAT59" s="5"/>
      <c r="BAU59" s="5"/>
      <c r="BAV59" s="5"/>
      <c r="BAW59" s="5"/>
      <c r="BAX59" s="5"/>
      <c r="BAY59" s="5"/>
      <c r="BAZ59" s="5"/>
      <c r="BBA59" s="5"/>
      <c r="BBB59" s="5"/>
      <c r="BBC59" s="5"/>
      <c r="BBD59" s="5"/>
      <c r="BBE59" s="5"/>
      <c r="BBF59" s="5"/>
      <c r="BBG59" s="5"/>
      <c r="BBH59" s="5"/>
      <c r="BBI59" s="5"/>
      <c r="BBJ59" s="5"/>
      <c r="BBK59" s="5"/>
      <c r="BBL59" s="5"/>
      <c r="BBM59" s="5"/>
      <c r="BBN59" s="5"/>
      <c r="BBO59" s="5"/>
      <c r="BBP59" s="5"/>
      <c r="BBQ59" s="5"/>
      <c r="BBR59" s="5"/>
      <c r="BBS59" s="5"/>
      <c r="BBT59" s="5"/>
      <c r="BBU59" s="5"/>
      <c r="BBV59" s="5"/>
      <c r="BBW59" s="5"/>
      <c r="BBX59" s="5"/>
      <c r="BBY59" s="5"/>
      <c r="BBZ59" s="5"/>
      <c r="BCA59" s="5"/>
      <c r="BCB59" s="5"/>
      <c r="BCC59" s="5"/>
      <c r="BCD59" s="5"/>
      <c r="BCE59" s="5"/>
      <c r="BCF59" s="5"/>
      <c r="BCG59" s="5"/>
      <c r="BCH59" s="5"/>
      <c r="BCI59" s="5"/>
      <c r="BCJ59" s="5"/>
      <c r="BCK59" s="5"/>
      <c r="BCL59" s="5"/>
      <c r="BCM59" s="5"/>
      <c r="BCN59" s="5"/>
      <c r="BCO59" s="5"/>
      <c r="BCP59" s="5"/>
      <c r="BCQ59" s="5"/>
      <c r="BCR59" s="5"/>
      <c r="BCS59" s="5"/>
      <c r="BCT59" s="5"/>
    </row>
    <row r="60" spans="1:1450" s="99" customFormat="1" ht="9" customHeight="1">
      <c r="A60" s="4126"/>
      <c r="B60" s="728"/>
      <c r="C60" s="4135"/>
      <c r="D60" s="3842"/>
      <c r="E60" s="1477"/>
      <c r="F60" s="727"/>
      <c r="G60" s="725"/>
      <c r="H60" s="725"/>
      <c r="I60" s="726"/>
      <c r="J60" s="70"/>
      <c r="K60" s="4162"/>
      <c r="L60" s="52"/>
      <c r="M60" s="3537"/>
      <c r="N60" s="53"/>
      <c r="O60" s="54"/>
      <c r="P60" s="2886"/>
      <c r="Q60" s="2887"/>
      <c r="R60" s="2888"/>
      <c r="S60" s="756"/>
      <c r="T60" s="757"/>
      <c r="U60" s="758"/>
      <c r="V60" s="762"/>
      <c r="W60" s="763"/>
      <c r="X60" s="766"/>
      <c r="Y60" s="55"/>
      <c r="Z60" s="56"/>
      <c r="AA60" s="57"/>
      <c r="AB60" s="2564"/>
      <c r="AC60" s="2239"/>
      <c r="AD60" s="2240"/>
      <c r="AE60" s="2241"/>
      <c r="AF60" s="2242"/>
      <c r="AG60" s="2243"/>
      <c r="AH60" s="2244"/>
      <c r="AI60" s="2243"/>
      <c r="AJ60" s="2245"/>
      <c r="AK60" s="673"/>
      <c r="AL60" s="649"/>
      <c r="AM60" s="649"/>
      <c r="AN60" s="652"/>
      <c r="AO60" s="94"/>
      <c r="AP60" s="649"/>
      <c r="AQ60" s="649"/>
      <c r="AR60" s="2246"/>
      <c r="AS60" s="2247"/>
      <c r="AT60" s="2248"/>
      <c r="AU60" s="3318"/>
      <c r="AV60" s="297"/>
      <c r="AW60" s="809"/>
      <c r="AX60" s="2249"/>
      <c r="AY60" s="809"/>
      <c r="AZ60" s="2249"/>
      <c r="BA60" s="809"/>
      <c r="BB60" s="2250"/>
      <c r="BC60" s="809"/>
      <c r="BD60" s="2249"/>
      <c r="BE60" s="809"/>
      <c r="BF60" s="2250"/>
      <c r="BG60" s="809"/>
      <c r="BH60" s="2249"/>
      <c r="BI60" s="809"/>
      <c r="BJ60" s="2250"/>
      <c r="BK60" s="95"/>
      <c r="BL60" s="3337"/>
      <c r="BM60" s="2251"/>
      <c r="BN60" s="2252"/>
      <c r="BO60" s="2359"/>
      <c r="BP60" s="2427"/>
      <c r="BQ60" s="92"/>
      <c r="BR60" s="2253"/>
      <c r="BS60" s="2254"/>
      <c r="BT60" s="2255"/>
      <c r="BU60" s="2254"/>
      <c r="BV60" s="2255"/>
      <c r="BW60" s="2256"/>
      <c r="BX60" s="2241"/>
      <c r="BY60" s="2257"/>
      <c r="BZ60" s="2258"/>
      <c r="CA60" s="92"/>
      <c r="CB60" s="297"/>
      <c r="CC60" s="2259"/>
      <c r="CD60" s="2259"/>
      <c r="CE60" s="2260"/>
      <c r="CF60" s="3390"/>
      <c r="CG60" s="3391"/>
      <c r="CH60" s="2263"/>
      <c r="CI60" s="2400"/>
      <c r="CJ60" s="2262"/>
      <c r="CK60" s="2400"/>
      <c r="CL60" s="3358"/>
      <c r="CM60" s="2400"/>
      <c r="CN60" s="3365"/>
      <c r="CO60" s="2400"/>
      <c r="CP60" s="3365"/>
      <c r="CQ60" s="2400"/>
      <c r="CR60" s="2262"/>
      <c r="CS60" s="2400"/>
      <c r="CT60" s="2262"/>
      <c r="CU60" s="2400"/>
      <c r="CV60" s="2262"/>
      <c r="CW60" s="2591"/>
      <c r="CX60" s="2241"/>
      <c r="CY60" s="2263"/>
      <c r="CZ60" s="2264"/>
      <c r="DA60" s="93"/>
      <c r="DB60" s="91"/>
      <c r="DC60" s="92"/>
      <c r="DD60" s="2265"/>
      <c r="DE60" s="2254"/>
      <c r="DF60" s="2255"/>
      <c r="DG60" s="2243"/>
      <c r="DH60" s="2266"/>
      <c r="DI60" s="2267"/>
      <c r="DJ60" s="2898"/>
      <c r="DK60" s="2899"/>
      <c r="DL60" s="2900"/>
      <c r="DM60" s="2898"/>
      <c r="DN60" s="2401"/>
      <c r="DO60" s="2936"/>
      <c r="DP60" s="3098"/>
      <c r="DQ60" s="3098"/>
      <c r="DR60" s="3099"/>
      <c r="DS60" s="3096"/>
      <c r="DT60" s="948"/>
      <c r="DU60" s="2268"/>
      <c r="DV60" s="2921"/>
      <c r="DW60" s="2922"/>
      <c r="DX60" s="2922"/>
      <c r="DY60" s="2923"/>
      <c r="DZ60" s="2924"/>
      <c r="EA60" s="817"/>
      <c r="EB60" s="2269"/>
      <c r="EC60" s="2936"/>
      <c r="ED60" s="2272"/>
      <c r="EE60" s="2272"/>
      <c r="EF60" s="2937"/>
      <c r="EG60" s="2938"/>
      <c r="EH60" s="948"/>
      <c r="EI60" s="2270"/>
      <c r="EJ60" s="2922"/>
      <c r="EK60" s="2922"/>
      <c r="EL60" s="2946"/>
      <c r="EM60" s="2947"/>
      <c r="EN60" s="821"/>
      <c r="EO60" s="2271"/>
      <c r="EP60" s="2922"/>
      <c r="EQ60" s="2922"/>
      <c r="ER60" s="2923"/>
      <c r="ES60" s="2947"/>
      <c r="ET60" s="823"/>
      <c r="EU60" s="2924"/>
      <c r="EV60" s="828"/>
      <c r="EW60" s="2272"/>
      <c r="EX60" s="2272"/>
      <c r="EY60" s="692"/>
      <c r="EZ60" s="600"/>
      <c r="FA60" s="672"/>
      <c r="FB60" s="828"/>
      <c r="FC60" s="682"/>
      <c r="FD60" s="2273"/>
      <c r="FE60" s="692"/>
      <c r="FF60" s="600"/>
      <c r="FG60" s="672"/>
      <c r="FH60" s="2363"/>
      <c r="FI60" s="2364"/>
      <c r="FJ60" s="2365"/>
      <c r="FK60" s="2366"/>
      <c r="FL60" s="2365"/>
      <c r="FM60" s="2366"/>
      <c r="FN60" s="2367"/>
      <c r="FO60" s="2368"/>
      <c r="FP60" s="2274"/>
      <c r="FQ60" s="2275"/>
      <c r="FR60" s="2958"/>
      <c r="FS60" s="2959"/>
      <c r="FT60" s="2276"/>
      <c r="FU60" s="2277"/>
      <c r="FV60" s="848"/>
      <c r="FW60" s="849"/>
      <c r="FX60" s="2973"/>
      <c r="FY60" s="2970"/>
      <c r="FZ60" s="129"/>
      <c r="GA60" s="2981"/>
      <c r="GB60" s="2982"/>
      <c r="GC60" s="2991"/>
      <c r="GD60" s="2992"/>
      <c r="GE60" s="2992"/>
      <c r="GF60" s="2992"/>
      <c r="GG60" s="2992"/>
      <c r="GH60" s="2992"/>
      <c r="GI60" s="2991"/>
      <c r="GJ60" s="2991"/>
      <c r="GK60" s="2991"/>
      <c r="GL60" s="2991"/>
      <c r="GM60" s="2991"/>
      <c r="GN60" s="2991"/>
      <c r="GO60" s="2991"/>
      <c r="GP60" s="3215"/>
      <c r="GQ60" s="2993"/>
      <c r="GR60" s="3036"/>
      <c r="GS60" s="3036"/>
      <c r="GT60" s="2991"/>
      <c r="GU60" s="294"/>
      <c r="GV60" s="3036"/>
      <c r="GW60" s="3977"/>
      <c r="GX60" s="3035"/>
      <c r="GY60" s="3036"/>
      <c r="GZ60" s="3036"/>
      <c r="HA60" s="3036"/>
      <c r="HB60" s="3023"/>
      <c r="HC60" s="2330"/>
      <c r="HD60" s="298"/>
      <c r="HE60" s="298"/>
      <c r="HF60" s="298"/>
      <c r="HG60" s="298"/>
      <c r="HH60" s="296"/>
      <c r="HI60" s="854"/>
      <c r="HJ60" s="855"/>
      <c r="HK60" s="854"/>
      <c r="HL60" s="854"/>
      <c r="HM60" s="854"/>
      <c r="HN60" s="854"/>
      <c r="HO60" s="1482"/>
      <c r="HP60" s="2582"/>
      <c r="HQ60" s="742"/>
      <c r="HR60" s="318"/>
      <c r="HS60" s="296"/>
      <c r="HT60" s="743"/>
      <c r="HU60" s="838"/>
      <c r="HV60" s="2281"/>
      <c r="HW60" s="2282"/>
      <c r="HX60" s="348"/>
      <c r="HY60" s="349"/>
      <c r="HZ60" s="296"/>
      <c r="IA60" s="348"/>
      <c r="IB60" s="296"/>
      <c r="IC60" s="2282"/>
      <c r="ID60" s="348"/>
      <c r="IE60" s="349"/>
      <c r="IF60" s="296"/>
      <c r="IG60" s="348"/>
      <c r="IH60" s="296"/>
      <c r="II60" s="2283"/>
      <c r="IJ60" s="350"/>
      <c r="IK60" s="351"/>
      <c r="IL60" s="2284"/>
      <c r="IM60" s="352"/>
      <c r="IN60" s="353"/>
      <c r="IO60" s="296"/>
      <c r="IP60" s="350"/>
      <c r="IQ60" s="354"/>
      <c r="IR60" s="2284"/>
      <c r="IS60" s="355"/>
      <c r="IT60" s="356"/>
      <c r="IU60" s="2285"/>
      <c r="IV60" s="350"/>
      <c r="IW60" s="354"/>
      <c r="IX60" s="351"/>
      <c r="IY60" s="350"/>
      <c r="IZ60" s="351"/>
      <c r="JA60" s="2286"/>
      <c r="JB60" s="357"/>
      <c r="JC60" s="358"/>
      <c r="JD60" s="359"/>
      <c r="JE60" s="357"/>
      <c r="JF60" s="359"/>
      <c r="JG60" s="2287"/>
      <c r="JH60" s="1497"/>
      <c r="JI60" s="1498"/>
      <c r="JJ60" s="1499"/>
      <c r="JK60" s="1500"/>
      <c r="JL60" s="2372"/>
      <c r="JM60" s="2373"/>
      <c r="JN60" s="3116"/>
      <c r="JO60" s="2241"/>
      <c r="JP60" s="2288"/>
      <c r="JQ60" s="2289"/>
      <c r="JR60" s="2290"/>
      <c r="JS60" s="2241"/>
      <c r="JT60" s="381"/>
      <c r="JU60" s="382"/>
      <c r="JV60" s="384"/>
      <c r="JW60" s="2291"/>
      <c r="JX60" s="383"/>
      <c r="JY60" s="384"/>
      <c r="JZ60" s="2292"/>
      <c r="KA60" s="904"/>
      <c r="KB60" s="863"/>
      <c r="KC60" s="925"/>
      <c r="KD60" s="924"/>
      <c r="KE60" s="863"/>
      <c r="KF60" s="926"/>
      <c r="KG60" s="863"/>
      <c r="KH60" s="864"/>
      <c r="KI60" s="4122"/>
      <c r="KJ60" s="904"/>
      <c r="KK60" s="3159"/>
      <c r="KL60" s="3243"/>
      <c r="KM60" s="865"/>
      <c r="KN60" s="863"/>
      <c r="KO60" s="866"/>
      <c r="KP60" s="863"/>
      <c r="KQ60" s="926"/>
      <c r="KR60" s="863"/>
      <c r="KS60" s="866"/>
      <c r="KT60" s="867"/>
      <c r="KU60" s="863"/>
      <c r="KV60" s="868"/>
      <c r="KW60" s="422"/>
      <c r="KX60" s="422"/>
      <c r="KY60" s="745"/>
      <c r="KZ60" s="745"/>
      <c r="LA60" s="422"/>
      <c r="LB60" s="422"/>
      <c r="LC60" s="430"/>
      <c r="LD60" s="422"/>
      <c r="LE60" s="422"/>
      <c r="LF60" s="745"/>
      <c r="LG60" s="422"/>
      <c r="LH60" s="431"/>
      <c r="LI60" s="422"/>
      <c r="LJ60" s="422"/>
      <c r="LK60" s="422"/>
      <c r="LL60" s="745"/>
      <c r="LM60" s="422"/>
      <c r="LN60" s="422"/>
      <c r="LO60" s="430"/>
      <c r="LP60" s="422"/>
      <c r="LQ60" s="746"/>
      <c r="LR60" s="745"/>
      <c r="LS60" s="422"/>
      <c r="LT60" s="426"/>
      <c r="LU60" s="421"/>
      <c r="LV60" s="428"/>
      <c r="LW60" s="422"/>
      <c r="LX60" s="422"/>
      <c r="LY60" s="422"/>
      <c r="LZ60" s="745"/>
      <c r="MA60" s="745"/>
      <c r="MB60" s="422"/>
      <c r="MC60" s="422"/>
      <c r="MD60" s="430"/>
      <c r="ME60" s="422"/>
      <c r="MF60" s="422"/>
      <c r="MG60" s="745"/>
      <c r="MH60" s="422"/>
      <c r="MI60" s="431"/>
      <c r="MJ60" s="422"/>
      <c r="MK60" s="422"/>
      <c r="ML60" s="422"/>
      <c r="MM60" s="745"/>
      <c r="MN60" s="422"/>
      <c r="MO60" s="422"/>
      <c r="MP60" s="430"/>
      <c r="MQ60" s="422"/>
      <c r="MR60" s="746"/>
      <c r="MS60" s="745"/>
      <c r="MT60" s="422"/>
      <c r="MU60" s="426"/>
      <c r="MV60" s="422"/>
      <c r="MW60" s="430"/>
      <c r="MX60" s="422"/>
      <c r="MY60" s="423"/>
      <c r="MZ60" s="422"/>
      <c r="NA60" s="426"/>
      <c r="NB60" s="422"/>
      <c r="NC60" s="1372"/>
      <c r="ND60" s="2304"/>
      <c r="NE60" s="428"/>
      <c r="NF60" s="3138"/>
      <c r="NG60" s="422"/>
      <c r="NH60" s="3135"/>
      <c r="NI60" s="422"/>
      <c r="NJ60" s="3148"/>
      <c r="NK60" s="3149"/>
      <c r="NL60" s="3138"/>
      <c r="NM60" s="422"/>
      <c r="NN60" s="3135"/>
      <c r="NO60" s="422"/>
      <c r="NP60" s="3135"/>
      <c r="NQ60" s="426"/>
      <c r="NR60" s="3138"/>
      <c r="NS60" s="422"/>
      <c r="NT60" s="3135"/>
      <c r="NU60" s="422"/>
      <c r="NV60" s="3135"/>
      <c r="NW60" s="422"/>
      <c r="NX60" s="421"/>
      <c r="NY60" s="3142"/>
      <c r="NZ60" s="422"/>
      <c r="OA60" s="428"/>
      <c r="OB60" s="3138"/>
      <c r="OC60" s="422"/>
      <c r="OD60" s="3135"/>
      <c r="OE60" s="422"/>
      <c r="OF60" s="3135"/>
      <c r="OG60" s="428"/>
      <c r="OH60" s="3201"/>
      <c r="OI60" s="4586"/>
      <c r="OJ60" s="2377"/>
      <c r="OK60" s="2378"/>
      <c r="OL60" s="734"/>
      <c r="OM60" s="4584"/>
      <c r="ON60" s="601"/>
      <c r="OO60" s="869"/>
      <c r="OP60" s="671"/>
      <c r="OQ60" s="870"/>
      <c r="OR60" s="870"/>
      <c r="OS60" s="870"/>
      <c r="OT60" s="871"/>
      <c r="OU60" s="872"/>
      <c r="OV60" s="1454"/>
      <c r="OW60" s="2309"/>
      <c r="OX60" s="2309"/>
      <c r="OY60" s="2403"/>
      <c r="OZ60" s="2404"/>
      <c r="PA60" s="2383"/>
      <c r="PB60" s="2382"/>
      <c r="PC60" s="2383"/>
      <c r="PD60" s="2405"/>
      <c r="PE60" s="2405"/>
      <c r="PF60" s="2406"/>
      <c r="PG60" s="2310"/>
      <c r="PH60" s="591"/>
      <c r="PI60" s="2311"/>
      <c r="PJ60" s="2259"/>
      <c r="PK60" s="2389"/>
      <c r="PL60" s="2312"/>
      <c r="PM60" s="2313"/>
      <c r="PN60" s="3759"/>
      <c r="PO60" s="2314"/>
      <c r="PP60" s="2312"/>
      <c r="PQ60" s="2313"/>
      <c r="PR60" s="2599"/>
      <c r="PS60" s="597"/>
      <c r="PT60" s="2315"/>
      <c r="PU60" s="2313"/>
      <c r="PV60" s="1385"/>
      <c r="PW60" s="2316"/>
      <c r="PX60" s="2317"/>
      <c r="PY60" s="1385"/>
      <c r="PZ60" s="1385"/>
      <c r="QA60" s="2407"/>
      <c r="QB60" s="2318"/>
      <c r="QC60" s="808"/>
      <c r="QD60" s="2319"/>
      <c r="QE60" s="598"/>
      <c r="QF60" s="2320"/>
      <c r="QG60" s="808"/>
      <c r="QH60" s="2319"/>
      <c r="QI60" s="598"/>
      <c r="QJ60" s="2320"/>
      <c r="QK60" s="808"/>
      <c r="QL60" s="2319"/>
      <c r="QM60" s="598"/>
      <c r="QN60" s="2243"/>
      <c r="QO60" s="2390"/>
      <c r="QP60" s="2321"/>
      <c r="QQ60" s="2322"/>
      <c r="QR60" s="2323"/>
      <c r="QS60" s="599"/>
      <c r="QT60" s="1385"/>
      <c r="QU60" s="1386"/>
      <c r="QV60" s="648"/>
      <c r="QW60" s="2324"/>
      <c r="QX60" s="3687"/>
      <c r="QY60" s="3694"/>
      <c r="QZ60" s="4588"/>
      <c r="RA60" s="877"/>
      <c r="RB60" s="878"/>
      <c r="RC60" s="879"/>
      <c r="RD60" s="880"/>
      <c r="RE60" s="881"/>
      <c r="RF60" s="882"/>
      <c r="RG60" s="881"/>
      <c r="RH60" s="883"/>
      <c r="RI60" s="880"/>
      <c r="RJ60" s="884"/>
      <c r="RK60" s="885"/>
      <c r="RL60" s="880"/>
      <c r="RM60" s="886"/>
      <c r="RN60" s="885"/>
      <c r="RO60" s="887"/>
      <c r="RP60" s="2392"/>
      <c r="RQ60" s="2393"/>
      <c r="RR60" s="796"/>
      <c r="RS60" s="2392"/>
      <c r="RT60" s="2393"/>
      <c r="RU60" s="796"/>
      <c r="RV60" s="2394"/>
      <c r="RW60" s="2393"/>
      <c r="RX60" s="2395"/>
      <c r="RY60" s="2408"/>
      <c r="RZ60" s="2409"/>
      <c r="SA60" s="2410"/>
      <c r="SB60" s="2411"/>
      <c r="SC60" s="2412"/>
      <c r="SD60" s="2413"/>
      <c r="SE60" s="2327"/>
      <c r="SF60" s="2374"/>
      <c r="SG60" s="2391"/>
      <c r="SH60" s="2327"/>
      <c r="SI60" s="2374"/>
      <c r="SJ60" s="2414"/>
      <c r="SK60" s="2414"/>
      <c r="SL60" s="2409"/>
      <c r="SM60" s="2415"/>
      <c r="SN60" s="3081"/>
      <c r="SO60" s="2413"/>
      <c r="SP60" s="2327"/>
      <c r="SQ60" s="2374"/>
      <c r="SR60" s="2391"/>
      <c r="SS60" s="2327"/>
      <c r="ST60" s="2374"/>
      <c r="SU60" s="2414"/>
      <c r="SV60" s="2414"/>
      <c r="SW60" s="2408"/>
      <c r="SX60" s="2417"/>
      <c r="SY60" s="2418"/>
      <c r="SZ60" s="2419"/>
      <c r="TA60" s="2420"/>
      <c r="TB60" s="2421"/>
      <c r="TC60" s="2422"/>
      <c r="TD60" s="2423"/>
      <c r="TE60" s="2424"/>
      <c r="TF60" s="2422"/>
      <c r="TG60" s="2423"/>
      <c r="TH60" s="2425"/>
      <c r="TI60" s="2426"/>
      <c r="TJ60" s="2418"/>
      <c r="TK60" s="2415"/>
      <c r="TL60" s="2416"/>
      <c r="TM60" s="2374"/>
      <c r="TN60" s="2335"/>
      <c r="TO60" s="2374"/>
      <c r="TP60" s="2391"/>
      <c r="TQ60" s="2327"/>
      <c r="TR60" s="2374"/>
      <c r="TS60" s="2414"/>
      <c r="TT60" s="2414"/>
      <c r="TU60" s="2414"/>
      <c r="TV60" s="4609"/>
      <c r="TW60" s="427"/>
      <c r="TX60" s="427"/>
      <c r="TY60" s="890"/>
      <c r="TZ60" s="427"/>
      <c r="UA60" s="891"/>
      <c r="UB60" s="891"/>
      <c r="UC60" s="427"/>
      <c r="UD60" s="427"/>
      <c r="UE60" s="427"/>
      <c r="UF60" s="427"/>
      <c r="UG60" s="427"/>
      <c r="UH60" s="427"/>
      <c r="UI60" s="427"/>
      <c r="UJ60" s="427"/>
      <c r="UK60" s="427"/>
      <c r="UL60" s="427"/>
      <c r="UM60" s="427"/>
      <c r="UN60" s="427"/>
      <c r="UO60" s="427"/>
      <c r="UP60" s="427"/>
      <c r="UQ60" s="427"/>
      <c r="UR60" s="427"/>
      <c r="US60" s="427"/>
      <c r="UT60" s="427"/>
      <c r="UU60" s="427"/>
      <c r="UV60" s="427"/>
      <c r="UW60" s="427"/>
      <c r="UX60" s="427"/>
      <c r="UY60" s="427"/>
      <c r="UZ60" s="427"/>
      <c r="VA60" s="427"/>
      <c r="VB60" s="427"/>
      <c r="VC60" s="427"/>
      <c r="VD60" s="427"/>
      <c r="VE60" s="427"/>
      <c r="VF60" s="427"/>
      <c r="VG60" s="427"/>
      <c r="VH60" s="427"/>
      <c r="VI60" s="427"/>
      <c r="VJ60" s="427"/>
      <c r="VK60" s="427"/>
      <c r="VL60" s="427"/>
      <c r="VM60" s="427"/>
      <c r="VN60" s="427"/>
      <c r="VO60" s="427"/>
      <c r="VP60" s="427"/>
      <c r="VQ60" s="427"/>
      <c r="VR60" s="427"/>
      <c r="VS60" s="427"/>
      <c r="VT60" s="427"/>
      <c r="VU60" s="427"/>
      <c r="VV60" s="427"/>
      <c r="VW60" s="427"/>
      <c r="VX60" s="427"/>
      <c r="VY60" s="427"/>
      <c r="VZ60" s="427"/>
      <c r="WA60" s="427"/>
      <c r="WB60" s="427"/>
      <c r="WC60" s="427"/>
      <c r="WD60" s="427"/>
      <c r="WE60" s="427"/>
      <c r="WF60" s="427"/>
      <c r="WG60" s="427"/>
      <c r="WH60" s="427"/>
      <c r="WI60" s="427"/>
      <c r="WJ60" s="427"/>
      <c r="WK60" s="427"/>
      <c r="WL60" s="427"/>
      <c r="WM60" s="427"/>
      <c r="WN60" s="5"/>
      <c r="WO60" s="5"/>
      <c r="WP60" s="5"/>
      <c r="WQ60" s="5"/>
      <c r="WR60" s="5"/>
      <c r="WS60" s="5"/>
      <c r="WT60" s="5"/>
      <c r="WU60" s="5"/>
      <c r="WV60" s="5"/>
      <c r="WW60" s="5"/>
      <c r="WX60" s="5"/>
      <c r="WY60" s="5"/>
      <c r="WZ60" s="5"/>
      <c r="XA60" s="5"/>
      <c r="XB60" s="5"/>
      <c r="XC60" s="5"/>
      <c r="XD60" s="5"/>
      <c r="XE60" s="5"/>
      <c r="XF60" s="5"/>
      <c r="XG60" s="5"/>
      <c r="XH60" s="5"/>
      <c r="XI60" s="5"/>
      <c r="XJ60" s="5"/>
      <c r="XK60" s="5"/>
      <c r="XL60" s="5"/>
      <c r="XM60" s="5"/>
      <c r="XN60" s="5"/>
      <c r="XO60" s="5"/>
      <c r="XP60" s="5"/>
      <c r="XQ60" s="5"/>
      <c r="XR60" s="5"/>
      <c r="XS60" s="5"/>
      <c r="XT60" s="5"/>
      <c r="XU60" s="5"/>
      <c r="XV60" s="5"/>
      <c r="XW60" s="5"/>
      <c r="XX60" s="5"/>
      <c r="XY60" s="5"/>
      <c r="XZ60" s="5"/>
      <c r="YA60" s="5"/>
      <c r="YB60" s="5"/>
      <c r="YC60" s="5"/>
      <c r="YD60" s="5"/>
      <c r="YE60" s="5"/>
      <c r="YF60" s="5"/>
      <c r="YG60" s="5"/>
      <c r="YH60" s="5"/>
      <c r="YI60" s="5"/>
      <c r="YJ60" s="5"/>
      <c r="YK60" s="5"/>
      <c r="YL60" s="5"/>
      <c r="YM60" s="5"/>
      <c r="YN60" s="5"/>
      <c r="YO60" s="5"/>
      <c r="YP60" s="5"/>
      <c r="YQ60" s="5"/>
      <c r="YR60" s="5"/>
      <c r="YS60" s="5"/>
      <c r="YT60" s="5"/>
      <c r="YU60" s="5"/>
      <c r="YV60" s="5"/>
      <c r="YW60" s="5"/>
      <c r="YX60" s="5"/>
      <c r="YY60" s="5"/>
      <c r="YZ60" s="5"/>
      <c r="ZA60" s="5"/>
      <c r="ZB60" s="5"/>
      <c r="ZC60" s="5"/>
      <c r="ZD60" s="5"/>
      <c r="ZE60" s="5"/>
      <c r="ZF60" s="5"/>
      <c r="ZG60" s="5"/>
      <c r="ZH60" s="5"/>
      <c r="ZI60" s="5"/>
      <c r="ZJ60" s="5"/>
      <c r="ZK60" s="5"/>
      <c r="ZL60" s="5"/>
      <c r="ZM60" s="5"/>
      <c r="ZN60" s="5"/>
      <c r="ZO60" s="5"/>
      <c r="ZP60" s="5"/>
      <c r="ZQ60" s="5"/>
      <c r="ZR60" s="5"/>
      <c r="ZS60" s="5"/>
      <c r="ZT60" s="5"/>
      <c r="ZU60" s="5"/>
      <c r="ZV60" s="5"/>
      <c r="ZW60" s="5"/>
      <c r="ZX60" s="5"/>
      <c r="ZY60" s="5"/>
      <c r="ZZ60" s="5"/>
      <c r="AAA60" s="5"/>
      <c r="AAB60" s="5"/>
      <c r="AAC60" s="5"/>
      <c r="AAD60" s="5"/>
      <c r="AAE60" s="5"/>
      <c r="AAF60" s="5"/>
      <c r="AAG60" s="5"/>
      <c r="AAH60" s="5"/>
      <c r="AAI60" s="5"/>
      <c r="AAJ60" s="5"/>
      <c r="AAK60" s="5"/>
      <c r="AAL60" s="5"/>
      <c r="AAM60" s="5"/>
      <c r="AAN60" s="5"/>
      <c r="AAO60" s="5"/>
      <c r="AAP60" s="5"/>
      <c r="AAQ60" s="5"/>
      <c r="AAR60" s="5"/>
      <c r="AAS60" s="5"/>
      <c r="AAT60" s="5"/>
      <c r="AAU60" s="5"/>
      <c r="AAV60" s="5"/>
      <c r="AAW60" s="5"/>
      <c r="AAX60" s="5"/>
      <c r="AAY60" s="5"/>
      <c r="AAZ60" s="5"/>
      <c r="ABA60" s="5"/>
      <c r="ABB60" s="5"/>
      <c r="ABC60" s="5"/>
      <c r="ABD60" s="5"/>
      <c r="ABE60" s="5"/>
      <c r="ABF60" s="5"/>
      <c r="ABG60" s="5"/>
      <c r="ABH60" s="5"/>
      <c r="ABI60" s="5"/>
      <c r="ABJ60" s="5"/>
      <c r="ABK60" s="5"/>
      <c r="ABL60" s="5"/>
      <c r="ABM60" s="5"/>
      <c r="ABN60" s="5"/>
      <c r="ABO60" s="5"/>
      <c r="ABP60" s="5"/>
      <c r="ABQ60" s="5"/>
      <c r="ABR60" s="5"/>
      <c r="ABS60" s="5"/>
      <c r="ABT60" s="5"/>
      <c r="ABU60" s="5"/>
      <c r="ABV60" s="5"/>
      <c r="ABW60" s="5"/>
      <c r="ABX60" s="5"/>
      <c r="ABY60" s="5"/>
      <c r="ABZ60" s="5"/>
      <c r="ACA60" s="5"/>
      <c r="ACB60" s="5"/>
      <c r="ACC60" s="5"/>
      <c r="ACD60" s="5"/>
      <c r="ACE60" s="5"/>
      <c r="ACF60" s="5"/>
      <c r="ACG60" s="5"/>
      <c r="ACH60" s="5"/>
      <c r="ACI60" s="5"/>
      <c r="ACJ60" s="5"/>
      <c r="ACK60" s="5"/>
      <c r="ACL60" s="5"/>
      <c r="ACM60" s="5"/>
      <c r="ACN60" s="5"/>
      <c r="ACO60" s="5"/>
      <c r="ACP60" s="5"/>
      <c r="ACQ60" s="5"/>
      <c r="ACR60" s="5"/>
      <c r="ACS60" s="5"/>
      <c r="ACT60" s="5"/>
      <c r="ACU60" s="5"/>
      <c r="ACV60" s="5"/>
      <c r="ACW60" s="5"/>
      <c r="ACX60" s="5"/>
      <c r="ACY60" s="5"/>
      <c r="ACZ60" s="5"/>
      <c r="ADA60" s="5"/>
      <c r="ADB60" s="5"/>
      <c r="ADC60" s="5"/>
      <c r="ADD60" s="5"/>
      <c r="ADE60" s="5"/>
      <c r="ADF60" s="5"/>
      <c r="ADG60" s="5"/>
      <c r="ADH60" s="5"/>
      <c r="ADI60" s="5"/>
      <c r="ADJ60" s="5"/>
      <c r="ADK60" s="5"/>
      <c r="ADL60" s="5"/>
      <c r="ADM60" s="5"/>
      <c r="ADN60" s="5"/>
      <c r="ADO60" s="5"/>
      <c r="ADP60" s="5"/>
      <c r="ADQ60" s="5"/>
      <c r="ADR60" s="5"/>
      <c r="ADS60" s="5"/>
      <c r="ADT60" s="5"/>
      <c r="ADU60" s="5"/>
      <c r="ADV60" s="5"/>
      <c r="ADW60" s="5"/>
      <c r="ADX60" s="5"/>
      <c r="ADY60" s="5"/>
      <c r="ADZ60" s="5"/>
      <c r="AEA60" s="5"/>
      <c r="AEB60" s="5"/>
      <c r="AEC60" s="5"/>
      <c r="AED60" s="5"/>
      <c r="AEE60" s="5"/>
      <c r="AEF60" s="5"/>
      <c r="AEG60" s="5"/>
      <c r="AEH60" s="5"/>
      <c r="AEI60" s="5"/>
      <c r="AEJ60" s="5"/>
      <c r="AEK60" s="5"/>
      <c r="AEL60" s="5"/>
      <c r="AEM60" s="5"/>
      <c r="AEN60" s="5"/>
      <c r="AEO60" s="5"/>
      <c r="AEP60" s="5"/>
      <c r="AEQ60" s="5"/>
      <c r="AER60" s="5"/>
      <c r="AES60" s="5"/>
      <c r="AET60" s="5"/>
      <c r="AEU60" s="5"/>
      <c r="AEV60" s="5"/>
      <c r="AEW60" s="5"/>
      <c r="AEX60" s="5"/>
      <c r="AEY60" s="5"/>
      <c r="AEZ60" s="5"/>
      <c r="AFA60" s="5"/>
      <c r="AFB60" s="5"/>
      <c r="AFC60" s="5"/>
      <c r="AFD60" s="5"/>
      <c r="AFE60" s="5"/>
      <c r="AFF60" s="5"/>
      <c r="AFG60" s="5"/>
      <c r="AFH60" s="5"/>
      <c r="AFI60" s="5"/>
      <c r="AFJ60" s="5"/>
      <c r="AFK60" s="5"/>
      <c r="AFL60" s="5"/>
      <c r="AFM60" s="5"/>
      <c r="AFN60" s="5"/>
      <c r="AFO60" s="5"/>
      <c r="AFP60" s="5"/>
      <c r="AFQ60" s="5"/>
      <c r="AFR60" s="5"/>
      <c r="AFS60" s="5"/>
      <c r="AFT60" s="5"/>
      <c r="AFU60" s="5"/>
      <c r="AFV60" s="5"/>
      <c r="AFW60" s="5"/>
      <c r="AFX60" s="5"/>
      <c r="AFY60" s="5"/>
      <c r="AFZ60" s="5"/>
      <c r="AGA60" s="5"/>
      <c r="AGB60" s="5"/>
      <c r="AGC60" s="5"/>
      <c r="AGD60" s="5"/>
      <c r="AGE60" s="5"/>
      <c r="AGF60" s="5"/>
      <c r="AGG60" s="5"/>
      <c r="AGH60" s="5"/>
      <c r="AGI60" s="5"/>
      <c r="AGJ60" s="5"/>
      <c r="AGK60" s="5"/>
      <c r="AGL60" s="5"/>
      <c r="AGM60" s="5"/>
      <c r="AGN60" s="5"/>
      <c r="AGO60" s="5"/>
      <c r="AGP60" s="5"/>
      <c r="AGQ60" s="5"/>
      <c r="AGR60" s="5"/>
      <c r="AGS60" s="5"/>
      <c r="AGT60" s="5"/>
      <c r="AGU60" s="5"/>
      <c r="AGV60" s="5"/>
      <c r="AGW60" s="5"/>
      <c r="AGX60" s="5"/>
      <c r="AGY60" s="5"/>
      <c r="AGZ60" s="5"/>
      <c r="AHA60" s="5"/>
      <c r="AHB60" s="5"/>
      <c r="AHC60" s="5"/>
      <c r="AHD60" s="5"/>
      <c r="AHE60" s="5"/>
      <c r="AHF60" s="5"/>
      <c r="AHG60" s="5"/>
      <c r="AHH60" s="5"/>
      <c r="AHI60" s="5"/>
      <c r="AHJ60" s="5"/>
      <c r="AHK60" s="5"/>
      <c r="AHL60" s="5"/>
      <c r="AHM60" s="5"/>
      <c r="AHN60" s="5"/>
      <c r="AHO60" s="5"/>
      <c r="AHP60" s="5"/>
      <c r="AHQ60" s="5"/>
      <c r="AHR60" s="5"/>
      <c r="AHS60" s="5"/>
      <c r="AHT60" s="5"/>
      <c r="AHU60" s="5"/>
      <c r="AHV60" s="5"/>
      <c r="AHW60" s="5"/>
      <c r="AHX60" s="5"/>
      <c r="AHY60" s="5"/>
      <c r="AHZ60" s="5"/>
      <c r="AIA60" s="5"/>
      <c r="AIB60" s="5"/>
      <c r="AIC60" s="5"/>
      <c r="AID60" s="5"/>
      <c r="AIE60" s="5"/>
      <c r="AIF60" s="5"/>
      <c r="AIG60" s="5"/>
      <c r="AIH60" s="5"/>
      <c r="AII60" s="5"/>
      <c r="AIJ60" s="5"/>
      <c r="AIK60" s="5"/>
      <c r="AIL60" s="5"/>
      <c r="AIM60" s="5"/>
      <c r="AIN60" s="5"/>
      <c r="AIO60" s="5"/>
      <c r="AIP60" s="5"/>
      <c r="AIQ60" s="5"/>
      <c r="AIR60" s="5"/>
      <c r="AIS60" s="5"/>
      <c r="AIT60" s="5"/>
      <c r="AIU60" s="5"/>
      <c r="AIV60" s="5"/>
      <c r="AIW60" s="5"/>
      <c r="AIX60" s="5"/>
      <c r="AIY60" s="5"/>
      <c r="AIZ60" s="5"/>
      <c r="AJA60" s="5"/>
      <c r="AJB60" s="5"/>
      <c r="AJC60" s="5"/>
      <c r="AJD60" s="5"/>
      <c r="AJE60" s="5"/>
      <c r="AJF60" s="5"/>
      <c r="AJG60" s="5"/>
      <c r="AJH60" s="5"/>
      <c r="AJI60" s="5"/>
      <c r="AJJ60" s="5"/>
      <c r="AJK60" s="5"/>
      <c r="AJL60" s="5"/>
      <c r="AJM60" s="5"/>
      <c r="AJN60" s="5"/>
      <c r="AJO60" s="5"/>
      <c r="AJP60" s="5"/>
      <c r="AJQ60" s="5"/>
      <c r="AJR60" s="5"/>
      <c r="AJS60" s="5"/>
      <c r="AJT60" s="5"/>
      <c r="AJU60" s="5"/>
      <c r="AJV60" s="5"/>
      <c r="AJW60" s="5"/>
      <c r="AJX60" s="5"/>
      <c r="AJY60" s="5"/>
      <c r="AJZ60" s="5"/>
      <c r="AKA60" s="5"/>
      <c r="AKB60" s="5"/>
      <c r="AKC60" s="5"/>
      <c r="AKD60" s="5"/>
      <c r="AKE60" s="5"/>
      <c r="AKF60" s="5"/>
      <c r="AKG60" s="5"/>
      <c r="AKH60" s="5"/>
      <c r="AKI60" s="5"/>
      <c r="AKJ60" s="5"/>
      <c r="AKK60" s="5"/>
      <c r="AKL60" s="5"/>
      <c r="AKM60" s="5"/>
      <c r="AKN60" s="5"/>
      <c r="AKO60" s="5"/>
      <c r="AKP60" s="5"/>
      <c r="AKQ60" s="5"/>
      <c r="AKR60" s="5"/>
      <c r="AKS60" s="5"/>
      <c r="AKT60" s="5"/>
      <c r="AKU60" s="5"/>
      <c r="AKV60" s="5"/>
      <c r="AKW60" s="5"/>
      <c r="AKX60" s="5"/>
      <c r="AKY60" s="5"/>
      <c r="AKZ60" s="5"/>
      <c r="ALA60" s="5"/>
      <c r="ALB60" s="5"/>
      <c r="ALC60" s="5"/>
      <c r="ALD60" s="5"/>
      <c r="ALE60" s="5"/>
      <c r="ALF60" s="5"/>
      <c r="ALG60" s="5"/>
      <c r="ALH60" s="5"/>
      <c r="ALI60" s="5"/>
      <c r="ALJ60" s="5"/>
      <c r="ALK60" s="5"/>
      <c r="ALL60" s="5"/>
      <c r="ALM60" s="5"/>
      <c r="ALN60" s="5"/>
      <c r="ALO60" s="5"/>
      <c r="ALP60" s="5"/>
      <c r="ALQ60" s="5"/>
      <c r="ALR60" s="5"/>
      <c r="ALS60" s="5"/>
      <c r="ALT60" s="5"/>
      <c r="ALU60" s="5"/>
      <c r="ALV60" s="5"/>
      <c r="ALW60" s="5"/>
      <c r="ALX60" s="5"/>
      <c r="ALY60" s="5"/>
      <c r="ALZ60" s="5"/>
      <c r="AMA60" s="5"/>
      <c r="AMB60" s="5"/>
      <c r="AMC60" s="5"/>
      <c r="AMD60" s="5"/>
      <c r="AME60" s="5"/>
      <c r="AMF60" s="5"/>
      <c r="AMG60" s="5"/>
      <c r="AMH60" s="5"/>
      <c r="AMI60" s="5"/>
      <c r="AMJ60" s="5"/>
      <c r="AMK60" s="5"/>
      <c r="AML60" s="5"/>
      <c r="AMM60" s="5"/>
      <c r="AMN60" s="5"/>
      <c r="AMO60" s="5"/>
      <c r="AMP60" s="5"/>
      <c r="AMQ60" s="5"/>
      <c r="AMR60" s="5"/>
      <c r="AMS60" s="5"/>
      <c r="AMT60" s="5"/>
      <c r="AMU60" s="5"/>
      <c r="AMV60" s="5"/>
      <c r="AMW60" s="5"/>
      <c r="AMX60" s="5"/>
      <c r="AMY60" s="5"/>
      <c r="AMZ60" s="5"/>
      <c r="ANA60" s="5"/>
      <c r="ANB60" s="5"/>
      <c r="ANC60" s="5"/>
      <c r="AND60" s="5"/>
      <c r="ANE60" s="5"/>
      <c r="ANF60" s="5"/>
      <c r="ANG60" s="5"/>
      <c r="ANH60" s="5"/>
      <c r="ANI60" s="5"/>
      <c r="ANJ60" s="5"/>
      <c r="ANK60" s="5"/>
      <c r="ANL60" s="5"/>
      <c r="ANM60" s="5"/>
      <c r="ANN60" s="5"/>
      <c r="ANO60" s="5"/>
      <c r="ANP60" s="5"/>
      <c r="ANQ60" s="5"/>
      <c r="ANR60" s="5"/>
      <c r="ANS60" s="5"/>
      <c r="ANT60" s="5"/>
      <c r="ANU60" s="5"/>
      <c r="ANV60" s="5"/>
      <c r="ANW60" s="5"/>
      <c r="ANX60" s="5"/>
      <c r="ANY60" s="5"/>
      <c r="ANZ60" s="5"/>
      <c r="AOA60" s="5"/>
      <c r="AOB60" s="5"/>
      <c r="AOC60" s="5"/>
      <c r="AOD60" s="5"/>
      <c r="AOE60" s="5"/>
      <c r="AOF60" s="5"/>
      <c r="AOG60" s="5"/>
      <c r="AOH60" s="5"/>
      <c r="AOI60" s="5"/>
      <c r="AOJ60" s="5"/>
      <c r="AOK60" s="5"/>
      <c r="AOL60" s="5"/>
      <c r="AOM60" s="5"/>
      <c r="AON60" s="5"/>
      <c r="AOO60" s="5"/>
      <c r="AOP60" s="5"/>
      <c r="AOQ60" s="5"/>
      <c r="AOR60" s="5"/>
      <c r="AOS60" s="5"/>
      <c r="AOT60" s="5"/>
      <c r="AOU60" s="5"/>
      <c r="AOV60" s="5"/>
      <c r="AOW60" s="5"/>
      <c r="AOX60" s="5"/>
      <c r="AOY60" s="5"/>
      <c r="AOZ60" s="5"/>
      <c r="APA60" s="5"/>
      <c r="APB60" s="5"/>
      <c r="APC60" s="5"/>
      <c r="APD60" s="5"/>
      <c r="APE60" s="5"/>
      <c r="APF60" s="5"/>
      <c r="APG60" s="5"/>
      <c r="APH60" s="5"/>
      <c r="API60" s="5"/>
      <c r="APJ60" s="5"/>
      <c r="APK60" s="5"/>
      <c r="APL60" s="5"/>
      <c r="APM60" s="5"/>
      <c r="APN60" s="5"/>
      <c r="APO60" s="5"/>
      <c r="APP60" s="5"/>
      <c r="APQ60" s="5"/>
      <c r="APR60" s="5"/>
      <c r="APS60" s="5"/>
      <c r="APT60" s="5"/>
      <c r="APU60" s="5"/>
      <c r="APV60" s="5"/>
      <c r="APW60" s="5"/>
      <c r="APX60" s="5"/>
      <c r="APY60" s="5"/>
      <c r="APZ60" s="5"/>
      <c r="AQA60" s="5"/>
      <c r="AQB60" s="5"/>
      <c r="AQC60" s="5"/>
      <c r="AQD60" s="5"/>
      <c r="AQE60" s="5"/>
      <c r="AQF60" s="5"/>
      <c r="AQG60" s="5"/>
      <c r="AQH60" s="5"/>
      <c r="AQI60" s="5"/>
      <c r="AQJ60" s="5"/>
      <c r="AQK60" s="5"/>
      <c r="AQL60" s="5"/>
      <c r="AQM60" s="5"/>
      <c r="AQN60" s="5"/>
      <c r="AQO60" s="5"/>
      <c r="AQP60" s="5"/>
      <c r="AQQ60" s="5"/>
      <c r="AQR60" s="5"/>
      <c r="AQS60" s="5"/>
      <c r="AQT60" s="5"/>
      <c r="AQU60" s="5"/>
      <c r="AQV60" s="5"/>
      <c r="AQW60" s="5"/>
      <c r="AQX60" s="5"/>
      <c r="AQY60" s="5"/>
      <c r="AQZ60" s="5"/>
      <c r="ARA60" s="5"/>
      <c r="ARB60" s="5"/>
      <c r="ARC60" s="5"/>
      <c r="ARD60" s="5"/>
      <c r="ARE60" s="5"/>
      <c r="ARF60" s="5"/>
      <c r="ARG60" s="5"/>
      <c r="ARH60" s="5"/>
      <c r="ARI60" s="5"/>
      <c r="ARJ60" s="5"/>
      <c r="ARK60" s="5"/>
      <c r="ARL60" s="5"/>
      <c r="ARM60" s="5"/>
      <c r="ARN60" s="5"/>
      <c r="ARO60" s="5"/>
      <c r="ARP60" s="5"/>
      <c r="ARQ60" s="5"/>
      <c r="ARR60" s="5"/>
      <c r="ARS60" s="5"/>
      <c r="ART60" s="5"/>
      <c r="ARU60" s="5"/>
      <c r="ARV60" s="5"/>
      <c r="ARW60" s="5"/>
      <c r="ARX60" s="5"/>
      <c r="ARY60" s="5"/>
      <c r="ARZ60" s="5"/>
      <c r="ASA60" s="5"/>
      <c r="ASB60" s="5"/>
      <c r="ASC60" s="5"/>
      <c r="ASD60" s="5"/>
      <c r="ASE60" s="5"/>
      <c r="ASF60" s="5"/>
      <c r="ASG60" s="5"/>
      <c r="ASH60" s="5"/>
      <c r="ASI60" s="5"/>
      <c r="ASJ60" s="5"/>
      <c r="ASK60" s="5"/>
      <c r="ASL60" s="5"/>
      <c r="ASM60" s="5"/>
      <c r="ASN60" s="5"/>
      <c r="ASO60" s="5"/>
      <c r="ASP60" s="5"/>
      <c r="ASQ60" s="5"/>
      <c r="ASR60" s="5"/>
      <c r="ASS60" s="5"/>
      <c r="AST60" s="5"/>
      <c r="ASU60" s="5"/>
      <c r="ASV60" s="5"/>
      <c r="ASW60" s="5"/>
      <c r="ASX60" s="5"/>
      <c r="ASY60" s="5"/>
      <c r="ASZ60" s="5"/>
      <c r="ATA60" s="5"/>
      <c r="ATB60" s="5"/>
      <c r="ATC60" s="5"/>
      <c r="ATD60" s="5"/>
      <c r="ATE60" s="5"/>
      <c r="ATF60" s="5"/>
      <c r="ATG60" s="5"/>
      <c r="ATH60" s="5"/>
      <c r="ATI60" s="5"/>
      <c r="ATJ60" s="5"/>
      <c r="ATK60" s="5"/>
      <c r="ATL60" s="5"/>
      <c r="ATM60" s="5"/>
      <c r="ATN60" s="5"/>
      <c r="ATO60" s="5"/>
      <c r="ATP60" s="5"/>
      <c r="ATQ60" s="5"/>
      <c r="ATR60" s="5"/>
      <c r="ATS60" s="5"/>
      <c r="ATT60" s="5"/>
      <c r="ATU60" s="5"/>
      <c r="ATV60" s="5"/>
      <c r="ATW60" s="5"/>
      <c r="ATX60" s="5"/>
      <c r="ATY60" s="5"/>
      <c r="ATZ60" s="5"/>
      <c r="AUA60" s="5"/>
      <c r="AUB60" s="5"/>
      <c r="AUC60" s="5"/>
      <c r="AUD60" s="5"/>
      <c r="AUE60" s="5"/>
      <c r="AUF60" s="5"/>
      <c r="AUG60" s="5"/>
      <c r="AUH60" s="5"/>
      <c r="AUI60" s="5"/>
      <c r="AUJ60" s="5"/>
      <c r="AUK60" s="5"/>
      <c r="AUL60" s="5"/>
      <c r="AUM60" s="5"/>
      <c r="AUN60" s="5"/>
      <c r="AUO60" s="5"/>
      <c r="AUP60" s="5"/>
      <c r="AUQ60" s="5"/>
      <c r="AUR60" s="5"/>
      <c r="AUS60" s="5"/>
      <c r="AUT60" s="5"/>
      <c r="AUU60" s="5"/>
      <c r="AUV60" s="5"/>
      <c r="AUW60" s="5"/>
      <c r="AUX60" s="5"/>
      <c r="AUY60" s="5"/>
      <c r="AUZ60" s="5"/>
      <c r="AVA60" s="5"/>
      <c r="AVB60" s="5"/>
      <c r="AVC60" s="5"/>
      <c r="AVD60" s="5"/>
      <c r="AVE60" s="5"/>
      <c r="AVF60" s="5"/>
      <c r="AVG60" s="5"/>
      <c r="AVH60" s="5"/>
      <c r="AVI60" s="5"/>
      <c r="AVJ60" s="5"/>
      <c r="AVK60" s="5"/>
      <c r="AVL60" s="5"/>
      <c r="AVM60" s="5"/>
      <c r="AVN60" s="5"/>
      <c r="AVO60" s="5"/>
      <c r="AVP60" s="5"/>
      <c r="AVQ60" s="5"/>
      <c r="AVR60" s="5"/>
      <c r="AVS60" s="5"/>
      <c r="AVT60" s="5"/>
      <c r="AVU60" s="5"/>
      <c r="AVV60" s="5"/>
      <c r="AVW60" s="5"/>
      <c r="AVX60" s="5"/>
      <c r="AVY60" s="5"/>
      <c r="AVZ60" s="5"/>
      <c r="AWA60" s="5"/>
      <c r="AWB60" s="5"/>
      <c r="AWC60" s="5"/>
      <c r="AWD60" s="5"/>
      <c r="AWE60" s="5"/>
      <c r="AWF60" s="5"/>
      <c r="AWG60" s="5"/>
      <c r="AWH60" s="5"/>
      <c r="AWI60" s="5"/>
      <c r="AWJ60" s="5"/>
      <c r="AWK60" s="5"/>
      <c r="AWL60" s="5"/>
      <c r="AWM60" s="5"/>
      <c r="AWN60" s="5"/>
      <c r="AWO60" s="5"/>
      <c r="AWP60" s="5"/>
      <c r="AWQ60" s="5"/>
      <c r="AWR60" s="5"/>
      <c r="AWS60" s="5"/>
      <c r="AWT60" s="5"/>
      <c r="AWU60" s="5"/>
      <c r="AWV60" s="5"/>
      <c r="AWW60" s="5"/>
      <c r="AWX60" s="5"/>
      <c r="AWY60" s="5"/>
      <c r="AWZ60" s="5"/>
      <c r="AXA60" s="5"/>
      <c r="AXB60" s="5"/>
      <c r="AXC60" s="5"/>
      <c r="AXD60" s="5"/>
      <c r="AXE60" s="5"/>
      <c r="AXF60" s="5"/>
      <c r="AXG60" s="5"/>
      <c r="AXH60" s="5"/>
      <c r="AXI60" s="5"/>
      <c r="AXJ60" s="5"/>
      <c r="AXK60" s="5"/>
      <c r="AXL60" s="5"/>
      <c r="AXM60" s="5"/>
      <c r="AXN60" s="5"/>
      <c r="AXO60" s="5"/>
      <c r="AXP60" s="5"/>
      <c r="AXQ60" s="5"/>
      <c r="AXR60" s="5"/>
      <c r="AXS60" s="5"/>
      <c r="AXT60" s="5"/>
      <c r="AXU60" s="5"/>
      <c r="AXV60" s="5"/>
      <c r="AXW60" s="5"/>
      <c r="AXX60" s="5"/>
      <c r="AXY60" s="5"/>
      <c r="AXZ60" s="5"/>
      <c r="AYA60" s="5"/>
      <c r="AYB60" s="5"/>
      <c r="AYC60" s="5"/>
      <c r="AYD60" s="5"/>
      <c r="AYE60" s="5"/>
      <c r="AYF60" s="5"/>
      <c r="AYG60" s="5"/>
      <c r="AYH60" s="5"/>
      <c r="AYI60" s="5"/>
      <c r="AYJ60" s="5"/>
      <c r="AYK60" s="5"/>
      <c r="AYL60" s="5"/>
      <c r="AYM60" s="5"/>
      <c r="AYN60" s="5"/>
      <c r="AYO60" s="5"/>
      <c r="AYP60" s="5"/>
      <c r="AYQ60" s="5"/>
      <c r="AYR60" s="5"/>
      <c r="AYS60" s="5"/>
      <c r="AYT60" s="5"/>
      <c r="AYU60" s="5"/>
      <c r="AYV60" s="5"/>
      <c r="AYW60" s="5"/>
      <c r="AYX60" s="5"/>
      <c r="AYY60" s="5"/>
      <c r="AYZ60" s="5"/>
      <c r="AZA60" s="5"/>
      <c r="AZB60" s="5"/>
      <c r="AZC60" s="5"/>
      <c r="AZD60" s="5"/>
      <c r="AZE60" s="5"/>
      <c r="AZF60" s="5"/>
      <c r="AZG60" s="5"/>
      <c r="AZH60" s="5"/>
      <c r="AZI60" s="5"/>
      <c r="AZJ60" s="5"/>
      <c r="AZK60" s="5"/>
      <c r="AZL60" s="5"/>
      <c r="AZM60" s="5"/>
      <c r="AZN60" s="5"/>
      <c r="AZO60" s="5"/>
      <c r="AZP60" s="5"/>
      <c r="AZQ60" s="5"/>
      <c r="AZR60" s="5"/>
      <c r="AZS60" s="5"/>
      <c r="AZT60" s="5"/>
      <c r="AZU60" s="5"/>
      <c r="AZV60" s="5"/>
      <c r="AZW60" s="5"/>
      <c r="AZX60" s="5"/>
      <c r="AZY60" s="5"/>
      <c r="AZZ60" s="5"/>
      <c r="BAA60" s="5"/>
      <c r="BAB60" s="5"/>
      <c r="BAC60" s="5"/>
      <c r="BAD60" s="5"/>
      <c r="BAE60" s="5"/>
      <c r="BAF60" s="5"/>
      <c r="BAG60" s="5"/>
      <c r="BAH60" s="5"/>
      <c r="BAI60" s="5"/>
      <c r="BAJ60" s="5"/>
      <c r="BAK60" s="5"/>
      <c r="BAL60" s="5"/>
      <c r="BAM60" s="5"/>
      <c r="BAN60" s="5"/>
      <c r="BAO60" s="5"/>
      <c r="BAP60" s="5"/>
      <c r="BAQ60" s="5"/>
      <c r="BAR60" s="5"/>
      <c r="BAS60" s="5"/>
      <c r="BAT60" s="5"/>
      <c r="BAU60" s="5"/>
      <c r="BAV60" s="5"/>
      <c r="BAW60" s="5"/>
      <c r="BAX60" s="5"/>
      <c r="BAY60" s="5"/>
      <c r="BAZ60" s="5"/>
      <c r="BBA60" s="5"/>
      <c r="BBB60" s="5"/>
      <c r="BBC60" s="5"/>
      <c r="BBD60" s="5"/>
      <c r="BBE60" s="5"/>
      <c r="BBF60" s="5"/>
      <c r="BBG60" s="5"/>
      <c r="BBH60" s="5"/>
      <c r="BBI60" s="5"/>
      <c r="BBJ60" s="5"/>
      <c r="BBK60" s="5"/>
      <c r="BBL60" s="5"/>
      <c r="BBM60" s="5"/>
      <c r="BBN60" s="5"/>
      <c r="BBO60" s="5"/>
      <c r="BBP60" s="5"/>
      <c r="BBQ60" s="5"/>
      <c r="BBR60" s="5"/>
      <c r="BBS60" s="5"/>
      <c r="BBT60" s="5"/>
      <c r="BBU60" s="5"/>
      <c r="BBV60" s="5"/>
      <c r="BBW60" s="5"/>
      <c r="BBX60" s="5"/>
      <c r="BBY60" s="5"/>
      <c r="BBZ60" s="5"/>
      <c r="BCA60" s="5"/>
      <c r="BCB60" s="5"/>
      <c r="BCC60" s="5"/>
      <c r="BCD60" s="5"/>
      <c r="BCE60" s="5"/>
      <c r="BCF60" s="5"/>
      <c r="BCG60" s="5"/>
      <c r="BCH60" s="5"/>
      <c r="BCI60" s="5"/>
      <c r="BCJ60" s="5"/>
      <c r="BCK60" s="5"/>
      <c r="BCL60" s="5"/>
      <c r="BCM60" s="5"/>
      <c r="BCN60" s="5"/>
      <c r="BCO60" s="5"/>
      <c r="BCP60" s="5"/>
      <c r="BCQ60" s="5"/>
      <c r="BCR60" s="5"/>
      <c r="BCS60" s="5"/>
      <c r="BCT60" s="5"/>
    </row>
    <row r="61" spans="1:1450" s="90" customFormat="1" ht="9" customHeight="1" thickBot="1">
      <c r="A61" s="4126"/>
      <c r="B61" s="731" t="s">
        <v>329</v>
      </c>
      <c r="C61" s="4135"/>
      <c r="D61" s="722" t="s">
        <v>330</v>
      </c>
      <c r="E61" s="1632" t="s">
        <v>579</v>
      </c>
      <c r="F61" s="725" t="s">
        <v>392</v>
      </c>
      <c r="G61" s="723" t="s">
        <v>769</v>
      </c>
      <c r="H61" s="723" t="s">
        <v>787</v>
      </c>
      <c r="I61" s="1510" t="s">
        <v>788</v>
      </c>
      <c r="J61" s="70"/>
      <c r="K61" s="4162"/>
      <c r="L61" s="1512">
        <v>117</v>
      </c>
      <c r="M61" s="1513">
        <v>110</v>
      </c>
      <c r="N61" s="1514">
        <v>0</v>
      </c>
      <c r="O61" s="1515">
        <v>0</v>
      </c>
      <c r="P61" s="1402">
        <v>110</v>
      </c>
      <c r="Q61" s="755">
        <v>106</v>
      </c>
      <c r="R61" s="1403">
        <v>108</v>
      </c>
      <c r="S61" s="759"/>
      <c r="T61" s="760"/>
      <c r="U61" s="761"/>
      <c r="V61" s="117"/>
      <c r="W61" s="47"/>
      <c r="X61" s="765"/>
      <c r="Y61" s="1936">
        <v>9</v>
      </c>
      <c r="Z61" s="1530"/>
      <c r="AA61" s="1349">
        <v>0</v>
      </c>
      <c r="AB61" s="1624"/>
      <c r="AC61" s="779">
        <v>8</v>
      </c>
      <c r="AD61" s="781"/>
      <c r="AE61" s="780">
        <v>0</v>
      </c>
      <c r="AF61" s="782"/>
      <c r="AG61" s="284">
        <v>6</v>
      </c>
      <c r="AH61" s="783"/>
      <c r="AI61" s="190">
        <v>0</v>
      </c>
      <c r="AJ61" s="784"/>
      <c r="AK61" s="1529">
        <f>AO61+AS61+BK61+BO61+BP61</f>
        <v>131</v>
      </c>
      <c r="AL61" s="3276">
        <v>90</v>
      </c>
      <c r="AM61" s="3276">
        <v>116</v>
      </c>
      <c r="AN61" s="3250">
        <v>114</v>
      </c>
      <c r="AO61" s="862">
        <v>0</v>
      </c>
      <c r="AP61" s="3288">
        <v>0</v>
      </c>
      <c r="AQ61" s="3277">
        <v>0</v>
      </c>
      <c r="AR61" s="795">
        <v>0</v>
      </c>
      <c r="AS61" s="1522">
        <f>AW61+AY61+BA61+BC61+BE61+BG61+BI61</f>
        <v>98</v>
      </c>
      <c r="AT61" s="3175">
        <v>71</v>
      </c>
      <c r="AU61" s="3288">
        <v>85</v>
      </c>
      <c r="AV61" s="136">
        <v>80</v>
      </c>
      <c r="AW61" s="1523">
        <v>1</v>
      </c>
      <c r="AX61" s="812">
        <v>1</v>
      </c>
      <c r="AY61" s="1523">
        <v>0</v>
      </c>
      <c r="AZ61" s="812">
        <v>2</v>
      </c>
      <c r="BA61" s="1523">
        <v>0</v>
      </c>
      <c r="BB61" s="811">
        <v>0</v>
      </c>
      <c r="BC61" s="1523">
        <v>13</v>
      </c>
      <c r="BD61" s="812">
        <v>3</v>
      </c>
      <c r="BE61" s="1523">
        <v>67</v>
      </c>
      <c r="BF61" s="811">
        <v>45</v>
      </c>
      <c r="BG61" s="1523">
        <v>17</v>
      </c>
      <c r="BH61" s="812">
        <v>20</v>
      </c>
      <c r="BI61" s="1523"/>
      <c r="BJ61" s="811">
        <v>0</v>
      </c>
      <c r="BK61" s="1933">
        <v>33</v>
      </c>
      <c r="BL61" s="3339">
        <v>19</v>
      </c>
      <c r="BM61" s="191">
        <v>31</v>
      </c>
      <c r="BN61" s="186">
        <v>34</v>
      </c>
      <c r="BO61" s="1525">
        <v>0</v>
      </c>
      <c r="BP61" s="2083">
        <v>0</v>
      </c>
      <c r="BQ61" s="1349">
        <f>AK61+Y61+AA61</f>
        <v>140</v>
      </c>
      <c r="BR61" s="1526">
        <f>(BQ61)/(BQ61+M61)*100</f>
        <v>56.000000000000007</v>
      </c>
      <c r="BS61" s="1373">
        <v>98</v>
      </c>
      <c r="BT61" s="1404">
        <f>(BS61/(BS61+P61))*100</f>
        <v>47.115384615384613</v>
      </c>
      <c r="BU61" s="1373">
        <v>122</v>
      </c>
      <c r="BV61" s="1404">
        <v>53.508771929824562</v>
      </c>
      <c r="BW61" s="2084">
        <f>CA61+CE61+CW61+DA61+DB61</f>
        <v>0</v>
      </c>
      <c r="BX61" s="780">
        <v>0</v>
      </c>
      <c r="BY61" s="3187"/>
      <c r="BZ61" s="3188"/>
      <c r="CA61" s="1349"/>
      <c r="CB61" s="136">
        <v>0</v>
      </c>
      <c r="CC61" s="3379"/>
      <c r="CD61" s="3379"/>
      <c r="CE61" s="1527">
        <f t="shared" ref="CE61" si="141">CI61+CK61+CM61+CO61+CQ61+CS61+CU61</f>
        <v>0</v>
      </c>
      <c r="CF61" s="3388">
        <v>0</v>
      </c>
      <c r="CG61" s="3389">
        <v>0</v>
      </c>
      <c r="CH61" s="3402"/>
      <c r="CI61" s="1528"/>
      <c r="CJ61" s="3179">
        <v>0</v>
      </c>
      <c r="CK61" s="1528"/>
      <c r="CL61" s="3359">
        <v>0</v>
      </c>
      <c r="CM61" s="1528"/>
      <c r="CN61" s="3366">
        <v>0</v>
      </c>
      <c r="CO61" s="1528"/>
      <c r="CP61" s="3366">
        <v>0</v>
      </c>
      <c r="CQ61" s="1528"/>
      <c r="CR61" s="3179">
        <v>0</v>
      </c>
      <c r="CS61" s="1528"/>
      <c r="CT61" s="3179">
        <v>0</v>
      </c>
      <c r="CU61" s="1528"/>
      <c r="CV61" s="3179">
        <v>0</v>
      </c>
      <c r="CW61" s="563"/>
      <c r="CX61" s="3094">
        <v>0</v>
      </c>
      <c r="CY61" s="3180"/>
      <c r="CZ61" s="3181"/>
      <c r="DA61" s="1529"/>
      <c r="DB61" s="2085"/>
      <c r="DC61" s="1349">
        <f>BW61+Z61+AB61</f>
        <v>0</v>
      </c>
      <c r="DD61" s="2086" t="e">
        <f>(DC61)/(DC61+S61)*100</f>
        <v>#DIV/0!</v>
      </c>
      <c r="DE61" s="1373"/>
      <c r="DF61" s="1436"/>
      <c r="DG61" s="187"/>
      <c r="DH61" s="2195"/>
      <c r="DI61" s="819">
        <v>8.4</v>
      </c>
      <c r="DJ61" s="2907">
        <v>8.92</v>
      </c>
      <c r="DK61" s="2087">
        <v>8.66</v>
      </c>
      <c r="DL61" s="2901">
        <v>7.62</v>
      </c>
      <c r="DM61" s="1406">
        <v>9.9</v>
      </c>
      <c r="DN61" s="1532">
        <v>11.3</v>
      </c>
      <c r="DO61" s="1409">
        <v>0</v>
      </c>
      <c r="DP61" s="1410">
        <v>0</v>
      </c>
      <c r="DQ61" s="1410">
        <v>0</v>
      </c>
      <c r="DR61" s="1411">
        <v>1</v>
      </c>
      <c r="DS61" s="1412">
        <v>1</v>
      </c>
      <c r="DT61" s="1533">
        <v>2</v>
      </c>
      <c r="DU61" s="1534">
        <f>DT61/P61*100</f>
        <v>1.8181818181818181</v>
      </c>
      <c r="DV61" s="1413">
        <v>0</v>
      </c>
      <c r="DW61" s="1410">
        <v>0</v>
      </c>
      <c r="DX61" s="1410">
        <v>0</v>
      </c>
      <c r="DY61" s="2933">
        <v>0</v>
      </c>
      <c r="DZ61" s="1414">
        <v>0</v>
      </c>
      <c r="EA61" s="234">
        <v>2</v>
      </c>
      <c r="EB61" s="1535">
        <f>EA61/P61*100</f>
        <v>1.8181818181818181</v>
      </c>
      <c r="EC61" s="1415">
        <v>0</v>
      </c>
      <c r="ED61" s="1416">
        <v>0</v>
      </c>
      <c r="EE61" s="1416">
        <v>0</v>
      </c>
      <c r="EF61" s="1417">
        <v>0</v>
      </c>
      <c r="EG61" s="1418">
        <v>1</v>
      </c>
      <c r="EH61" s="1533">
        <v>1</v>
      </c>
      <c r="EI61" s="242"/>
      <c r="EJ61" s="1410"/>
      <c r="EK61" s="1410"/>
      <c r="EL61" s="1438"/>
      <c r="EM61" s="1414">
        <v>0</v>
      </c>
      <c r="EN61" s="234">
        <v>0</v>
      </c>
      <c r="EO61" s="832"/>
      <c r="EP61" s="1410"/>
      <c r="EQ61" s="1410"/>
      <c r="ER61" s="1437"/>
      <c r="ES61" s="1414">
        <v>0</v>
      </c>
      <c r="ET61" s="1536">
        <v>0</v>
      </c>
      <c r="EU61" s="1414">
        <v>0</v>
      </c>
      <c r="EV61" s="250">
        <v>0</v>
      </c>
      <c r="EW61" s="833">
        <v>0</v>
      </c>
      <c r="EX61" s="290">
        <v>0</v>
      </c>
      <c r="EY61" s="288">
        <v>0</v>
      </c>
      <c r="EZ61" s="251">
        <v>0</v>
      </c>
      <c r="FA61" s="252">
        <v>0</v>
      </c>
      <c r="FB61" s="250">
        <v>1</v>
      </c>
      <c r="FC61" s="1538">
        <v>1</v>
      </c>
      <c r="FD61" s="1539">
        <f>FB61/P61</f>
        <v>9.0909090909090905E-3</v>
      </c>
      <c r="FE61" s="288">
        <v>0</v>
      </c>
      <c r="FF61" s="251">
        <v>0</v>
      </c>
      <c r="FG61" s="252">
        <f>FE61/BS61</f>
        <v>0</v>
      </c>
      <c r="FH61" s="250" t="s">
        <v>612</v>
      </c>
      <c r="FI61" s="1540"/>
      <c r="FJ61" s="1541" t="s">
        <v>613</v>
      </c>
      <c r="FK61" s="1542" t="s">
        <v>789</v>
      </c>
      <c r="FL61" s="1541" t="s">
        <v>584</v>
      </c>
      <c r="FM61" s="1542"/>
      <c r="FN61" s="1875">
        <v>0</v>
      </c>
      <c r="FO61" s="1876">
        <v>0</v>
      </c>
      <c r="FP61" s="819">
        <v>0</v>
      </c>
      <c r="FQ61" s="899">
        <v>100</v>
      </c>
      <c r="FR61" s="2960">
        <v>25</v>
      </c>
      <c r="FS61" s="1420">
        <v>100</v>
      </c>
      <c r="FT61" s="283">
        <v>0</v>
      </c>
      <c r="FU61" s="284">
        <v>100</v>
      </c>
      <c r="FV61" s="1545">
        <v>0</v>
      </c>
      <c r="FW61" s="1494">
        <v>100</v>
      </c>
      <c r="FX61" s="2990"/>
      <c r="FY61" s="2972">
        <v>1</v>
      </c>
      <c r="FZ61" s="862" t="s">
        <v>790</v>
      </c>
      <c r="GA61" s="2985"/>
      <c r="GB61" s="2986"/>
      <c r="GC61" s="2987"/>
      <c r="GD61" s="2988"/>
      <c r="GE61" s="2988">
        <v>1</v>
      </c>
      <c r="GF61" s="2988"/>
      <c r="GG61" s="2988"/>
      <c r="GH61" s="2988"/>
      <c r="GI61" s="2989"/>
      <c r="GJ61" s="2989"/>
      <c r="GK61" s="2989"/>
      <c r="GL61" s="2989"/>
      <c r="GM61" s="2989"/>
      <c r="GN61" s="2989"/>
      <c r="GO61" s="2971"/>
      <c r="GP61" s="3207"/>
      <c r="GQ61" s="2990">
        <v>1</v>
      </c>
      <c r="GR61" s="3033"/>
      <c r="GS61" s="3033">
        <v>1</v>
      </c>
      <c r="GT61" s="2971"/>
      <c r="GU61" s="1460"/>
      <c r="GV61" s="3033"/>
      <c r="GW61" s="3975"/>
      <c r="GX61" s="3032"/>
      <c r="GY61" s="3033"/>
      <c r="GZ61" s="3033"/>
      <c r="HA61" s="3033"/>
      <c r="HB61" s="3034" t="s">
        <v>585</v>
      </c>
      <c r="HC61" s="1495" t="s">
        <v>633</v>
      </c>
      <c r="HD61" s="1460" t="s">
        <v>586</v>
      </c>
      <c r="HE61" s="1488">
        <v>5</v>
      </c>
      <c r="HF61" s="1546">
        <v>1</v>
      </c>
      <c r="HG61" s="1547">
        <v>3.5</v>
      </c>
      <c r="HH61" s="1460" t="s">
        <v>588</v>
      </c>
      <c r="HI61" s="1548"/>
      <c r="HJ61" s="1460" t="s">
        <v>586</v>
      </c>
      <c r="HK61" s="1488">
        <v>5</v>
      </c>
      <c r="HL61" s="1481" t="s">
        <v>587</v>
      </c>
      <c r="HM61" s="1481">
        <v>0</v>
      </c>
      <c r="HN61" s="1481">
        <v>0</v>
      </c>
      <c r="HO61" s="188" t="s">
        <v>588</v>
      </c>
      <c r="HP61" s="3415"/>
      <c r="HQ61" s="195" t="s">
        <v>618</v>
      </c>
      <c r="HR61" s="1459"/>
      <c r="HS61" s="1460" t="s">
        <v>791</v>
      </c>
      <c r="HT61" s="1461" t="s">
        <v>590</v>
      </c>
      <c r="HU61" s="1462" t="s">
        <v>591</v>
      </c>
      <c r="HV61" s="1463">
        <f>HW61+HZ61+IC61+IF61+II61+IL61+IO61+IR61+IU61+IX61+JA61+JD61</f>
        <v>93</v>
      </c>
      <c r="HW61" s="1464">
        <f>SUM(HX61:HY61)</f>
        <v>31</v>
      </c>
      <c r="HX61" s="810">
        <v>16</v>
      </c>
      <c r="HY61" s="1465">
        <v>15</v>
      </c>
      <c r="HZ61" s="1460">
        <f>SUM(IA61:IB61)</f>
        <v>13</v>
      </c>
      <c r="IA61" s="810">
        <v>8</v>
      </c>
      <c r="IB61" s="1465">
        <v>5</v>
      </c>
      <c r="IC61" s="1464">
        <f>SUM(ID61:IE61)</f>
        <v>16</v>
      </c>
      <c r="ID61" s="810">
        <v>12</v>
      </c>
      <c r="IE61" s="1465">
        <v>4</v>
      </c>
      <c r="IF61" s="1460">
        <f>SUM(IG61:IH61)</f>
        <v>16</v>
      </c>
      <c r="IG61" s="810">
        <v>13</v>
      </c>
      <c r="IH61" s="1465">
        <v>3</v>
      </c>
      <c r="II61" s="1466">
        <f>SUM(IJ61:IK61)</f>
        <v>0</v>
      </c>
      <c r="IJ61" s="3421"/>
      <c r="IK61" s="3422"/>
      <c r="IL61" s="1469">
        <f>SUM(IM61:IN61)</f>
        <v>1</v>
      </c>
      <c r="IM61" s="810">
        <v>1</v>
      </c>
      <c r="IN61" s="1465">
        <v>0</v>
      </c>
      <c r="IO61" s="1470">
        <f>SUM(IP61:IQ61)</f>
        <v>11</v>
      </c>
      <c r="IP61" s="1467">
        <v>10</v>
      </c>
      <c r="IQ61" s="1468">
        <v>1</v>
      </c>
      <c r="IR61" s="1469">
        <f>SUM(IS61:IT61)</f>
        <v>0</v>
      </c>
      <c r="IS61" s="3421"/>
      <c r="IT61" s="3422"/>
      <c r="IU61" s="1471">
        <f>SUM(IV61:IW61)</f>
        <v>4</v>
      </c>
      <c r="IV61" s="1467">
        <v>4</v>
      </c>
      <c r="IW61" s="1468">
        <v>0</v>
      </c>
      <c r="IX61" s="1470">
        <f>SUM(IY61:IZ61)</f>
        <v>1</v>
      </c>
      <c r="IY61" s="1467">
        <v>1</v>
      </c>
      <c r="IZ61" s="1468">
        <v>0</v>
      </c>
      <c r="JA61" s="1472">
        <f>SUM(JB61:JC61)</f>
        <v>0</v>
      </c>
      <c r="JB61" s="1467"/>
      <c r="JC61" s="1468"/>
      <c r="JD61" s="1470">
        <f>SUM(JE61:JF61)</f>
        <v>0</v>
      </c>
      <c r="JE61" s="1467"/>
      <c r="JF61" s="1470"/>
      <c r="JG61" s="1473">
        <f>(IK61+IQ61+IW61+IZ61+JC61+JF61)/(II61+IO61+IU61+IX61+JA61+JD61)*100</f>
        <v>6.25</v>
      </c>
      <c r="JH61" s="1496" t="s">
        <v>269</v>
      </c>
      <c r="JI61" s="170">
        <v>0</v>
      </c>
      <c r="JJ61" s="190" t="s">
        <v>388</v>
      </c>
      <c r="JK61" s="1501">
        <v>6.25</v>
      </c>
      <c r="JL61" s="1349">
        <v>1</v>
      </c>
      <c r="JM61" s="1456">
        <v>1</v>
      </c>
      <c r="JN61" s="3119">
        <v>2.23</v>
      </c>
      <c r="JO61" s="1344">
        <v>4.1100000000000003</v>
      </c>
      <c r="JP61" s="1345">
        <v>3.74</v>
      </c>
      <c r="JQ61" s="1346">
        <v>3.18</v>
      </c>
      <c r="JR61" s="1347">
        <v>3.92</v>
      </c>
      <c r="JS61" s="1349">
        <v>5630</v>
      </c>
      <c r="JT61" s="1350" t="s">
        <v>593</v>
      </c>
      <c r="JU61" s="1351">
        <v>553</v>
      </c>
      <c r="JV61" s="1350" t="s">
        <v>593</v>
      </c>
      <c r="JW61" s="1366">
        <f>JU61/JS61*100</f>
        <v>9.8223801065719361</v>
      </c>
      <c r="JX61" s="1352">
        <v>139</v>
      </c>
      <c r="JY61" s="1350" t="s">
        <v>593</v>
      </c>
      <c r="JZ61" s="1366">
        <f>JX61/JS61*100</f>
        <v>2.4689165186500888</v>
      </c>
      <c r="KA61" s="1508"/>
      <c r="KB61" s="1929"/>
      <c r="KC61" s="1368"/>
      <c r="KD61" s="1507"/>
      <c r="KE61" s="1494"/>
      <c r="KF61" s="1628"/>
      <c r="KG61" s="1367" t="s">
        <v>275</v>
      </c>
      <c r="KH61" s="1369" t="s">
        <v>792</v>
      </c>
      <c r="KI61" s="4122"/>
      <c r="KJ61" s="1399" t="s">
        <v>594</v>
      </c>
      <c r="KK61" s="1930" t="s">
        <v>793</v>
      </c>
      <c r="KL61" s="3245" t="s">
        <v>1230</v>
      </c>
      <c r="KM61" s="1883">
        <v>0.72499999999999998</v>
      </c>
      <c r="KN61" s="2124" t="s">
        <v>666</v>
      </c>
      <c r="KO61" s="1885">
        <v>0.72499999999999998</v>
      </c>
      <c r="KP61" s="1883">
        <v>0.72499999999999998</v>
      </c>
      <c r="KQ61" s="1886">
        <v>0.625</v>
      </c>
      <c r="KR61" s="1887">
        <v>0.67500000000000004</v>
      </c>
      <c r="KS61" s="1888">
        <v>0.67500000000000004</v>
      </c>
      <c r="KT61" s="1889">
        <v>0.67500000000000004</v>
      </c>
      <c r="KU61" s="1890">
        <v>0.67500000000000004</v>
      </c>
      <c r="KV61" s="1883">
        <v>0.72499999999999998</v>
      </c>
      <c r="KW61" s="1883"/>
      <c r="KX61" s="1883"/>
      <c r="KY61" s="2124" t="s">
        <v>666</v>
      </c>
      <c r="KZ61" s="2100">
        <v>0.72499999999999998</v>
      </c>
      <c r="LA61" s="1888"/>
      <c r="LB61" s="1888"/>
      <c r="LC61" s="2101">
        <v>0.72499999999999998</v>
      </c>
      <c r="LD61" s="1883"/>
      <c r="LE61" s="1883"/>
      <c r="LF61" s="2102">
        <v>0.625</v>
      </c>
      <c r="LG61" s="1883"/>
      <c r="LH61" s="2103"/>
      <c r="LI61" s="1883">
        <v>0.67500000000000004</v>
      </c>
      <c r="LJ61" s="1883"/>
      <c r="LK61" s="1883"/>
      <c r="LL61" s="2100">
        <v>0.67500000000000004</v>
      </c>
      <c r="LM61" s="1888"/>
      <c r="LN61" s="1888"/>
      <c r="LO61" s="2101">
        <v>0.67500000000000004</v>
      </c>
      <c r="LP61" s="1883"/>
      <c r="LQ61" s="1887"/>
      <c r="LR61" s="1883">
        <v>0.67500000000000004</v>
      </c>
      <c r="LS61" s="1883"/>
      <c r="LT61" s="1890"/>
      <c r="LU61" s="2104"/>
      <c r="LV61" s="1893"/>
      <c r="LW61" s="1883"/>
      <c r="LX61" s="1883"/>
      <c r="LY61" s="1883"/>
      <c r="LZ61" s="2099"/>
      <c r="MA61" s="2100"/>
      <c r="MB61" s="1888"/>
      <c r="MC61" s="1888"/>
      <c r="MD61" s="2101"/>
      <c r="ME61" s="1883"/>
      <c r="MF61" s="1883"/>
      <c r="MG61" s="2102"/>
      <c r="MH61" s="1883"/>
      <c r="MI61" s="2103"/>
      <c r="MJ61" s="1883"/>
      <c r="MK61" s="1883"/>
      <c r="ML61" s="1883"/>
      <c r="MM61" s="2100"/>
      <c r="MN61" s="1888"/>
      <c r="MO61" s="1888"/>
      <c r="MP61" s="2101"/>
      <c r="MQ61" s="1883"/>
      <c r="MR61" s="1887"/>
      <c r="MS61" s="1883"/>
      <c r="MT61" s="1883"/>
      <c r="MU61" s="1890"/>
      <c r="MV61" s="1569" t="s">
        <v>597</v>
      </c>
      <c r="MW61" s="1401"/>
      <c r="MX61" s="1598"/>
      <c r="MY61" s="1597"/>
      <c r="MZ61" s="1400"/>
      <c r="NA61" s="2105"/>
      <c r="NB61" s="1931" t="s">
        <v>1158</v>
      </c>
      <c r="NC61" s="1892" t="s">
        <v>1174</v>
      </c>
      <c r="ND61" s="1931" t="s">
        <v>55</v>
      </c>
      <c r="NE61" s="3220"/>
      <c r="NF61" s="3139">
        <v>1017</v>
      </c>
      <c r="NG61" s="1400"/>
      <c r="NH61" s="3136"/>
      <c r="NI61" s="1400"/>
      <c r="NJ61" s="3136"/>
      <c r="NK61" s="1400"/>
      <c r="NL61" s="3152">
        <v>949</v>
      </c>
      <c r="NM61" s="3227">
        <v>950</v>
      </c>
      <c r="NN61" s="3136"/>
      <c r="NO61" s="1400"/>
      <c r="NP61" s="3136"/>
      <c r="NQ61" s="2105"/>
      <c r="NR61" s="3139">
        <v>1157</v>
      </c>
      <c r="NS61" s="1400"/>
      <c r="NT61" s="3136"/>
      <c r="NU61" s="1400"/>
      <c r="NV61" s="3136"/>
      <c r="NW61" s="1400"/>
      <c r="NX61" s="2104"/>
      <c r="NY61" s="3143"/>
      <c r="NZ61" s="1400">
        <v>1200</v>
      </c>
      <c r="OA61" s="1893"/>
      <c r="OB61" s="3139"/>
      <c r="OC61" s="1400"/>
      <c r="OD61" s="3136"/>
      <c r="OE61" s="1400"/>
      <c r="OF61" s="3136">
        <v>950</v>
      </c>
      <c r="OG61" s="3225"/>
      <c r="OH61" s="3066"/>
      <c r="OI61" s="4586"/>
      <c r="OJ61" s="2106" t="s">
        <v>647</v>
      </c>
      <c r="OK61" s="2107" t="s">
        <v>794</v>
      </c>
      <c r="OL61" s="1485" t="s">
        <v>599</v>
      </c>
      <c r="OM61" s="4584"/>
      <c r="ON61" s="1573"/>
      <c r="OO61" s="1574"/>
      <c r="OP61" s="935">
        <v>3</v>
      </c>
      <c r="OQ61" s="1575">
        <v>2</v>
      </c>
      <c r="OR61" s="1575"/>
      <c r="OS61" s="1575">
        <v>1</v>
      </c>
      <c r="OT61" s="1576"/>
      <c r="OU61" s="1577"/>
      <c r="OV61" s="1578">
        <f t="shared" ref="OV61" si="142">ON61+OP61+OU61</f>
        <v>3</v>
      </c>
      <c r="OW61" s="931">
        <v>3</v>
      </c>
      <c r="OX61" s="586">
        <f t="shared" ref="OX61" si="143">OV61</f>
        <v>3</v>
      </c>
      <c r="OY61" s="1574">
        <v>1</v>
      </c>
      <c r="OZ61" s="1579"/>
      <c r="PA61" s="1580"/>
      <c r="PB61" s="1581"/>
      <c r="PC61" s="1580"/>
      <c r="PD61" s="1582"/>
      <c r="PE61" s="1582"/>
      <c r="PF61" s="1583"/>
      <c r="PG61" s="1533">
        <f t="shared" ref="PG61" si="144">PK61+PO61</f>
        <v>44</v>
      </c>
      <c r="PH61" s="1373">
        <v>41</v>
      </c>
      <c r="PI61" s="491">
        <v>41</v>
      </c>
      <c r="PJ61" s="1375">
        <v>40</v>
      </c>
      <c r="PK61" s="1584">
        <v>17</v>
      </c>
      <c r="PL61" s="169">
        <v>17</v>
      </c>
      <c r="PM61" s="893">
        <v>19</v>
      </c>
      <c r="PN61" s="894">
        <v>18</v>
      </c>
      <c r="PO61" s="2644">
        <f t="shared" ref="PO61" si="145">PS61+PW61+QO61+QS61+QT61+QU61</f>
        <v>27</v>
      </c>
      <c r="PP61" s="3587">
        <v>24</v>
      </c>
      <c r="PQ61" s="3761">
        <v>22</v>
      </c>
      <c r="PR61" s="934">
        <v>22</v>
      </c>
      <c r="PS61" s="1586">
        <v>0</v>
      </c>
      <c r="PT61" s="484">
        <v>0</v>
      </c>
      <c r="PU61" s="895">
        <v>0</v>
      </c>
      <c r="PV61" s="588">
        <v>0</v>
      </c>
      <c r="PW61" s="1587">
        <f t="shared" ref="PW61" si="146">QA61+QC61+QE61+QG61+QI61+QK61+QM61</f>
        <v>27</v>
      </c>
      <c r="PX61" s="587">
        <v>24</v>
      </c>
      <c r="PY61" s="491">
        <f>QB61+QD61+QF61+QH61+QJ61+QL61+QN61</f>
        <v>24</v>
      </c>
      <c r="PZ61" s="588">
        <v>18</v>
      </c>
      <c r="QA61" s="1630">
        <v>0</v>
      </c>
      <c r="QB61" s="945">
        <v>0</v>
      </c>
      <c r="QC61" s="1631">
        <v>0</v>
      </c>
      <c r="QD61" s="478">
        <v>0</v>
      </c>
      <c r="QE61" s="1630">
        <v>0</v>
      </c>
      <c r="QF61" s="947">
        <v>0</v>
      </c>
      <c r="QG61" s="1631">
        <v>11</v>
      </c>
      <c r="QH61" s="946">
        <v>9</v>
      </c>
      <c r="QI61" s="1630">
        <v>16</v>
      </c>
      <c r="QJ61" s="944">
        <v>15</v>
      </c>
      <c r="QK61" s="1631">
        <v>0</v>
      </c>
      <c r="QL61" s="478">
        <v>0</v>
      </c>
      <c r="QM61" s="1630">
        <v>0</v>
      </c>
      <c r="QN61" s="477">
        <v>0</v>
      </c>
      <c r="QO61" s="1586">
        <v>0</v>
      </c>
      <c r="QP61" s="1396">
        <v>0</v>
      </c>
      <c r="QQ61" s="491">
        <v>3</v>
      </c>
      <c r="QR61" s="492">
        <v>4</v>
      </c>
      <c r="QS61" s="1910">
        <v>0</v>
      </c>
      <c r="QT61" s="936">
        <v>0</v>
      </c>
      <c r="QU61" s="1911">
        <v>0</v>
      </c>
      <c r="QV61" s="1384">
        <v>0</v>
      </c>
      <c r="QW61" s="1913">
        <f t="shared" ref="QW61" si="147">PO61/PG61*100</f>
        <v>61.363636363636367</v>
      </c>
      <c r="QX61" s="1387">
        <v>58.536585365853654</v>
      </c>
      <c r="QY61" s="3695" t="s">
        <v>1175</v>
      </c>
      <c r="QZ61" s="4588"/>
      <c r="RA61" s="1594"/>
      <c r="RB61" s="1595"/>
      <c r="RC61" s="1596"/>
      <c r="RD61" s="862"/>
      <c r="RE61" s="1597"/>
      <c r="RF61" s="1598"/>
      <c r="RG61" s="1597"/>
      <c r="RH61" s="1599"/>
      <c r="RI61" s="862"/>
      <c r="RJ61" s="1600"/>
      <c r="RK61" s="1601"/>
      <c r="RL61" s="862"/>
      <c r="RM61" s="1602"/>
      <c r="RN61" s="1601"/>
      <c r="RO61" s="1603"/>
      <c r="RP61" s="1604"/>
      <c r="RQ61" s="1456"/>
      <c r="RR61" s="1349"/>
      <c r="RS61" s="1455"/>
      <c r="RT61" s="1456"/>
      <c r="RU61" s="1349"/>
      <c r="RV61" s="1457"/>
      <c r="RW61" s="1456"/>
      <c r="RX61" s="1458"/>
      <c r="RY61" s="1605" t="s">
        <v>625</v>
      </c>
      <c r="RZ61" s="1606"/>
      <c r="SA61" s="1607" t="s">
        <v>795</v>
      </c>
      <c r="SB61" s="935" t="s">
        <v>705</v>
      </c>
      <c r="SC61" s="1608" t="s">
        <v>733</v>
      </c>
      <c r="SD61" s="1529">
        <v>182200</v>
      </c>
      <c r="SE61" s="1609" t="s">
        <v>214</v>
      </c>
      <c r="SF61" s="1349"/>
      <c r="SG61" s="1610">
        <v>1119</v>
      </c>
      <c r="SH61" s="1609" t="s">
        <v>214</v>
      </c>
      <c r="SI61" s="1349"/>
      <c r="SJ61" s="1611" t="s">
        <v>717</v>
      </c>
      <c r="SK61" s="1611" t="s">
        <v>717</v>
      </c>
      <c r="SL61" s="1612" t="s">
        <v>718</v>
      </c>
      <c r="SM61" s="1607" t="s">
        <v>602</v>
      </c>
      <c r="SN61" s="833" t="s">
        <v>733</v>
      </c>
      <c r="SO61" s="1529"/>
      <c r="SP61" s="1609" t="s">
        <v>214</v>
      </c>
      <c r="SQ61" s="1349"/>
      <c r="SR61" s="1610">
        <v>1100</v>
      </c>
      <c r="SS61" s="1609" t="s">
        <v>214</v>
      </c>
      <c r="ST61" s="1349"/>
      <c r="SU61" s="1611" t="s">
        <v>269</v>
      </c>
      <c r="SV61" s="1611" t="s">
        <v>269</v>
      </c>
      <c r="SW61" s="1594" t="s">
        <v>626</v>
      </c>
      <c r="SX61" s="1606"/>
      <c r="SY61" s="1608"/>
      <c r="SZ61" s="288"/>
      <c r="TA61" s="1538"/>
      <c r="TB61" s="1349"/>
      <c r="TC61" s="1609" t="s">
        <v>214</v>
      </c>
      <c r="TD61" s="1349"/>
      <c r="TE61" s="1613"/>
      <c r="TF61" s="1609" t="s">
        <v>214</v>
      </c>
      <c r="TG61" s="1349"/>
      <c r="TH61" s="1611"/>
      <c r="TI61" s="1614"/>
      <c r="TJ61" s="1608"/>
      <c r="TK61" s="1615"/>
      <c r="TL61" s="251"/>
      <c r="TM61" s="833"/>
      <c r="TN61" s="195"/>
      <c r="TO61" s="1349" t="s">
        <v>389</v>
      </c>
      <c r="TP61" s="1613"/>
      <c r="TQ61" s="1609"/>
      <c r="TR61" s="141" t="s">
        <v>389</v>
      </c>
      <c r="TS61" s="1616"/>
      <c r="TT61" s="1611"/>
      <c r="TU61" s="1611"/>
      <c r="TV61" s="4609"/>
      <c r="TW61" s="1617" t="s">
        <v>604</v>
      </c>
      <c r="TX61" s="1618" t="s">
        <v>670</v>
      </c>
      <c r="TY61" s="1619" t="s">
        <v>604</v>
      </c>
      <c r="TZ61" s="1620" t="s">
        <v>796</v>
      </c>
      <c r="UA61" s="1621" t="s">
        <v>604</v>
      </c>
      <c r="UB61" s="1622" t="s">
        <v>797</v>
      </c>
      <c r="UC61" s="427"/>
      <c r="UD61" s="427"/>
      <c r="UE61" s="427"/>
      <c r="UF61" s="427"/>
      <c r="UG61" s="427"/>
      <c r="UH61" s="427"/>
      <c r="UI61" s="427"/>
      <c r="UJ61" s="427"/>
      <c r="UK61" s="427"/>
      <c r="UL61" s="427"/>
      <c r="UM61" s="427"/>
      <c r="UN61" s="427"/>
      <c r="UO61" s="427"/>
      <c r="UP61" s="427"/>
      <c r="UQ61" s="427"/>
      <c r="UR61" s="427"/>
      <c r="US61" s="427"/>
      <c r="UT61" s="427"/>
      <c r="UU61" s="427"/>
      <c r="UV61" s="427"/>
      <c r="UW61" s="427"/>
      <c r="UX61" s="427"/>
      <c r="UY61" s="427"/>
      <c r="UZ61" s="427"/>
      <c r="VA61" s="427"/>
      <c r="VB61" s="427"/>
      <c r="VC61" s="427"/>
      <c r="VD61" s="427"/>
      <c r="VE61" s="427"/>
      <c r="VF61" s="427"/>
      <c r="VG61" s="427"/>
      <c r="VH61" s="427"/>
      <c r="VI61" s="427"/>
      <c r="VJ61" s="427"/>
      <c r="VK61" s="427"/>
      <c r="VL61" s="427"/>
      <c r="VM61" s="427"/>
      <c r="VN61" s="427"/>
      <c r="VO61" s="427"/>
      <c r="VP61" s="427"/>
      <c r="VQ61" s="427"/>
      <c r="VR61" s="427"/>
      <c r="VS61" s="427"/>
      <c r="VT61" s="427"/>
      <c r="VU61" s="427"/>
      <c r="VV61" s="427"/>
      <c r="VW61" s="427"/>
      <c r="VX61" s="427"/>
      <c r="VY61" s="427"/>
      <c r="VZ61" s="427"/>
      <c r="WA61" s="427"/>
      <c r="WB61" s="427"/>
      <c r="WC61" s="427"/>
      <c r="WD61" s="427"/>
      <c r="WE61" s="427"/>
      <c r="WF61" s="427"/>
      <c r="WG61" s="427"/>
      <c r="WH61" s="427"/>
      <c r="WI61" s="427"/>
      <c r="WJ61" s="427"/>
      <c r="WK61" s="427"/>
      <c r="WL61" s="427"/>
      <c r="WM61" s="427"/>
      <c r="WN61" s="5"/>
      <c r="WO61" s="5"/>
      <c r="WP61" s="5"/>
      <c r="WQ61" s="5"/>
      <c r="WR61" s="5"/>
      <c r="WS61" s="5"/>
      <c r="WT61" s="5"/>
      <c r="WU61" s="5"/>
      <c r="WV61" s="5"/>
      <c r="WW61" s="5"/>
      <c r="WX61" s="5"/>
      <c r="WY61" s="5"/>
      <c r="WZ61" s="5"/>
      <c r="XA61" s="5"/>
      <c r="XB61" s="5"/>
      <c r="XC61" s="5"/>
      <c r="XD61" s="5"/>
      <c r="XE61" s="5"/>
      <c r="XF61" s="5"/>
      <c r="XG61" s="5"/>
      <c r="XH61" s="5"/>
      <c r="XI61" s="5"/>
      <c r="XJ61" s="5"/>
      <c r="XK61" s="5"/>
      <c r="XL61" s="5"/>
      <c r="XM61" s="5"/>
      <c r="XN61" s="5"/>
      <c r="XO61" s="5"/>
      <c r="XP61" s="5"/>
      <c r="XQ61" s="5"/>
      <c r="XR61" s="5"/>
      <c r="XS61" s="5"/>
      <c r="XT61" s="5"/>
      <c r="XU61" s="5"/>
      <c r="XV61" s="5"/>
      <c r="XW61" s="5"/>
      <c r="XX61" s="5"/>
      <c r="XY61" s="5"/>
      <c r="XZ61" s="5"/>
      <c r="YA61" s="5"/>
      <c r="YB61" s="5"/>
      <c r="YC61" s="5"/>
      <c r="YD61" s="5"/>
      <c r="YE61" s="5"/>
      <c r="YF61" s="5"/>
      <c r="YG61" s="5"/>
      <c r="YH61" s="5"/>
      <c r="YI61" s="5"/>
      <c r="YJ61" s="5"/>
      <c r="YK61" s="5"/>
      <c r="YL61" s="5"/>
      <c r="YM61" s="5"/>
      <c r="YN61" s="5"/>
      <c r="YO61" s="5"/>
      <c r="YP61" s="5"/>
      <c r="YQ61" s="5"/>
      <c r="YR61" s="5"/>
      <c r="YS61" s="5"/>
      <c r="YT61" s="5"/>
      <c r="YU61" s="5"/>
      <c r="YV61" s="5"/>
      <c r="YW61" s="5"/>
      <c r="YX61" s="5"/>
      <c r="YY61" s="5"/>
      <c r="YZ61" s="5"/>
      <c r="ZA61" s="5"/>
      <c r="ZB61" s="5"/>
      <c r="ZC61" s="5"/>
      <c r="ZD61" s="5"/>
      <c r="ZE61" s="5"/>
      <c r="ZF61" s="5"/>
      <c r="ZG61" s="5"/>
      <c r="ZH61" s="5"/>
      <c r="ZI61" s="5"/>
      <c r="ZJ61" s="5"/>
      <c r="ZK61" s="5"/>
      <c r="ZL61" s="5"/>
      <c r="ZM61" s="5"/>
      <c r="ZN61" s="5"/>
      <c r="ZO61" s="5"/>
      <c r="ZP61" s="5"/>
      <c r="ZQ61" s="5"/>
      <c r="ZR61" s="5"/>
      <c r="ZS61" s="5"/>
      <c r="ZT61" s="5"/>
      <c r="ZU61" s="5"/>
      <c r="ZV61" s="5"/>
      <c r="ZW61" s="5"/>
      <c r="ZX61" s="5"/>
      <c r="ZY61" s="5"/>
      <c r="ZZ61" s="5"/>
      <c r="AAA61" s="5"/>
      <c r="AAB61" s="5"/>
      <c r="AAC61" s="5"/>
      <c r="AAD61" s="5"/>
      <c r="AAE61" s="5"/>
      <c r="AAF61" s="5"/>
      <c r="AAG61" s="5"/>
      <c r="AAH61" s="5"/>
      <c r="AAI61" s="5"/>
      <c r="AAJ61" s="5"/>
      <c r="AAK61" s="5"/>
      <c r="AAL61" s="5"/>
      <c r="AAM61" s="5"/>
      <c r="AAN61" s="5"/>
      <c r="AAO61" s="5"/>
      <c r="AAP61" s="5"/>
      <c r="AAQ61" s="5"/>
      <c r="AAR61" s="5"/>
      <c r="AAS61" s="5"/>
      <c r="AAT61" s="5"/>
      <c r="AAU61" s="5"/>
      <c r="AAV61" s="5"/>
      <c r="AAW61" s="5"/>
      <c r="AAX61" s="5"/>
      <c r="AAY61" s="5"/>
      <c r="AAZ61" s="5"/>
      <c r="ABA61" s="5"/>
      <c r="ABB61" s="5"/>
      <c r="ABC61" s="5"/>
      <c r="ABD61" s="5"/>
      <c r="ABE61" s="5"/>
      <c r="ABF61" s="5"/>
      <c r="ABG61" s="5"/>
      <c r="ABH61" s="5"/>
      <c r="ABI61" s="5"/>
      <c r="ABJ61" s="5"/>
      <c r="ABK61" s="5"/>
      <c r="ABL61" s="5"/>
      <c r="ABM61" s="5"/>
      <c r="ABN61" s="5"/>
      <c r="ABO61" s="5"/>
      <c r="ABP61" s="5"/>
      <c r="ABQ61" s="5"/>
      <c r="ABR61" s="5"/>
      <c r="ABS61" s="5"/>
      <c r="ABT61" s="5"/>
      <c r="ABU61" s="5"/>
      <c r="ABV61" s="5"/>
      <c r="ABW61" s="5"/>
      <c r="ABX61" s="5"/>
      <c r="ABY61" s="5"/>
      <c r="ABZ61" s="5"/>
      <c r="ACA61" s="5"/>
      <c r="ACB61" s="5"/>
      <c r="ACC61" s="5"/>
      <c r="ACD61" s="5"/>
      <c r="ACE61" s="5"/>
      <c r="ACF61" s="5"/>
      <c r="ACG61" s="5"/>
      <c r="ACH61" s="5"/>
      <c r="ACI61" s="5"/>
      <c r="ACJ61" s="5"/>
      <c r="ACK61" s="5"/>
      <c r="ACL61" s="5"/>
      <c r="ACM61" s="5"/>
      <c r="ACN61" s="5"/>
      <c r="ACO61" s="5"/>
      <c r="ACP61" s="5"/>
      <c r="ACQ61" s="5"/>
      <c r="ACR61" s="5"/>
      <c r="ACS61" s="5"/>
      <c r="ACT61" s="5"/>
      <c r="ACU61" s="5"/>
      <c r="ACV61" s="5"/>
      <c r="ACW61" s="5"/>
      <c r="ACX61" s="5"/>
      <c r="ACY61" s="5"/>
      <c r="ACZ61" s="5"/>
      <c r="ADA61" s="5"/>
      <c r="ADB61" s="5"/>
      <c r="ADC61" s="5"/>
      <c r="ADD61" s="5"/>
      <c r="ADE61" s="5"/>
      <c r="ADF61" s="5"/>
      <c r="ADG61" s="5"/>
      <c r="ADH61" s="5"/>
      <c r="ADI61" s="5"/>
      <c r="ADJ61" s="5"/>
      <c r="ADK61" s="5"/>
      <c r="ADL61" s="5"/>
      <c r="ADM61" s="5"/>
      <c r="ADN61" s="5"/>
      <c r="ADO61" s="5"/>
      <c r="ADP61" s="5"/>
      <c r="ADQ61" s="5"/>
      <c r="ADR61" s="5"/>
      <c r="ADS61" s="5"/>
      <c r="ADT61" s="5"/>
      <c r="ADU61" s="5"/>
      <c r="ADV61" s="5"/>
      <c r="ADW61" s="5"/>
      <c r="ADX61" s="5"/>
      <c r="ADY61" s="5"/>
      <c r="ADZ61" s="5"/>
      <c r="AEA61" s="5"/>
      <c r="AEB61" s="5"/>
      <c r="AEC61" s="5"/>
      <c r="AED61" s="5"/>
      <c r="AEE61" s="5"/>
      <c r="AEF61" s="5"/>
      <c r="AEG61" s="5"/>
      <c r="AEH61" s="5"/>
      <c r="AEI61" s="5"/>
      <c r="AEJ61" s="5"/>
      <c r="AEK61" s="5"/>
      <c r="AEL61" s="5"/>
      <c r="AEM61" s="5"/>
      <c r="AEN61" s="5"/>
      <c r="AEO61" s="5"/>
      <c r="AEP61" s="5"/>
      <c r="AEQ61" s="5"/>
      <c r="AER61" s="5"/>
      <c r="AES61" s="5"/>
      <c r="AET61" s="5"/>
      <c r="AEU61" s="5"/>
      <c r="AEV61" s="5"/>
      <c r="AEW61" s="5"/>
      <c r="AEX61" s="5"/>
      <c r="AEY61" s="5"/>
      <c r="AEZ61" s="5"/>
      <c r="AFA61" s="5"/>
      <c r="AFB61" s="5"/>
      <c r="AFC61" s="5"/>
      <c r="AFD61" s="5"/>
      <c r="AFE61" s="5"/>
      <c r="AFF61" s="5"/>
      <c r="AFG61" s="5"/>
      <c r="AFH61" s="5"/>
      <c r="AFI61" s="5"/>
      <c r="AFJ61" s="5"/>
      <c r="AFK61" s="5"/>
      <c r="AFL61" s="5"/>
      <c r="AFM61" s="5"/>
      <c r="AFN61" s="5"/>
      <c r="AFO61" s="5"/>
      <c r="AFP61" s="5"/>
      <c r="AFQ61" s="5"/>
      <c r="AFR61" s="5"/>
      <c r="AFS61" s="5"/>
      <c r="AFT61" s="5"/>
      <c r="AFU61" s="5"/>
      <c r="AFV61" s="5"/>
      <c r="AFW61" s="5"/>
      <c r="AFX61" s="5"/>
      <c r="AFY61" s="5"/>
      <c r="AFZ61" s="5"/>
      <c r="AGA61" s="5"/>
      <c r="AGB61" s="5"/>
      <c r="AGC61" s="5"/>
      <c r="AGD61" s="5"/>
      <c r="AGE61" s="5"/>
      <c r="AGF61" s="5"/>
      <c r="AGG61" s="5"/>
      <c r="AGH61" s="5"/>
      <c r="AGI61" s="5"/>
      <c r="AGJ61" s="5"/>
      <c r="AGK61" s="5"/>
      <c r="AGL61" s="5"/>
      <c r="AGM61" s="5"/>
      <c r="AGN61" s="5"/>
      <c r="AGO61" s="5"/>
      <c r="AGP61" s="5"/>
      <c r="AGQ61" s="5"/>
      <c r="AGR61" s="5"/>
      <c r="AGS61" s="5"/>
      <c r="AGT61" s="5"/>
      <c r="AGU61" s="5"/>
      <c r="AGV61" s="5"/>
      <c r="AGW61" s="5"/>
      <c r="AGX61" s="5"/>
      <c r="AGY61" s="5"/>
      <c r="AGZ61" s="5"/>
      <c r="AHA61" s="5"/>
      <c r="AHB61" s="5"/>
      <c r="AHC61" s="5"/>
      <c r="AHD61" s="5"/>
      <c r="AHE61" s="5"/>
      <c r="AHF61" s="5"/>
      <c r="AHG61" s="5"/>
      <c r="AHH61" s="5"/>
      <c r="AHI61" s="5"/>
      <c r="AHJ61" s="5"/>
      <c r="AHK61" s="5"/>
      <c r="AHL61" s="5"/>
      <c r="AHM61" s="5"/>
      <c r="AHN61" s="5"/>
      <c r="AHO61" s="5"/>
      <c r="AHP61" s="5"/>
      <c r="AHQ61" s="5"/>
      <c r="AHR61" s="5"/>
      <c r="AHS61" s="5"/>
      <c r="AHT61" s="5"/>
      <c r="AHU61" s="5"/>
      <c r="AHV61" s="5"/>
      <c r="AHW61" s="5"/>
      <c r="AHX61" s="5"/>
      <c r="AHY61" s="5"/>
      <c r="AHZ61" s="5"/>
      <c r="AIA61" s="5"/>
      <c r="AIB61" s="5"/>
      <c r="AIC61" s="5"/>
      <c r="AID61" s="5"/>
      <c r="AIE61" s="5"/>
      <c r="AIF61" s="5"/>
      <c r="AIG61" s="5"/>
      <c r="AIH61" s="5"/>
      <c r="AII61" s="5"/>
      <c r="AIJ61" s="5"/>
      <c r="AIK61" s="5"/>
      <c r="AIL61" s="5"/>
      <c r="AIM61" s="5"/>
      <c r="AIN61" s="5"/>
      <c r="AIO61" s="5"/>
      <c r="AIP61" s="5"/>
      <c r="AIQ61" s="5"/>
      <c r="AIR61" s="5"/>
      <c r="AIS61" s="5"/>
      <c r="AIT61" s="5"/>
      <c r="AIU61" s="5"/>
      <c r="AIV61" s="5"/>
      <c r="AIW61" s="5"/>
      <c r="AIX61" s="5"/>
      <c r="AIY61" s="5"/>
      <c r="AIZ61" s="5"/>
      <c r="AJA61" s="5"/>
      <c r="AJB61" s="5"/>
      <c r="AJC61" s="5"/>
      <c r="AJD61" s="5"/>
      <c r="AJE61" s="5"/>
      <c r="AJF61" s="5"/>
      <c r="AJG61" s="5"/>
      <c r="AJH61" s="5"/>
      <c r="AJI61" s="5"/>
      <c r="AJJ61" s="5"/>
      <c r="AJK61" s="5"/>
      <c r="AJL61" s="5"/>
      <c r="AJM61" s="5"/>
      <c r="AJN61" s="5"/>
      <c r="AJO61" s="5"/>
      <c r="AJP61" s="5"/>
      <c r="AJQ61" s="5"/>
      <c r="AJR61" s="5"/>
      <c r="AJS61" s="5"/>
      <c r="AJT61" s="5"/>
      <c r="AJU61" s="5"/>
      <c r="AJV61" s="5"/>
      <c r="AJW61" s="5"/>
      <c r="AJX61" s="5"/>
      <c r="AJY61" s="5"/>
      <c r="AJZ61" s="5"/>
      <c r="AKA61" s="5"/>
      <c r="AKB61" s="5"/>
      <c r="AKC61" s="5"/>
      <c r="AKD61" s="5"/>
      <c r="AKE61" s="5"/>
      <c r="AKF61" s="5"/>
      <c r="AKG61" s="5"/>
      <c r="AKH61" s="5"/>
      <c r="AKI61" s="5"/>
      <c r="AKJ61" s="5"/>
      <c r="AKK61" s="5"/>
      <c r="AKL61" s="5"/>
      <c r="AKM61" s="5"/>
      <c r="AKN61" s="5"/>
      <c r="AKO61" s="5"/>
      <c r="AKP61" s="5"/>
      <c r="AKQ61" s="5"/>
      <c r="AKR61" s="5"/>
      <c r="AKS61" s="5"/>
      <c r="AKT61" s="5"/>
      <c r="AKU61" s="5"/>
      <c r="AKV61" s="5"/>
      <c r="AKW61" s="5"/>
      <c r="AKX61" s="5"/>
      <c r="AKY61" s="5"/>
      <c r="AKZ61" s="5"/>
      <c r="ALA61" s="5"/>
      <c r="ALB61" s="5"/>
      <c r="ALC61" s="5"/>
      <c r="ALD61" s="5"/>
      <c r="ALE61" s="5"/>
      <c r="ALF61" s="5"/>
      <c r="ALG61" s="5"/>
      <c r="ALH61" s="5"/>
      <c r="ALI61" s="5"/>
      <c r="ALJ61" s="5"/>
      <c r="ALK61" s="5"/>
      <c r="ALL61" s="5"/>
      <c r="ALM61" s="5"/>
      <c r="ALN61" s="5"/>
      <c r="ALO61" s="5"/>
      <c r="ALP61" s="5"/>
      <c r="ALQ61" s="5"/>
      <c r="ALR61" s="5"/>
      <c r="ALS61" s="5"/>
      <c r="ALT61" s="5"/>
      <c r="ALU61" s="5"/>
      <c r="ALV61" s="5"/>
      <c r="ALW61" s="5"/>
      <c r="ALX61" s="5"/>
      <c r="ALY61" s="5"/>
      <c r="ALZ61" s="5"/>
      <c r="AMA61" s="5"/>
      <c r="AMB61" s="5"/>
      <c r="AMC61" s="5"/>
      <c r="AMD61" s="5"/>
      <c r="AME61" s="5"/>
      <c r="AMF61" s="5"/>
      <c r="AMG61" s="5"/>
      <c r="AMH61" s="5"/>
      <c r="AMI61" s="5"/>
      <c r="AMJ61" s="5"/>
      <c r="AMK61" s="5"/>
      <c r="AML61" s="5"/>
      <c r="AMM61" s="5"/>
      <c r="AMN61" s="5"/>
      <c r="AMO61" s="5"/>
      <c r="AMP61" s="5"/>
      <c r="AMQ61" s="5"/>
      <c r="AMR61" s="5"/>
      <c r="AMS61" s="5"/>
      <c r="AMT61" s="5"/>
      <c r="AMU61" s="5"/>
      <c r="AMV61" s="5"/>
      <c r="AMW61" s="5"/>
      <c r="AMX61" s="5"/>
      <c r="AMY61" s="5"/>
      <c r="AMZ61" s="5"/>
      <c r="ANA61" s="5"/>
      <c r="ANB61" s="5"/>
      <c r="ANC61" s="5"/>
      <c r="AND61" s="5"/>
      <c r="ANE61" s="5"/>
      <c r="ANF61" s="5"/>
      <c r="ANG61" s="5"/>
      <c r="ANH61" s="5"/>
      <c r="ANI61" s="5"/>
      <c r="ANJ61" s="5"/>
      <c r="ANK61" s="5"/>
      <c r="ANL61" s="5"/>
      <c r="ANM61" s="5"/>
      <c r="ANN61" s="5"/>
      <c r="ANO61" s="5"/>
      <c r="ANP61" s="5"/>
      <c r="ANQ61" s="5"/>
      <c r="ANR61" s="5"/>
      <c r="ANS61" s="5"/>
      <c r="ANT61" s="5"/>
      <c r="ANU61" s="5"/>
      <c r="ANV61" s="5"/>
      <c r="ANW61" s="5"/>
      <c r="ANX61" s="5"/>
      <c r="ANY61" s="5"/>
      <c r="ANZ61" s="5"/>
      <c r="AOA61" s="5"/>
      <c r="AOB61" s="5"/>
      <c r="AOC61" s="5"/>
      <c r="AOD61" s="5"/>
      <c r="AOE61" s="5"/>
      <c r="AOF61" s="5"/>
      <c r="AOG61" s="5"/>
      <c r="AOH61" s="5"/>
      <c r="AOI61" s="5"/>
      <c r="AOJ61" s="5"/>
      <c r="AOK61" s="5"/>
      <c r="AOL61" s="5"/>
      <c r="AOM61" s="5"/>
      <c r="AON61" s="5"/>
      <c r="AOO61" s="5"/>
      <c r="AOP61" s="5"/>
      <c r="AOQ61" s="5"/>
      <c r="AOR61" s="5"/>
      <c r="AOS61" s="5"/>
      <c r="AOT61" s="5"/>
      <c r="AOU61" s="5"/>
      <c r="AOV61" s="5"/>
      <c r="AOW61" s="5"/>
      <c r="AOX61" s="5"/>
      <c r="AOY61" s="5"/>
      <c r="AOZ61" s="5"/>
      <c r="APA61" s="5"/>
      <c r="APB61" s="5"/>
      <c r="APC61" s="5"/>
      <c r="APD61" s="5"/>
      <c r="APE61" s="5"/>
      <c r="APF61" s="5"/>
      <c r="APG61" s="5"/>
      <c r="APH61" s="5"/>
      <c r="API61" s="5"/>
      <c r="APJ61" s="5"/>
      <c r="APK61" s="5"/>
      <c r="APL61" s="5"/>
      <c r="APM61" s="5"/>
      <c r="APN61" s="5"/>
      <c r="APO61" s="5"/>
      <c r="APP61" s="5"/>
      <c r="APQ61" s="5"/>
      <c r="APR61" s="5"/>
      <c r="APS61" s="5"/>
      <c r="APT61" s="5"/>
      <c r="APU61" s="5"/>
      <c r="APV61" s="5"/>
      <c r="APW61" s="5"/>
      <c r="APX61" s="5"/>
      <c r="APY61" s="5"/>
      <c r="APZ61" s="5"/>
      <c r="AQA61" s="5"/>
      <c r="AQB61" s="5"/>
      <c r="AQC61" s="5"/>
      <c r="AQD61" s="5"/>
      <c r="AQE61" s="5"/>
      <c r="AQF61" s="5"/>
      <c r="AQG61" s="5"/>
      <c r="AQH61" s="5"/>
      <c r="AQI61" s="5"/>
      <c r="AQJ61" s="5"/>
      <c r="AQK61" s="5"/>
      <c r="AQL61" s="5"/>
      <c r="AQM61" s="5"/>
      <c r="AQN61" s="5"/>
      <c r="AQO61" s="5"/>
      <c r="AQP61" s="5"/>
      <c r="AQQ61" s="5"/>
      <c r="AQR61" s="5"/>
      <c r="AQS61" s="5"/>
      <c r="AQT61" s="5"/>
      <c r="AQU61" s="5"/>
      <c r="AQV61" s="5"/>
      <c r="AQW61" s="5"/>
      <c r="AQX61" s="5"/>
      <c r="AQY61" s="5"/>
      <c r="AQZ61" s="5"/>
      <c r="ARA61" s="5"/>
      <c r="ARB61" s="5"/>
      <c r="ARC61" s="5"/>
      <c r="ARD61" s="5"/>
      <c r="ARE61" s="5"/>
      <c r="ARF61" s="5"/>
      <c r="ARG61" s="5"/>
      <c r="ARH61" s="5"/>
      <c r="ARI61" s="5"/>
      <c r="ARJ61" s="5"/>
      <c r="ARK61" s="5"/>
      <c r="ARL61" s="5"/>
      <c r="ARM61" s="5"/>
      <c r="ARN61" s="5"/>
      <c r="ARO61" s="5"/>
      <c r="ARP61" s="5"/>
      <c r="ARQ61" s="5"/>
      <c r="ARR61" s="5"/>
      <c r="ARS61" s="5"/>
      <c r="ART61" s="5"/>
      <c r="ARU61" s="5"/>
      <c r="ARV61" s="5"/>
      <c r="ARW61" s="5"/>
      <c r="ARX61" s="5"/>
      <c r="ARY61" s="5"/>
      <c r="ARZ61" s="5"/>
      <c r="ASA61" s="5"/>
      <c r="ASB61" s="5"/>
      <c r="ASC61" s="5"/>
      <c r="ASD61" s="5"/>
      <c r="ASE61" s="5"/>
      <c r="ASF61" s="5"/>
      <c r="ASG61" s="5"/>
      <c r="ASH61" s="5"/>
      <c r="ASI61" s="5"/>
      <c r="ASJ61" s="5"/>
      <c r="ASK61" s="5"/>
      <c r="ASL61" s="5"/>
      <c r="ASM61" s="5"/>
      <c r="ASN61" s="5"/>
      <c r="ASO61" s="5"/>
      <c r="ASP61" s="5"/>
      <c r="ASQ61" s="5"/>
      <c r="ASR61" s="5"/>
      <c r="ASS61" s="5"/>
      <c r="AST61" s="5"/>
      <c r="ASU61" s="5"/>
      <c r="ASV61" s="5"/>
      <c r="ASW61" s="5"/>
      <c r="ASX61" s="5"/>
      <c r="ASY61" s="5"/>
      <c r="ASZ61" s="5"/>
      <c r="ATA61" s="5"/>
      <c r="ATB61" s="5"/>
      <c r="ATC61" s="5"/>
      <c r="ATD61" s="5"/>
      <c r="ATE61" s="5"/>
      <c r="ATF61" s="5"/>
      <c r="ATG61" s="5"/>
      <c r="ATH61" s="5"/>
      <c r="ATI61" s="5"/>
      <c r="ATJ61" s="5"/>
      <c r="ATK61" s="5"/>
      <c r="ATL61" s="5"/>
      <c r="ATM61" s="5"/>
      <c r="ATN61" s="5"/>
      <c r="ATO61" s="5"/>
      <c r="ATP61" s="5"/>
      <c r="ATQ61" s="5"/>
      <c r="ATR61" s="5"/>
      <c r="ATS61" s="5"/>
      <c r="ATT61" s="5"/>
      <c r="ATU61" s="5"/>
      <c r="ATV61" s="5"/>
      <c r="ATW61" s="5"/>
      <c r="ATX61" s="5"/>
      <c r="ATY61" s="5"/>
      <c r="ATZ61" s="5"/>
      <c r="AUA61" s="5"/>
      <c r="AUB61" s="5"/>
      <c r="AUC61" s="5"/>
      <c r="AUD61" s="5"/>
      <c r="AUE61" s="5"/>
      <c r="AUF61" s="5"/>
      <c r="AUG61" s="5"/>
      <c r="AUH61" s="5"/>
      <c r="AUI61" s="5"/>
      <c r="AUJ61" s="5"/>
      <c r="AUK61" s="5"/>
      <c r="AUL61" s="5"/>
      <c r="AUM61" s="5"/>
      <c r="AUN61" s="5"/>
      <c r="AUO61" s="5"/>
      <c r="AUP61" s="5"/>
      <c r="AUQ61" s="5"/>
      <c r="AUR61" s="5"/>
      <c r="AUS61" s="5"/>
      <c r="AUT61" s="5"/>
      <c r="AUU61" s="5"/>
      <c r="AUV61" s="5"/>
      <c r="AUW61" s="5"/>
      <c r="AUX61" s="5"/>
      <c r="AUY61" s="5"/>
      <c r="AUZ61" s="5"/>
      <c r="AVA61" s="5"/>
      <c r="AVB61" s="5"/>
      <c r="AVC61" s="5"/>
      <c r="AVD61" s="5"/>
      <c r="AVE61" s="5"/>
      <c r="AVF61" s="5"/>
      <c r="AVG61" s="5"/>
      <c r="AVH61" s="5"/>
      <c r="AVI61" s="5"/>
      <c r="AVJ61" s="5"/>
      <c r="AVK61" s="5"/>
      <c r="AVL61" s="5"/>
      <c r="AVM61" s="5"/>
      <c r="AVN61" s="5"/>
      <c r="AVO61" s="5"/>
      <c r="AVP61" s="5"/>
      <c r="AVQ61" s="5"/>
      <c r="AVR61" s="5"/>
      <c r="AVS61" s="5"/>
      <c r="AVT61" s="5"/>
      <c r="AVU61" s="5"/>
      <c r="AVV61" s="5"/>
      <c r="AVW61" s="5"/>
      <c r="AVX61" s="5"/>
      <c r="AVY61" s="5"/>
      <c r="AVZ61" s="5"/>
      <c r="AWA61" s="5"/>
      <c r="AWB61" s="5"/>
      <c r="AWC61" s="5"/>
      <c r="AWD61" s="5"/>
      <c r="AWE61" s="5"/>
      <c r="AWF61" s="5"/>
      <c r="AWG61" s="5"/>
      <c r="AWH61" s="5"/>
      <c r="AWI61" s="5"/>
      <c r="AWJ61" s="5"/>
      <c r="AWK61" s="5"/>
      <c r="AWL61" s="5"/>
      <c r="AWM61" s="5"/>
      <c r="AWN61" s="5"/>
      <c r="AWO61" s="5"/>
      <c r="AWP61" s="5"/>
      <c r="AWQ61" s="5"/>
      <c r="AWR61" s="5"/>
      <c r="AWS61" s="5"/>
      <c r="AWT61" s="5"/>
      <c r="AWU61" s="5"/>
      <c r="AWV61" s="5"/>
      <c r="AWW61" s="5"/>
      <c r="AWX61" s="5"/>
      <c r="AWY61" s="5"/>
      <c r="AWZ61" s="5"/>
      <c r="AXA61" s="5"/>
      <c r="AXB61" s="5"/>
      <c r="AXC61" s="5"/>
      <c r="AXD61" s="5"/>
      <c r="AXE61" s="5"/>
      <c r="AXF61" s="5"/>
      <c r="AXG61" s="5"/>
      <c r="AXH61" s="5"/>
      <c r="AXI61" s="5"/>
      <c r="AXJ61" s="5"/>
      <c r="AXK61" s="5"/>
      <c r="AXL61" s="5"/>
      <c r="AXM61" s="5"/>
      <c r="AXN61" s="5"/>
      <c r="AXO61" s="5"/>
      <c r="AXP61" s="5"/>
      <c r="AXQ61" s="5"/>
      <c r="AXR61" s="5"/>
      <c r="AXS61" s="5"/>
      <c r="AXT61" s="5"/>
      <c r="AXU61" s="5"/>
      <c r="AXV61" s="5"/>
      <c r="AXW61" s="5"/>
      <c r="AXX61" s="5"/>
      <c r="AXY61" s="5"/>
      <c r="AXZ61" s="5"/>
      <c r="AYA61" s="5"/>
      <c r="AYB61" s="5"/>
      <c r="AYC61" s="5"/>
      <c r="AYD61" s="5"/>
      <c r="AYE61" s="5"/>
      <c r="AYF61" s="5"/>
      <c r="AYG61" s="5"/>
      <c r="AYH61" s="5"/>
      <c r="AYI61" s="5"/>
      <c r="AYJ61" s="5"/>
      <c r="AYK61" s="5"/>
      <c r="AYL61" s="5"/>
      <c r="AYM61" s="5"/>
      <c r="AYN61" s="5"/>
      <c r="AYO61" s="5"/>
      <c r="AYP61" s="5"/>
      <c r="AYQ61" s="5"/>
      <c r="AYR61" s="5"/>
      <c r="AYS61" s="5"/>
      <c r="AYT61" s="5"/>
      <c r="AYU61" s="5"/>
      <c r="AYV61" s="5"/>
      <c r="AYW61" s="5"/>
      <c r="AYX61" s="5"/>
      <c r="AYY61" s="5"/>
      <c r="AYZ61" s="5"/>
      <c r="AZA61" s="5"/>
      <c r="AZB61" s="5"/>
      <c r="AZC61" s="5"/>
      <c r="AZD61" s="5"/>
      <c r="AZE61" s="5"/>
      <c r="AZF61" s="5"/>
      <c r="AZG61" s="5"/>
      <c r="AZH61" s="5"/>
      <c r="AZI61" s="5"/>
      <c r="AZJ61" s="5"/>
      <c r="AZK61" s="5"/>
      <c r="AZL61" s="5"/>
      <c r="AZM61" s="5"/>
      <c r="AZN61" s="5"/>
      <c r="AZO61" s="5"/>
      <c r="AZP61" s="5"/>
      <c r="AZQ61" s="5"/>
      <c r="AZR61" s="5"/>
      <c r="AZS61" s="5"/>
      <c r="AZT61" s="5"/>
      <c r="AZU61" s="5"/>
      <c r="AZV61" s="5"/>
      <c r="AZW61" s="5"/>
      <c r="AZX61" s="5"/>
      <c r="AZY61" s="5"/>
      <c r="AZZ61" s="5"/>
      <c r="BAA61" s="5"/>
      <c r="BAB61" s="5"/>
      <c r="BAC61" s="5"/>
      <c r="BAD61" s="5"/>
      <c r="BAE61" s="5"/>
      <c r="BAF61" s="5"/>
      <c r="BAG61" s="5"/>
      <c r="BAH61" s="5"/>
      <c r="BAI61" s="5"/>
      <c r="BAJ61" s="5"/>
      <c r="BAK61" s="5"/>
      <c r="BAL61" s="5"/>
      <c r="BAM61" s="5"/>
      <c r="BAN61" s="5"/>
      <c r="BAO61" s="5"/>
      <c r="BAP61" s="5"/>
      <c r="BAQ61" s="5"/>
      <c r="BAR61" s="5"/>
      <c r="BAS61" s="5"/>
      <c r="BAT61" s="5"/>
      <c r="BAU61" s="5"/>
      <c r="BAV61" s="5"/>
      <c r="BAW61" s="5"/>
      <c r="BAX61" s="5"/>
      <c r="BAY61" s="5"/>
      <c r="BAZ61" s="5"/>
      <c r="BBA61" s="5"/>
      <c r="BBB61" s="5"/>
      <c r="BBC61" s="5"/>
      <c r="BBD61" s="5"/>
      <c r="BBE61" s="5"/>
      <c r="BBF61" s="5"/>
      <c r="BBG61" s="5"/>
      <c r="BBH61" s="5"/>
      <c r="BBI61" s="5"/>
      <c r="BBJ61" s="5"/>
      <c r="BBK61" s="5"/>
      <c r="BBL61" s="5"/>
      <c r="BBM61" s="5"/>
      <c r="BBN61" s="5"/>
      <c r="BBO61" s="5"/>
      <c r="BBP61" s="5"/>
      <c r="BBQ61" s="5"/>
      <c r="BBR61" s="5"/>
      <c r="BBS61" s="5"/>
      <c r="BBT61" s="5"/>
      <c r="BBU61" s="5"/>
      <c r="BBV61" s="5"/>
      <c r="BBW61" s="5"/>
      <c r="BBX61" s="5"/>
      <c r="BBY61" s="5"/>
      <c r="BBZ61" s="5"/>
      <c r="BCA61" s="5"/>
      <c r="BCB61" s="5"/>
      <c r="BCC61" s="5"/>
      <c r="BCD61" s="5"/>
      <c r="BCE61" s="5"/>
      <c r="BCF61" s="5"/>
      <c r="BCG61" s="5"/>
      <c r="BCH61" s="5"/>
      <c r="BCI61" s="5"/>
      <c r="BCJ61" s="5"/>
      <c r="BCK61" s="5"/>
      <c r="BCL61" s="5"/>
      <c r="BCM61" s="5"/>
      <c r="BCN61" s="5"/>
      <c r="BCO61" s="5"/>
      <c r="BCP61" s="5"/>
      <c r="BCQ61" s="5"/>
      <c r="BCR61" s="5"/>
      <c r="BCS61" s="5"/>
      <c r="BCT61" s="5"/>
    </row>
    <row r="62" spans="1:1450" s="99" customFormat="1" ht="9" customHeight="1">
      <c r="A62" s="4126"/>
      <c r="B62" s="728"/>
      <c r="C62" s="4135"/>
      <c r="D62" s="3842"/>
      <c r="E62" s="1478"/>
      <c r="F62" s="725"/>
      <c r="G62" s="725"/>
      <c r="H62" s="725"/>
      <c r="I62" s="726"/>
      <c r="J62" s="70"/>
      <c r="K62" s="4162"/>
      <c r="L62" s="52"/>
      <c r="M62" s="1492"/>
      <c r="N62" s="53"/>
      <c r="O62" s="54"/>
      <c r="P62" s="2886"/>
      <c r="Q62" s="2887"/>
      <c r="R62" s="2888"/>
      <c r="S62" s="756"/>
      <c r="T62" s="757"/>
      <c r="U62" s="758"/>
      <c r="V62" s="762"/>
      <c r="W62" s="763"/>
      <c r="X62" s="766"/>
      <c r="Y62" s="55"/>
      <c r="Z62" s="56"/>
      <c r="AA62" s="57"/>
      <c r="AB62" s="2564"/>
      <c r="AC62" s="2239"/>
      <c r="AD62" s="2240"/>
      <c r="AE62" s="2241"/>
      <c r="AF62" s="2242"/>
      <c r="AG62" s="2243"/>
      <c r="AH62" s="2244"/>
      <c r="AI62" s="2243"/>
      <c r="AJ62" s="2245"/>
      <c r="AK62" s="673"/>
      <c r="AL62" s="3438" t="s">
        <v>1184</v>
      </c>
      <c r="AM62" s="649"/>
      <c r="AN62" s="652"/>
      <c r="AO62" s="94"/>
      <c r="AP62" s="649"/>
      <c r="AQ62" s="649"/>
      <c r="AR62" s="2246"/>
      <c r="AS62" s="2247"/>
      <c r="AT62" s="2248"/>
      <c r="AU62" s="3318"/>
      <c r="AV62" s="297"/>
      <c r="AW62" s="2400"/>
      <c r="AX62" s="2249"/>
      <c r="AY62" s="2400"/>
      <c r="AZ62" s="2249"/>
      <c r="BA62" s="2400"/>
      <c r="BB62" s="2250"/>
      <c r="BC62" s="2400"/>
      <c r="BD62" s="2249"/>
      <c r="BE62" s="2400"/>
      <c r="BF62" s="2250"/>
      <c r="BG62" s="2400"/>
      <c r="BH62" s="2249"/>
      <c r="BI62" s="2400"/>
      <c r="BJ62" s="2250"/>
      <c r="BK62" s="95"/>
      <c r="BL62" s="3337"/>
      <c r="BM62" s="2251"/>
      <c r="BN62" s="2252"/>
      <c r="BO62" s="2359"/>
      <c r="BP62" s="2427"/>
      <c r="BQ62" s="92"/>
      <c r="BR62" s="2253"/>
      <c r="BS62" s="2254"/>
      <c r="BT62" s="2255"/>
      <c r="BU62" s="2254"/>
      <c r="BV62" s="2255"/>
      <c r="BW62" s="2256"/>
      <c r="BX62" s="2241"/>
      <c r="BY62" s="2257"/>
      <c r="BZ62" s="2258"/>
      <c r="CA62" s="92"/>
      <c r="CB62" s="297"/>
      <c r="CC62" s="2259"/>
      <c r="CD62" s="2259"/>
      <c r="CE62" s="2260"/>
      <c r="CF62" s="3390"/>
      <c r="CG62" s="3391"/>
      <c r="CH62" s="2263"/>
      <c r="CI62" s="2428"/>
      <c r="CJ62" s="2262"/>
      <c r="CK62" s="2428"/>
      <c r="CL62" s="3358"/>
      <c r="CM62" s="2428"/>
      <c r="CN62" s="3365"/>
      <c r="CO62" s="2428"/>
      <c r="CP62" s="3365"/>
      <c r="CQ62" s="2428"/>
      <c r="CR62" s="2262"/>
      <c r="CS62" s="2428"/>
      <c r="CT62" s="2262"/>
      <c r="CU62" s="2428"/>
      <c r="CV62" s="2262"/>
      <c r="CW62" s="2591"/>
      <c r="CX62" s="2241"/>
      <c r="CY62" s="2263"/>
      <c r="CZ62" s="2264"/>
      <c r="DA62" s="93"/>
      <c r="DB62" s="91"/>
      <c r="DC62" s="92"/>
      <c r="DD62" s="2265"/>
      <c r="DE62" s="2254"/>
      <c r="DF62" s="2255"/>
      <c r="DG62" s="2243"/>
      <c r="DH62" s="2266"/>
      <c r="DI62" s="2267"/>
      <c r="DJ62" s="2898"/>
      <c r="DK62" s="2899"/>
      <c r="DL62" s="2900"/>
      <c r="DM62" s="2898"/>
      <c r="DN62" s="1453"/>
      <c r="DO62" s="2936"/>
      <c r="DP62" s="3098"/>
      <c r="DQ62" s="3098"/>
      <c r="DR62" s="3099"/>
      <c r="DS62" s="3096"/>
      <c r="DT62" s="948"/>
      <c r="DU62" s="2268"/>
      <c r="DV62" s="2921"/>
      <c r="DW62" s="2922"/>
      <c r="DX62" s="2922"/>
      <c r="DY62" s="2923"/>
      <c r="DZ62" s="2924"/>
      <c r="EA62" s="817"/>
      <c r="EB62" s="2269"/>
      <c r="EC62" s="2936"/>
      <c r="ED62" s="2272"/>
      <c r="EE62" s="2272"/>
      <c r="EF62" s="2937"/>
      <c r="EG62" s="2938"/>
      <c r="EH62" s="948"/>
      <c r="EI62" s="2270"/>
      <c r="EJ62" s="2922"/>
      <c r="EK62" s="2922"/>
      <c r="EL62" s="2946"/>
      <c r="EM62" s="2947"/>
      <c r="EN62" s="821"/>
      <c r="EO62" s="2271"/>
      <c r="EP62" s="2922"/>
      <c r="EQ62" s="2922"/>
      <c r="ER62" s="2923"/>
      <c r="ES62" s="2947"/>
      <c r="ET62" s="823"/>
      <c r="EU62" s="2924"/>
      <c r="EV62" s="828"/>
      <c r="EW62" s="2272"/>
      <c r="EX62" s="2272"/>
      <c r="EY62" s="692"/>
      <c r="EZ62" s="600"/>
      <c r="FA62" s="672"/>
      <c r="FB62" s="828"/>
      <c r="FC62" s="682"/>
      <c r="FD62" s="2273"/>
      <c r="FE62" s="692"/>
      <c r="FF62" s="600"/>
      <c r="FG62" s="672"/>
      <c r="FH62" s="828"/>
      <c r="FI62" s="829"/>
      <c r="FJ62" s="830"/>
      <c r="FK62" s="831"/>
      <c r="FL62" s="830"/>
      <c r="FM62" s="831"/>
      <c r="FN62" s="949"/>
      <c r="FO62" s="950"/>
      <c r="FP62" s="2274"/>
      <c r="FQ62" s="2275"/>
      <c r="FR62" s="2958"/>
      <c r="FS62" s="2959"/>
      <c r="FT62" s="2276"/>
      <c r="FU62" s="2277"/>
      <c r="FV62" s="848"/>
      <c r="FW62" s="849"/>
      <c r="FX62" s="850"/>
      <c r="FY62" s="296"/>
      <c r="FZ62" s="129"/>
      <c r="GA62" s="851"/>
      <c r="GB62" s="187"/>
      <c r="GC62" s="296"/>
      <c r="GD62" s="295"/>
      <c r="GE62" s="295"/>
      <c r="GF62" s="295"/>
      <c r="GG62" s="295"/>
      <c r="GH62" s="295"/>
      <c r="GI62" s="296"/>
      <c r="GJ62" s="296"/>
      <c r="GK62" s="296"/>
      <c r="GL62" s="296"/>
      <c r="GM62" s="296"/>
      <c r="GN62" s="296"/>
      <c r="GO62" s="296"/>
      <c r="GP62" s="3211"/>
      <c r="GQ62" s="852"/>
      <c r="GR62" s="854"/>
      <c r="GS62" s="854"/>
      <c r="GT62" s="296"/>
      <c r="GU62" s="296"/>
      <c r="GV62" s="854"/>
      <c r="GW62" s="3979"/>
      <c r="GX62" s="853"/>
      <c r="GY62" s="854"/>
      <c r="GZ62" s="854"/>
      <c r="HA62" s="854"/>
      <c r="HB62" s="348"/>
      <c r="HC62" s="903"/>
      <c r="HD62" s="298"/>
      <c r="HE62" s="298"/>
      <c r="HF62" s="298"/>
      <c r="HG62" s="298"/>
      <c r="HH62" s="296"/>
      <c r="HI62" s="854"/>
      <c r="HJ62" s="855"/>
      <c r="HK62" s="854"/>
      <c r="HL62" s="854"/>
      <c r="HM62" s="854"/>
      <c r="HN62" s="854"/>
      <c r="HO62" s="1482"/>
      <c r="HP62" s="2582"/>
      <c r="HQ62" s="742"/>
      <c r="HR62" s="318"/>
      <c r="HS62" s="296"/>
      <c r="HT62" s="743"/>
      <c r="HU62" s="838"/>
      <c r="HV62" s="2281"/>
      <c r="HW62" s="2282"/>
      <c r="HX62" s="348"/>
      <c r="HY62" s="349"/>
      <c r="HZ62" s="296"/>
      <c r="IA62" s="348"/>
      <c r="IB62" s="296"/>
      <c r="IC62" s="2282"/>
      <c r="ID62" s="348"/>
      <c r="IE62" s="349"/>
      <c r="IF62" s="296"/>
      <c r="IG62" s="348"/>
      <c r="IH62" s="296"/>
      <c r="II62" s="2283"/>
      <c r="IJ62" s="350"/>
      <c r="IK62" s="351"/>
      <c r="IL62" s="2284"/>
      <c r="IM62" s="352"/>
      <c r="IN62" s="353"/>
      <c r="IO62" s="296"/>
      <c r="IP62" s="350"/>
      <c r="IQ62" s="354"/>
      <c r="IR62" s="2284"/>
      <c r="IS62" s="355"/>
      <c r="IT62" s="356"/>
      <c r="IU62" s="2285"/>
      <c r="IV62" s="350"/>
      <c r="IW62" s="354"/>
      <c r="IX62" s="351"/>
      <c r="IY62" s="350"/>
      <c r="IZ62" s="351"/>
      <c r="JA62" s="2286"/>
      <c r="JB62" s="357"/>
      <c r="JC62" s="358"/>
      <c r="JD62" s="359"/>
      <c r="JE62" s="357"/>
      <c r="JF62" s="359"/>
      <c r="JG62" s="2287"/>
      <c r="JH62" s="1497"/>
      <c r="JI62" s="1498"/>
      <c r="JJ62" s="1499"/>
      <c r="JK62" s="1500"/>
      <c r="JL62" s="55"/>
      <c r="JM62" s="888"/>
      <c r="JN62" s="3115"/>
      <c r="JO62" s="2241"/>
      <c r="JP62" s="2288"/>
      <c r="JQ62" s="2289"/>
      <c r="JR62" s="2290"/>
      <c r="JS62" s="57"/>
      <c r="JT62" s="381"/>
      <c r="JU62" s="382"/>
      <c r="JV62" s="384"/>
      <c r="JW62" s="2291"/>
      <c r="JX62" s="383"/>
      <c r="JY62" s="384"/>
      <c r="JZ62" s="2292"/>
      <c r="KA62" s="904"/>
      <c r="KB62" s="863"/>
      <c r="KC62" s="925"/>
      <c r="KD62" s="924"/>
      <c r="KE62" s="863"/>
      <c r="KF62" s="926"/>
      <c r="KG62" s="863"/>
      <c r="KH62" s="864"/>
      <c r="KI62" s="4122"/>
      <c r="KJ62" s="904"/>
      <c r="KK62" s="3159"/>
      <c r="KL62" s="3243"/>
      <c r="KM62" s="865"/>
      <c r="KN62" s="863"/>
      <c r="KO62" s="866"/>
      <c r="KP62" s="863"/>
      <c r="KQ62" s="926"/>
      <c r="KR62" s="863"/>
      <c r="KS62" s="866"/>
      <c r="KT62" s="867"/>
      <c r="KU62" s="863"/>
      <c r="KV62" s="868"/>
      <c r="KW62" s="422"/>
      <c r="KX62" s="422"/>
      <c r="KY62" s="745"/>
      <c r="KZ62" s="745"/>
      <c r="LA62" s="422"/>
      <c r="LB62" s="422"/>
      <c r="LC62" s="430"/>
      <c r="LD62" s="422"/>
      <c r="LE62" s="422"/>
      <c r="LF62" s="745"/>
      <c r="LG62" s="422"/>
      <c r="LH62" s="431"/>
      <c r="LI62" s="422"/>
      <c r="LJ62" s="422"/>
      <c r="LK62" s="422"/>
      <c r="LL62" s="745"/>
      <c r="LM62" s="422"/>
      <c r="LN62" s="422"/>
      <c r="LO62" s="430"/>
      <c r="LP62" s="422"/>
      <c r="LQ62" s="746"/>
      <c r="LR62" s="745"/>
      <c r="LS62" s="422"/>
      <c r="LT62" s="426"/>
      <c r="LU62" s="421"/>
      <c r="LV62" s="428"/>
      <c r="LW62" s="422"/>
      <c r="LX62" s="422"/>
      <c r="LY62" s="422"/>
      <c r="LZ62" s="745"/>
      <c r="MA62" s="745"/>
      <c r="MB62" s="422"/>
      <c r="MC62" s="422"/>
      <c r="MD62" s="430"/>
      <c r="ME62" s="422"/>
      <c r="MF62" s="422"/>
      <c r="MG62" s="745"/>
      <c r="MH62" s="422"/>
      <c r="MI62" s="431"/>
      <c r="MJ62" s="422"/>
      <c r="MK62" s="422"/>
      <c r="ML62" s="422"/>
      <c r="MM62" s="745"/>
      <c r="MN62" s="422"/>
      <c r="MO62" s="422"/>
      <c r="MP62" s="430"/>
      <c r="MQ62" s="422"/>
      <c r="MR62" s="746"/>
      <c r="MS62" s="745"/>
      <c r="MT62" s="422"/>
      <c r="MU62" s="426"/>
      <c r="MV62" s="422"/>
      <c r="MW62" s="430"/>
      <c r="MX62" s="422"/>
      <c r="MY62" s="423"/>
      <c r="MZ62" s="422"/>
      <c r="NA62" s="426"/>
      <c r="NB62" s="3165"/>
      <c r="NC62" s="1372"/>
      <c r="ND62" s="2304"/>
      <c r="NE62" s="428"/>
      <c r="NF62" s="3138"/>
      <c r="NG62" s="422"/>
      <c r="NH62" s="3135"/>
      <c r="NI62" s="422"/>
      <c r="NJ62" s="3135"/>
      <c r="NK62" s="422"/>
      <c r="NL62" s="3138"/>
      <c r="NM62" s="422"/>
      <c r="NN62" s="3135"/>
      <c r="NO62" s="422"/>
      <c r="NP62" s="3135"/>
      <c r="NQ62" s="426"/>
      <c r="NR62" s="3138"/>
      <c r="NS62" s="422"/>
      <c r="NT62" s="3135"/>
      <c r="NU62" s="422"/>
      <c r="NV62" s="3135"/>
      <c r="NW62" s="422"/>
      <c r="NX62" s="421"/>
      <c r="NY62" s="3142"/>
      <c r="NZ62" s="422"/>
      <c r="OA62" s="428"/>
      <c r="OB62" s="3138"/>
      <c r="OC62" s="422"/>
      <c r="OD62" s="3135"/>
      <c r="OE62" s="422"/>
      <c r="OF62" s="3135"/>
      <c r="OG62" s="3225"/>
      <c r="OH62" s="3066"/>
      <c r="OI62" s="4586"/>
      <c r="OJ62" s="2430"/>
      <c r="OK62" s="1490"/>
      <c r="OL62" s="734"/>
      <c r="OM62" s="4584"/>
      <c r="ON62" s="601"/>
      <c r="OO62" s="869"/>
      <c r="OP62" s="671"/>
      <c r="OQ62" s="870"/>
      <c r="OR62" s="870"/>
      <c r="OS62" s="870"/>
      <c r="OT62" s="871"/>
      <c r="OU62" s="872"/>
      <c r="OV62" s="1454"/>
      <c r="OW62" s="2309"/>
      <c r="OX62" s="2309"/>
      <c r="OY62" s="873"/>
      <c r="OZ62" s="874"/>
      <c r="PA62" s="871"/>
      <c r="PB62" s="870"/>
      <c r="PC62" s="871"/>
      <c r="PD62" s="875"/>
      <c r="PE62" s="875"/>
      <c r="PF62" s="876"/>
      <c r="PG62" s="2310"/>
      <c r="PH62" s="591"/>
      <c r="PI62" s="2311"/>
      <c r="PJ62" s="2259"/>
      <c r="PK62" s="596"/>
      <c r="PL62" s="2312"/>
      <c r="PM62" s="2313"/>
      <c r="PN62" s="894"/>
      <c r="PO62" s="2314"/>
      <c r="PP62" s="2312"/>
      <c r="PQ62" s="2313"/>
      <c r="PR62" s="1431"/>
      <c r="PS62" s="597"/>
      <c r="PT62" s="2315"/>
      <c r="PU62" s="2313"/>
      <c r="PV62" s="1385"/>
      <c r="PW62" s="2316"/>
      <c r="PX62" s="2317"/>
      <c r="PY62" s="1385"/>
      <c r="PZ62" s="1385"/>
      <c r="QA62" s="2407"/>
      <c r="QB62" s="2318"/>
      <c r="QC62" s="808"/>
      <c r="QD62" s="2319"/>
      <c r="QE62" s="598"/>
      <c r="QF62" s="2320"/>
      <c r="QG62" s="808"/>
      <c r="QH62" s="2319"/>
      <c r="QI62" s="598"/>
      <c r="QJ62" s="2320"/>
      <c r="QK62" s="808"/>
      <c r="QL62" s="2319"/>
      <c r="QM62" s="598"/>
      <c r="QN62" s="2243"/>
      <c r="QO62" s="597"/>
      <c r="QP62" s="2321"/>
      <c r="QQ62" s="2322"/>
      <c r="QR62" s="2323"/>
      <c r="QS62" s="599"/>
      <c r="QT62" s="1385"/>
      <c r="QU62" s="1386"/>
      <c r="QV62" s="648"/>
      <c r="QW62" s="2324"/>
      <c r="QX62" s="3687"/>
      <c r="QY62" s="3703"/>
      <c r="QZ62" s="4588"/>
      <c r="RA62" s="877"/>
      <c r="RB62" s="878"/>
      <c r="RC62" s="879"/>
      <c r="RD62" s="880"/>
      <c r="RE62" s="881"/>
      <c r="RF62" s="882"/>
      <c r="RG62" s="881"/>
      <c r="RH62" s="883"/>
      <c r="RI62" s="880"/>
      <c r="RJ62" s="884"/>
      <c r="RK62" s="885"/>
      <c r="RL62" s="880"/>
      <c r="RM62" s="886"/>
      <c r="RN62" s="885"/>
      <c r="RO62" s="887"/>
      <c r="RP62" s="2392"/>
      <c r="RQ62" s="2393"/>
      <c r="RR62" s="796"/>
      <c r="RS62" s="2392"/>
      <c r="RT62" s="2393"/>
      <c r="RU62" s="796"/>
      <c r="RV62" s="2394"/>
      <c r="RW62" s="2393"/>
      <c r="RX62" s="2395"/>
      <c r="RY62" s="877"/>
      <c r="RZ62" s="889"/>
      <c r="SA62" s="670"/>
      <c r="SB62" s="671"/>
      <c r="SC62" s="672"/>
      <c r="SD62" s="673"/>
      <c r="SE62" s="295"/>
      <c r="SF62" s="57"/>
      <c r="SG62" s="674"/>
      <c r="SH62" s="295"/>
      <c r="SI62" s="57"/>
      <c r="SJ62" s="675"/>
      <c r="SK62" s="675"/>
      <c r="SL62" s="897"/>
      <c r="SM62" s="670"/>
      <c r="SN62" s="3079"/>
      <c r="SO62" s="673"/>
      <c r="SP62" s="295"/>
      <c r="SQ62" s="57"/>
      <c r="SR62" s="674"/>
      <c r="SS62" s="295"/>
      <c r="ST62" s="57"/>
      <c r="SU62" s="675"/>
      <c r="SV62" s="675"/>
      <c r="SW62" s="877"/>
      <c r="SX62" s="2409" t="s">
        <v>282</v>
      </c>
      <c r="SY62" s="672"/>
      <c r="SZ62" s="671"/>
      <c r="TA62" s="672"/>
      <c r="TB62" s="673"/>
      <c r="TC62" s="295"/>
      <c r="TD62" s="57"/>
      <c r="TE62" s="674"/>
      <c r="TF62" s="295"/>
      <c r="TG62" s="57"/>
      <c r="TH62" s="675"/>
      <c r="TI62" s="898"/>
      <c r="TJ62" s="672"/>
      <c r="TK62" s="670"/>
      <c r="TL62" s="682"/>
      <c r="TM62" s="57"/>
      <c r="TN62" s="742"/>
      <c r="TO62" s="57"/>
      <c r="TP62" s="674"/>
      <c r="TQ62" s="295"/>
      <c r="TR62" s="57"/>
      <c r="TS62" s="675"/>
      <c r="TT62" s="675"/>
      <c r="TU62" s="675"/>
      <c r="TV62" s="4609"/>
      <c r="TW62" s="427"/>
      <c r="TX62" s="427"/>
      <c r="TY62" s="890"/>
      <c r="TZ62" s="427"/>
      <c r="UA62" s="891"/>
      <c r="UB62" s="891"/>
      <c r="UC62" s="427"/>
      <c r="UD62" s="427"/>
      <c r="UE62" s="427"/>
      <c r="UF62" s="427"/>
      <c r="UG62" s="427"/>
      <c r="UH62" s="427"/>
      <c r="UI62" s="427"/>
      <c r="UJ62" s="427"/>
      <c r="UK62" s="427"/>
      <c r="UL62" s="427"/>
      <c r="UM62" s="427"/>
      <c r="UN62" s="427"/>
      <c r="UO62" s="427"/>
      <c r="UP62" s="427"/>
      <c r="UQ62" s="427"/>
      <c r="UR62" s="427"/>
      <c r="US62" s="427"/>
      <c r="UT62" s="427"/>
      <c r="UU62" s="427"/>
      <c r="UV62" s="427"/>
      <c r="UW62" s="427"/>
      <c r="UX62" s="427"/>
      <c r="UY62" s="427"/>
      <c r="UZ62" s="427"/>
      <c r="VA62" s="427"/>
      <c r="VB62" s="427"/>
      <c r="VC62" s="427"/>
      <c r="VD62" s="427"/>
      <c r="VE62" s="427"/>
      <c r="VF62" s="427"/>
      <c r="VG62" s="427"/>
      <c r="VH62" s="427"/>
      <c r="VI62" s="427"/>
      <c r="VJ62" s="427"/>
      <c r="VK62" s="427"/>
      <c r="VL62" s="427"/>
      <c r="VM62" s="427"/>
      <c r="VN62" s="427"/>
      <c r="VO62" s="427"/>
      <c r="VP62" s="427"/>
      <c r="VQ62" s="427"/>
      <c r="VR62" s="427"/>
      <c r="VS62" s="427"/>
      <c r="VT62" s="427"/>
      <c r="VU62" s="427"/>
      <c r="VV62" s="427"/>
      <c r="VW62" s="427"/>
      <c r="VX62" s="427"/>
      <c r="VY62" s="427"/>
      <c r="VZ62" s="427"/>
      <c r="WA62" s="427"/>
      <c r="WB62" s="427"/>
      <c r="WC62" s="427"/>
      <c r="WD62" s="427"/>
      <c r="WE62" s="427"/>
      <c r="WF62" s="427"/>
      <c r="WG62" s="427"/>
      <c r="WH62" s="427"/>
      <c r="WI62" s="427"/>
      <c r="WJ62" s="427"/>
      <c r="WK62" s="427"/>
      <c r="WL62" s="427"/>
      <c r="WM62" s="427"/>
      <c r="WN62" s="5"/>
      <c r="WO62" s="5"/>
      <c r="WP62" s="5"/>
      <c r="WQ62" s="5"/>
      <c r="WR62" s="5"/>
      <c r="WS62" s="5"/>
      <c r="WT62" s="5"/>
      <c r="WU62" s="5"/>
      <c r="WV62" s="5"/>
      <c r="WW62" s="5"/>
      <c r="WX62" s="5"/>
      <c r="WY62" s="5"/>
      <c r="WZ62" s="5"/>
      <c r="XA62" s="5"/>
      <c r="XB62" s="5"/>
      <c r="XC62" s="5"/>
      <c r="XD62" s="5"/>
      <c r="XE62" s="5"/>
      <c r="XF62" s="5"/>
      <c r="XG62" s="5"/>
      <c r="XH62" s="5"/>
      <c r="XI62" s="5"/>
      <c r="XJ62" s="5"/>
      <c r="XK62" s="5"/>
      <c r="XL62" s="5"/>
      <c r="XM62" s="5"/>
      <c r="XN62" s="5"/>
      <c r="XO62" s="5"/>
      <c r="XP62" s="5"/>
      <c r="XQ62" s="5"/>
      <c r="XR62" s="5"/>
      <c r="XS62" s="5"/>
      <c r="XT62" s="5"/>
      <c r="XU62" s="5"/>
      <c r="XV62" s="5"/>
      <c r="XW62" s="5"/>
      <c r="XX62" s="5"/>
      <c r="XY62" s="5"/>
      <c r="XZ62" s="5"/>
      <c r="YA62" s="5"/>
      <c r="YB62" s="5"/>
      <c r="YC62" s="5"/>
      <c r="YD62" s="5"/>
      <c r="YE62" s="5"/>
      <c r="YF62" s="5"/>
      <c r="YG62" s="5"/>
      <c r="YH62" s="5"/>
      <c r="YI62" s="5"/>
      <c r="YJ62" s="5"/>
      <c r="YK62" s="5"/>
      <c r="YL62" s="5"/>
      <c r="YM62" s="5"/>
      <c r="YN62" s="5"/>
      <c r="YO62" s="5"/>
      <c r="YP62" s="5"/>
      <c r="YQ62" s="5"/>
      <c r="YR62" s="5"/>
      <c r="YS62" s="5"/>
      <c r="YT62" s="5"/>
      <c r="YU62" s="5"/>
      <c r="YV62" s="5"/>
      <c r="YW62" s="5"/>
      <c r="YX62" s="5"/>
      <c r="YY62" s="5"/>
      <c r="YZ62" s="5"/>
      <c r="ZA62" s="5"/>
      <c r="ZB62" s="5"/>
      <c r="ZC62" s="5"/>
      <c r="ZD62" s="5"/>
      <c r="ZE62" s="5"/>
      <c r="ZF62" s="5"/>
      <c r="ZG62" s="5"/>
      <c r="ZH62" s="5"/>
      <c r="ZI62" s="5"/>
      <c r="ZJ62" s="5"/>
      <c r="ZK62" s="5"/>
      <c r="ZL62" s="5"/>
      <c r="ZM62" s="5"/>
      <c r="ZN62" s="5"/>
      <c r="ZO62" s="5"/>
      <c r="ZP62" s="5"/>
      <c r="ZQ62" s="5"/>
      <c r="ZR62" s="5"/>
      <c r="ZS62" s="5"/>
      <c r="ZT62" s="5"/>
      <c r="ZU62" s="5"/>
      <c r="ZV62" s="5"/>
      <c r="ZW62" s="5"/>
      <c r="ZX62" s="5"/>
      <c r="ZY62" s="5"/>
      <c r="ZZ62" s="5"/>
      <c r="AAA62" s="5"/>
      <c r="AAB62" s="5"/>
      <c r="AAC62" s="5"/>
      <c r="AAD62" s="5"/>
      <c r="AAE62" s="5"/>
      <c r="AAF62" s="5"/>
      <c r="AAG62" s="5"/>
      <c r="AAH62" s="5"/>
      <c r="AAI62" s="5"/>
      <c r="AAJ62" s="5"/>
      <c r="AAK62" s="5"/>
      <c r="AAL62" s="5"/>
      <c r="AAM62" s="5"/>
      <c r="AAN62" s="5"/>
      <c r="AAO62" s="5"/>
      <c r="AAP62" s="5"/>
      <c r="AAQ62" s="5"/>
      <c r="AAR62" s="5"/>
      <c r="AAS62" s="5"/>
      <c r="AAT62" s="5"/>
      <c r="AAU62" s="5"/>
      <c r="AAV62" s="5"/>
      <c r="AAW62" s="5"/>
      <c r="AAX62" s="5"/>
      <c r="AAY62" s="5"/>
      <c r="AAZ62" s="5"/>
      <c r="ABA62" s="5"/>
      <c r="ABB62" s="5"/>
      <c r="ABC62" s="5"/>
      <c r="ABD62" s="5"/>
      <c r="ABE62" s="5"/>
      <c r="ABF62" s="5"/>
      <c r="ABG62" s="5"/>
      <c r="ABH62" s="5"/>
      <c r="ABI62" s="5"/>
      <c r="ABJ62" s="5"/>
      <c r="ABK62" s="5"/>
      <c r="ABL62" s="5"/>
      <c r="ABM62" s="5"/>
      <c r="ABN62" s="5"/>
      <c r="ABO62" s="5"/>
      <c r="ABP62" s="5"/>
      <c r="ABQ62" s="5"/>
      <c r="ABR62" s="5"/>
      <c r="ABS62" s="5"/>
      <c r="ABT62" s="5"/>
      <c r="ABU62" s="5"/>
      <c r="ABV62" s="5"/>
      <c r="ABW62" s="5"/>
      <c r="ABX62" s="5"/>
      <c r="ABY62" s="5"/>
      <c r="ABZ62" s="5"/>
      <c r="ACA62" s="5"/>
      <c r="ACB62" s="5"/>
      <c r="ACC62" s="5"/>
      <c r="ACD62" s="5"/>
      <c r="ACE62" s="5"/>
      <c r="ACF62" s="5"/>
      <c r="ACG62" s="5"/>
      <c r="ACH62" s="5"/>
      <c r="ACI62" s="5"/>
      <c r="ACJ62" s="5"/>
      <c r="ACK62" s="5"/>
      <c r="ACL62" s="5"/>
      <c r="ACM62" s="5"/>
      <c r="ACN62" s="5"/>
      <c r="ACO62" s="5"/>
      <c r="ACP62" s="5"/>
      <c r="ACQ62" s="5"/>
      <c r="ACR62" s="5"/>
      <c r="ACS62" s="5"/>
      <c r="ACT62" s="5"/>
      <c r="ACU62" s="5"/>
      <c r="ACV62" s="5"/>
      <c r="ACW62" s="5"/>
      <c r="ACX62" s="5"/>
      <c r="ACY62" s="5"/>
      <c r="ACZ62" s="5"/>
      <c r="ADA62" s="5"/>
      <c r="ADB62" s="5"/>
      <c r="ADC62" s="5"/>
      <c r="ADD62" s="5"/>
      <c r="ADE62" s="5"/>
      <c r="ADF62" s="5"/>
      <c r="ADG62" s="5"/>
      <c r="ADH62" s="5"/>
      <c r="ADI62" s="5"/>
      <c r="ADJ62" s="5"/>
      <c r="ADK62" s="5"/>
      <c r="ADL62" s="5"/>
      <c r="ADM62" s="5"/>
      <c r="ADN62" s="5"/>
      <c r="ADO62" s="5"/>
      <c r="ADP62" s="5"/>
      <c r="ADQ62" s="5"/>
      <c r="ADR62" s="5"/>
      <c r="ADS62" s="5"/>
      <c r="ADT62" s="5"/>
      <c r="ADU62" s="5"/>
      <c r="ADV62" s="5"/>
      <c r="ADW62" s="5"/>
      <c r="ADX62" s="5"/>
      <c r="ADY62" s="5"/>
      <c r="ADZ62" s="5"/>
      <c r="AEA62" s="5"/>
      <c r="AEB62" s="5"/>
      <c r="AEC62" s="5"/>
      <c r="AED62" s="5"/>
      <c r="AEE62" s="5"/>
      <c r="AEF62" s="5"/>
      <c r="AEG62" s="5"/>
      <c r="AEH62" s="5"/>
      <c r="AEI62" s="5"/>
      <c r="AEJ62" s="5"/>
      <c r="AEK62" s="5"/>
      <c r="AEL62" s="5"/>
      <c r="AEM62" s="5"/>
      <c r="AEN62" s="5"/>
      <c r="AEO62" s="5"/>
      <c r="AEP62" s="5"/>
      <c r="AEQ62" s="5"/>
      <c r="AER62" s="5"/>
      <c r="AES62" s="5"/>
      <c r="AET62" s="5"/>
      <c r="AEU62" s="5"/>
      <c r="AEV62" s="5"/>
      <c r="AEW62" s="5"/>
      <c r="AEX62" s="5"/>
      <c r="AEY62" s="5"/>
      <c r="AEZ62" s="5"/>
      <c r="AFA62" s="5"/>
      <c r="AFB62" s="5"/>
      <c r="AFC62" s="5"/>
      <c r="AFD62" s="5"/>
      <c r="AFE62" s="5"/>
      <c r="AFF62" s="5"/>
      <c r="AFG62" s="5"/>
      <c r="AFH62" s="5"/>
      <c r="AFI62" s="5"/>
      <c r="AFJ62" s="5"/>
      <c r="AFK62" s="5"/>
      <c r="AFL62" s="5"/>
      <c r="AFM62" s="5"/>
      <c r="AFN62" s="5"/>
      <c r="AFO62" s="5"/>
      <c r="AFP62" s="5"/>
      <c r="AFQ62" s="5"/>
      <c r="AFR62" s="5"/>
      <c r="AFS62" s="5"/>
      <c r="AFT62" s="5"/>
      <c r="AFU62" s="5"/>
      <c r="AFV62" s="5"/>
      <c r="AFW62" s="5"/>
      <c r="AFX62" s="5"/>
      <c r="AFY62" s="5"/>
      <c r="AFZ62" s="5"/>
      <c r="AGA62" s="5"/>
      <c r="AGB62" s="5"/>
      <c r="AGC62" s="5"/>
      <c r="AGD62" s="5"/>
      <c r="AGE62" s="5"/>
      <c r="AGF62" s="5"/>
      <c r="AGG62" s="5"/>
      <c r="AGH62" s="5"/>
      <c r="AGI62" s="5"/>
      <c r="AGJ62" s="5"/>
      <c r="AGK62" s="5"/>
      <c r="AGL62" s="5"/>
      <c r="AGM62" s="5"/>
      <c r="AGN62" s="5"/>
      <c r="AGO62" s="5"/>
      <c r="AGP62" s="5"/>
      <c r="AGQ62" s="5"/>
      <c r="AGR62" s="5"/>
      <c r="AGS62" s="5"/>
      <c r="AGT62" s="5"/>
      <c r="AGU62" s="5"/>
      <c r="AGV62" s="5"/>
      <c r="AGW62" s="5"/>
      <c r="AGX62" s="5"/>
      <c r="AGY62" s="5"/>
      <c r="AGZ62" s="5"/>
      <c r="AHA62" s="5"/>
      <c r="AHB62" s="5"/>
      <c r="AHC62" s="5"/>
      <c r="AHD62" s="5"/>
      <c r="AHE62" s="5"/>
      <c r="AHF62" s="5"/>
      <c r="AHG62" s="5"/>
      <c r="AHH62" s="5"/>
      <c r="AHI62" s="5"/>
      <c r="AHJ62" s="5"/>
      <c r="AHK62" s="5"/>
      <c r="AHL62" s="5"/>
      <c r="AHM62" s="5"/>
      <c r="AHN62" s="5"/>
      <c r="AHO62" s="5"/>
      <c r="AHP62" s="5"/>
      <c r="AHQ62" s="5"/>
      <c r="AHR62" s="5"/>
      <c r="AHS62" s="5"/>
      <c r="AHT62" s="5"/>
      <c r="AHU62" s="5"/>
      <c r="AHV62" s="5"/>
      <c r="AHW62" s="5"/>
      <c r="AHX62" s="5"/>
      <c r="AHY62" s="5"/>
      <c r="AHZ62" s="5"/>
      <c r="AIA62" s="5"/>
      <c r="AIB62" s="5"/>
      <c r="AIC62" s="5"/>
      <c r="AID62" s="5"/>
      <c r="AIE62" s="5"/>
      <c r="AIF62" s="5"/>
      <c r="AIG62" s="5"/>
      <c r="AIH62" s="5"/>
      <c r="AII62" s="5"/>
      <c r="AIJ62" s="5"/>
      <c r="AIK62" s="5"/>
      <c r="AIL62" s="5"/>
      <c r="AIM62" s="5"/>
      <c r="AIN62" s="5"/>
      <c r="AIO62" s="5"/>
      <c r="AIP62" s="5"/>
      <c r="AIQ62" s="5"/>
      <c r="AIR62" s="5"/>
      <c r="AIS62" s="5"/>
      <c r="AIT62" s="5"/>
      <c r="AIU62" s="5"/>
      <c r="AIV62" s="5"/>
      <c r="AIW62" s="5"/>
      <c r="AIX62" s="5"/>
      <c r="AIY62" s="5"/>
      <c r="AIZ62" s="5"/>
      <c r="AJA62" s="5"/>
      <c r="AJB62" s="5"/>
      <c r="AJC62" s="5"/>
      <c r="AJD62" s="5"/>
      <c r="AJE62" s="5"/>
      <c r="AJF62" s="5"/>
      <c r="AJG62" s="5"/>
      <c r="AJH62" s="5"/>
      <c r="AJI62" s="5"/>
      <c r="AJJ62" s="5"/>
      <c r="AJK62" s="5"/>
      <c r="AJL62" s="5"/>
      <c r="AJM62" s="5"/>
      <c r="AJN62" s="5"/>
      <c r="AJO62" s="5"/>
      <c r="AJP62" s="5"/>
      <c r="AJQ62" s="5"/>
      <c r="AJR62" s="5"/>
      <c r="AJS62" s="5"/>
      <c r="AJT62" s="5"/>
      <c r="AJU62" s="5"/>
      <c r="AJV62" s="5"/>
      <c r="AJW62" s="5"/>
      <c r="AJX62" s="5"/>
      <c r="AJY62" s="5"/>
      <c r="AJZ62" s="5"/>
      <c r="AKA62" s="5"/>
      <c r="AKB62" s="5"/>
      <c r="AKC62" s="5"/>
      <c r="AKD62" s="5"/>
      <c r="AKE62" s="5"/>
      <c r="AKF62" s="5"/>
      <c r="AKG62" s="5"/>
      <c r="AKH62" s="5"/>
      <c r="AKI62" s="5"/>
      <c r="AKJ62" s="5"/>
      <c r="AKK62" s="5"/>
      <c r="AKL62" s="5"/>
      <c r="AKM62" s="5"/>
      <c r="AKN62" s="5"/>
      <c r="AKO62" s="5"/>
      <c r="AKP62" s="5"/>
      <c r="AKQ62" s="5"/>
      <c r="AKR62" s="5"/>
      <c r="AKS62" s="5"/>
      <c r="AKT62" s="5"/>
      <c r="AKU62" s="5"/>
      <c r="AKV62" s="5"/>
      <c r="AKW62" s="5"/>
      <c r="AKX62" s="5"/>
      <c r="AKY62" s="5"/>
      <c r="AKZ62" s="5"/>
      <c r="ALA62" s="5"/>
      <c r="ALB62" s="5"/>
      <c r="ALC62" s="5"/>
      <c r="ALD62" s="5"/>
      <c r="ALE62" s="5"/>
      <c r="ALF62" s="5"/>
      <c r="ALG62" s="5"/>
      <c r="ALH62" s="5"/>
      <c r="ALI62" s="5"/>
      <c r="ALJ62" s="5"/>
      <c r="ALK62" s="5"/>
      <c r="ALL62" s="5"/>
      <c r="ALM62" s="5"/>
      <c r="ALN62" s="5"/>
      <c r="ALO62" s="5"/>
      <c r="ALP62" s="5"/>
      <c r="ALQ62" s="5"/>
      <c r="ALR62" s="5"/>
      <c r="ALS62" s="5"/>
      <c r="ALT62" s="5"/>
      <c r="ALU62" s="5"/>
      <c r="ALV62" s="5"/>
      <c r="ALW62" s="5"/>
      <c r="ALX62" s="5"/>
      <c r="ALY62" s="5"/>
      <c r="ALZ62" s="5"/>
      <c r="AMA62" s="5"/>
      <c r="AMB62" s="5"/>
      <c r="AMC62" s="5"/>
      <c r="AMD62" s="5"/>
      <c r="AME62" s="5"/>
      <c r="AMF62" s="5"/>
      <c r="AMG62" s="5"/>
      <c r="AMH62" s="5"/>
      <c r="AMI62" s="5"/>
      <c r="AMJ62" s="5"/>
      <c r="AMK62" s="5"/>
      <c r="AML62" s="5"/>
      <c r="AMM62" s="5"/>
      <c r="AMN62" s="5"/>
      <c r="AMO62" s="5"/>
      <c r="AMP62" s="5"/>
      <c r="AMQ62" s="5"/>
      <c r="AMR62" s="5"/>
      <c r="AMS62" s="5"/>
      <c r="AMT62" s="5"/>
      <c r="AMU62" s="5"/>
      <c r="AMV62" s="5"/>
      <c r="AMW62" s="5"/>
      <c r="AMX62" s="5"/>
      <c r="AMY62" s="5"/>
      <c r="AMZ62" s="5"/>
      <c r="ANA62" s="5"/>
      <c r="ANB62" s="5"/>
      <c r="ANC62" s="5"/>
      <c r="AND62" s="5"/>
      <c r="ANE62" s="5"/>
      <c r="ANF62" s="5"/>
      <c r="ANG62" s="5"/>
      <c r="ANH62" s="5"/>
      <c r="ANI62" s="5"/>
      <c r="ANJ62" s="5"/>
      <c r="ANK62" s="5"/>
      <c r="ANL62" s="5"/>
      <c r="ANM62" s="5"/>
      <c r="ANN62" s="5"/>
      <c r="ANO62" s="5"/>
      <c r="ANP62" s="5"/>
      <c r="ANQ62" s="5"/>
      <c r="ANR62" s="5"/>
      <c r="ANS62" s="5"/>
      <c r="ANT62" s="5"/>
      <c r="ANU62" s="5"/>
      <c r="ANV62" s="5"/>
      <c r="ANW62" s="5"/>
      <c r="ANX62" s="5"/>
      <c r="ANY62" s="5"/>
      <c r="ANZ62" s="5"/>
      <c r="AOA62" s="5"/>
      <c r="AOB62" s="5"/>
      <c r="AOC62" s="5"/>
      <c r="AOD62" s="5"/>
      <c r="AOE62" s="5"/>
      <c r="AOF62" s="5"/>
      <c r="AOG62" s="5"/>
      <c r="AOH62" s="5"/>
      <c r="AOI62" s="5"/>
      <c r="AOJ62" s="5"/>
      <c r="AOK62" s="5"/>
      <c r="AOL62" s="5"/>
      <c r="AOM62" s="5"/>
      <c r="AON62" s="5"/>
      <c r="AOO62" s="5"/>
      <c r="AOP62" s="5"/>
      <c r="AOQ62" s="5"/>
      <c r="AOR62" s="5"/>
      <c r="AOS62" s="5"/>
      <c r="AOT62" s="5"/>
      <c r="AOU62" s="5"/>
      <c r="AOV62" s="5"/>
      <c r="AOW62" s="5"/>
      <c r="AOX62" s="5"/>
      <c r="AOY62" s="5"/>
      <c r="AOZ62" s="5"/>
      <c r="APA62" s="5"/>
      <c r="APB62" s="5"/>
      <c r="APC62" s="5"/>
      <c r="APD62" s="5"/>
      <c r="APE62" s="5"/>
      <c r="APF62" s="5"/>
      <c r="APG62" s="5"/>
      <c r="APH62" s="5"/>
      <c r="API62" s="5"/>
      <c r="APJ62" s="5"/>
      <c r="APK62" s="5"/>
      <c r="APL62" s="5"/>
      <c r="APM62" s="5"/>
      <c r="APN62" s="5"/>
      <c r="APO62" s="5"/>
      <c r="APP62" s="5"/>
      <c r="APQ62" s="5"/>
      <c r="APR62" s="5"/>
      <c r="APS62" s="5"/>
      <c r="APT62" s="5"/>
      <c r="APU62" s="5"/>
      <c r="APV62" s="5"/>
      <c r="APW62" s="5"/>
      <c r="APX62" s="5"/>
      <c r="APY62" s="5"/>
      <c r="APZ62" s="5"/>
      <c r="AQA62" s="5"/>
      <c r="AQB62" s="5"/>
      <c r="AQC62" s="5"/>
      <c r="AQD62" s="5"/>
      <c r="AQE62" s="5"/>
      <c r="AQF62" s="5"/>
      <c r="AQG62" s="5"/>
      <c r="AQH62" s="5"/>
      <c r="AQI62" s="5"/>
      <c r="AQJ62" s="5"/>
      <c r="AQK62" s="5"/>
      <c r="AQL62" s="5"/>
      <c r="AQM62" s="5"/>
      <c r="AQN62" s="5"/>
      <c r="AQO62" s="5"/>
      <c r="AQP62" s="5"/>
      <c r="AQQ62" s="5"/>
      <c r="AQR62" s="5"/>
      <c r="AQS62" s="5"/>
      <c r="AQT62" s="5"/>
      <c r="AQU62" s="5"/>
      <c r="AQV62" s="5"/>
      <c r="AQW62" s="5"/>
      <c r="AQX62" s="5"/>
      <c r="AQY62" s="5"/>
      <c r="AQZ62" s="5"/>
      <c r="ARA62" s="5"/>
      <c r="ARB62" s="5"/>
      <c r="ARC62" s="5"/>
      <c r="ARD62" s="5"/>
      <c r="ARE62" s="5"/>
      <c r="ARF62" s="5"/>
      <c r="ARG62" s="5"/>
      <c r="ARH62" s="5"/>
      <c r="ARI62" s="5"/>
      <c r="ARJ62" s="5"/>
      <c r="ARK62" s="5"/>
      <c r="ARL62" s="5"/>
      <c r="ARM62" s="5"/>
      <c r="ARN62" s="5"/>
      <c r="ARO62" s="5"/>
      <c r="ARP62" s="5"/>
      <c r="ARQ62" s="5"/>
      <c r="ARR62" s="5"/>
      <c r="ARS62" s="5"/>
      <c r="ART62" s="5"/>
      <c r="ARU62" s="5"/>
      <c r="ARV62" s="5"/>
      <c r="ARW62" s="5"/>
      <c r="ARX62" s="5"/>
      <c r="ARY62" s="5"/>
      <c r="ARZ62" s="5"/>
      <c r="ASA62" s="5"/>
      <c r="ASB62" s="5"/>
      <c r="ASC62" s="5"/>
      <c r="ASD62" s="5"/>
      <c r="ASE62" s="5"/>
      <c r="ASF62" s="5"/>
      <c r="ASG62" s="5"/>
      <c r="ASH62" s="5"/>
      <c r="ASI62" s="5"/>
      <c r="ASJ62" s="5"/>
      <c r="ASK62" s="5"/>
      <c r="ASL62" s="5"/>
      <c r="ASM62" s="5"/>
      <c r="ASN62" s="5"/>
      <c r="ASO62" s="5"/>
      <c r="ASP62" s="5"/>
      <c r="ASQ62" s="5"/>
      <c r="ASR62" s="5"/>
      <c r="ASS62" s="5"/>
      <c r="AST62" s="5"/>
      <c r="ASU62" s="5"/>
      <c r="ASV62" s="5"/>
      <c r="ASW62" s="5"/>
      <c r="ASX62" s="5"/>
      <c r="ASY62" s="5"/>
      <c r="ASZ62" s="5"/>
      <c r="ATA62" s="5"/>
      <c r="ATB62" s="5"/>
      <c r="ATC62" s="5"/>
      <c r="ATD62" s="5"/>
      <c r="ATE62" s="5"/>
      <c r="ATF62" s="5"/>
      <c r="ATG62" s="5"/>
      <c r="ATH62" s="5"/>
      <c r="ATI62" s="5"/>
      <c r="ATJ62" s="5"/>
      <c r="ATK62" s="5"/>
      <c r="ATL62" s="5"/>
      <c r="ATM62" s="5"/>
      <c r="ATN62" s="5"/>
      <c r="ATO62" s="5"/>
      <c r="ATP62" s="5"/>
      <c r="ATQ62" s="5"/>
      <c r="ATR62" s="5"/>
      <c r="ATS62" s="5"/>
      <c r="ATT62" s="5"/>
      <c r="ATU62" s="5"/>
      <c r="ATV62" s="5"/>
      <c r="ATW62" s="5"/>
      <c r="ATX62" s="5"/>
      <c r="ATY62" s="5"/>
      <c r="ATZ62" s="5"/>
      <c r="AUA62" s="5"/>
      <c r="AUB62" s="5"/>
      <c r="AUC62" s="5"/>
      <c r="AUD62" s="5"/>
      <c r="AUE62" s="5"/>
      <c r="AUF62" s="5"/>
      <c r="AUG62" s="5"/>
      <c r="AUH62" s="5"/>
      <c r="AUI62" s="5"/>
      <c r="AUJ62" s="5"/>
      <c r="AUK62" s="5"/>
      <c r="AUL62" s="5"/>
      <c r="AUM62" s="5"/>
      <c r="AUN62" s="5"/>
      <c r="AUO62" s="5"/>
      <c r="AUP62" s="5"/>
      <c r="AUQ62" s="5"/>
      <c r="AUR62" s="5"/>
      <c r="AUS62" s="5"/>
      <c r="AUT62" s="5"/>
      <c r="AUU62" s="5"/>
      <c r="AUV62" s="5"/>
      <c r="AUW62" s="5"/>
      <c r="AUX62" s="5"/>
      <c r="AUY62" s="5"/>
      <c r="AUZ62" s="5"/>
      <c r="AVA62" s="5"/>
      <c r="AVB62" s="5"/>
      <c r="AVC62" s="5"/>
      <c r="AVD62" s="5"/>
      <c r="AVE62" s="5"/>
      <c r="AVF62" s="5"/>
      <c r="AVG62" s="5"/>
      <c r="AVH62" s="5"/>
      <c r="AVI62" s="5"/>
      <c r="AVJ62" s="5"/>
      <c r="AVK62" s="5"/>
      <c r="AVL62" s="5"/>
      <c r="AVM62" s="5"/>
      <c r="AVN62" s="5"/>
      <c r="AVO62" s="5"/>
      <c r="AVP62" s="5"/>
      <c r="AVQ62" s="5"/>
      <c r="AVR62" s="5"/>
      <c r="AVS62" s="5"/>
      <c r="AVT62" s="5"/>
      <c r="AVU62" s="5"/>
      <c r="AVV62" s="5"/>
      <c r="AVW62" s="5"/>
      <c r="AVX62" s="5"/>
      <c r="AVY62" s="5"/>
      <c r="AVZ62" s="5"/>
      <c r="AWA62" s="5"/>
      <c r="AWB62" s="5"/>
      <c r="AWC62" s="5"/>
      <c r="AWD62" s="5"/>
      <c r="AWE62" s="5"/>
      <c r="AWF62" s="5"/>
      <c r="AWG62" s="5"/>
      <c r="AWH62" s="5"/>
      <c r="AWI62" s="5"/>
      <c r="AWJ62" s="5"/>
      <c r="AWK62" s="5"/>
      <c r="AWL62" s="5"/>
      <c r="AWM62" s="5"/>
      <c r="AWN62" s="5"/>
      <c r="AWO62" s="5"/>
      <c r="AWP62" s="5"/>
      <c r="AWQ62" s="5"/>
      <c r="AWR62" s="5"/>
      <c r="AWS62" s="5"/>
      <c r="AWT62" s="5"/>
      <c r="AWU62" s="5"/>
      <c r="AWV62" s="5"/>
      <c r="AWW62" s="5"/>
      <c r="AWX62" s="5"/>
      <c r="AWY62" s="5"/>
      <c r="AWZ62" s="5"/>
      <c r="AXA62" s="5"/>
      <c r="AXB62" s="5"/>
      <c r="AXC62" s="5"/>
      <c r="AXD62" s="5"/>
      <c r="AXE62" s="5"/>
      <c r="AXF62" s="5"/>
      <c r="AXG62" s="5"/>
      <c r="AXH62" s="5"/>
      <c r="AXI62" s="5"/>
      <c r="AXJ62" s="5"/>
      <c r="AXK62" s="5"/>
      <c r="AXL62" s="5"/>
      <c r="AXM62" s="5"/>
      <c r="AXN62" s="5"/>
      <c r="AXO62" s="5"/>
      <c r="AXP62" s="5"/>
      <c r="AXQ62" s="5"/>
      <c r="AXR62" s="5"/>
      <c r="AXS62" s="5"/>
      <c r="AXT62" s="5"/>
      <c r="AXU62" s="5"/>
      <c r="AXV62" s="5"/>
      <c r="AXW62" s="5"/>
      <c r="AXX62" s="5"/>
      <c r="AXY62" s="5"/>
      <c r="AXZ62" s="5"/>
      <c r="AYA62" s="5"/>
      <c r="AYB62" s="5"/>
      <c r="AYC62" s="5"/>
      <c r="AYD62" s="5"/>
      <c r="AYE62" s="5"/>
      <c r="AYF62" s="5"/>
      <c r="AYG62" s="5"/>
      <c r="AYH62" s="5"/>
      <c r="AYI62" s="5"/>
      <c r="AYJ62" s="5"/>
      <c r="AYK62" s="5"/>
      <c r="AYL62" s="5"/>
      <c r="AYM62" s="5"/>
      <c r="AYN62" s="5"/>
      <c r="AYO62" s="5"/>
      <c r="AYP62" s="5"/>
      <c r="AYQ62" s="5"/>
      <c r="AYR62" s="5"/>
      <c r="AYS62" s="5"/>
      <c r="AYT62" s="5"/>
      <c r="AYU62" s="5"/>
      <c r="AYV62" s="5"/>
      <c r="AYW62" s="5"/>
      <c r="AYX62" s="5"/>
      <c r="AYY62" s="5"/>
      <c r="AYZ62" s="5"/>
      <c r="AZA62" s="5"/>
      <c r="AZB62" s="5"/>
      <c r="AZC62" s="5"/>
      <c r="AZD62" s="5"/>
      <c r="AZE62" s="5"/>
      <c r="AZF62" s="5"/>
      <c r="AZG62" s="5"/>
      <c r="AZH62" s="5"/>
      <c r="AZI62" s="5"/>
      <c r="AZJ62" s="5"/>
      <c r="AZK62" s="5"/>
      <c r="AZL62" s="5"/>
      <c r="AZM62" s="5"/>
      <c r="AZN62" s="5"/>
      <c r="AZO62" s="5"/>
      <c r="AZP62" s="5"/>
      <c r="AZQ62" s="5"/>
      <c r="AZR62" s="5"/>
      <c r="AZS62" s="5"/>
      <c r="AZT62" s="5"/>
      <c r="AZU62" s="5"/>
      <c r="AZV62" s="5"/>
      <c r="AZW62" s="5"/>
      <c r="AZX62" s="5"/>
      <c r="AZY62" s="5"/>
      <c r="AZZ62" s="5"/>
      <c r="BAA62" s="5"/>
      <c r="BAB62" s="5"/>
      <c r="BAC62" s="5"/>
      <c r="BAD62" s="5"/>
      <c r="BAE62" s="5"/>
      <c r="BAF62" s="5"/>
      <c r="BAG62" s="5"/>
      <c r="BAH62" s="5"/>
      <c r="BAI62" s="5"/>
      <c r="BAJ62" s="5"/>
      <c r="BAK62" s="5"/>
      <c r="BAL62" s="5"/>
      <c r="BAM62" s="5"/>
      <c r="BAN62" s="5"/>
      <c r="BAO62" s="5"/>
      <c r="BAP62" s="5"/>
      <c r="BAQ62" s="5"/>
      <c r="BAR62" s="5"/>
      <c r="BAS62" s="5"/>
      <c r="BAT62" s="5"/>
      <c r="BAU62" s="5"/>
      <c r="BAV62" s="5"/>
      <c r="BAW62" s="5"/>
      <c r="BAX62" s="5"/>
      <c r="BAY62" s="5"/>
      <c r="BAZ62" s="5"/>
      <c r="BBA62" s="5"/>
      <c r="BBB62" s="5"/>
      <c r="BBC62" s="5"/>
      <c r="BBD62" s="5"/>
      <c r="BBE62" s="5"/>
      <c r="BBF62" s="5"/>
      <c r="BBG62" s="5"/>
      <c r="BBH62" s="5"/>
      <c r="BBI62" s="5"/>
      <c r="BBJ62" s="5"/>
      <c r="BBK62" s="5"/>
      <c r="BBL62" s="5"/>
      <c r="BBM62" s="5"/>
      <c r="BBN62" s="5"/>
      <c r="BBO62" s="5"/>
      <c r="BBP62" s="5"/>
      <c r="BBQ62" s="5"/>
      <c r="BBR62" s="5"/>
      <c r="BBS62" s="5"/>
      <c r="BBT62" s="5"/>
      <c r="BBU62" s="5"/>
      <c r="BBV62" s="5"/>
      <c r="BBW62" s="5"/>
      <c r="BBX62" s="5"/>
      <c r="BBY62" s="5"/>
      <c r="BBZ62" s="5"/>
      <c r="BCA62" s="5"/>
      <c r="BCB62" s="5"/>
      <c r="BCC62" s="5"/>
      <c r="BCD62" s="5"/>
      <c r="BCE62" s="5"/>
      <c r="BCF62" s="5"/>
      <c r="BCG62" s="5"/>
      <c r="BCH62" s="5"/>
      <c r="BCI62" s="5"/>
      <c r="BCJ62" s="5"/>
      <c r="BCK62" s="5"/>
      <c r="BCL62" s="5"/>
      <c r="BCM62" s="5"/>
      <c r="BCN62" s="5"/>
      <c r="BCO62" s="5"/>
      <c r="BCP62" s="5"/>
      <c r="BCQ62" s="5"/>
      <c r="BCR62" s="5"/>
      <c r="BCS62" s="5"/>
      <c r="BCT62" s="5"/>
    </row>
    <row r="63" spans="1:1450" s="90" customFormat="1" ht="9" customHeight="1" thickBot="1">
      <c r="A63" s="1433"/>
      <c r="B63" s="731" t="s">
        <v>331</v>
      </c>
      <c r="C63" s="4135"/>
      <c r="D63" s="722" t="s">
        <v>332</v>
      </c>
      <c r="E63" s="1632" t="s">
        <v>798</v>
      </c>
      <c r="F63" s="723" t="s">
        <v>392</v>
      </c>
      <c r="G63" s="723" t="s">
        <v>799</v>
      </c>
      <c r="H63" s="723" t="s">
        <v>800</v>
      </c>
      <c r="I63" s="1510" t="s">
        <v>801</v>
      </c>
      <c r="J63" s="70"/>
      <c r="K63" s="4162"/>
      <c r="L63" s="1512">
        <v>165</v>
      </c>
      <c r="M63" s="3476">
        <v>161</v>
      </c>
      <c r="N63" s="1514">
        <v>1</v>
      </c>
      <c r="O63" s="3477">
        <v>0</v>
      </c>
      <c r="P63" s="1402">
        <v>166</v>
      </c>
      <c r="Q63" s="755">
        <v>157</v>
      </c>
      <c r="R63" s="1403">
        <v>154</v>
      </c>
      <c r="S63" s="759"/>
      <c r="T63" s="760"/>
      <c r="U63" s="761"/>
      <c r="V63" s="117"/>
      <c r="W63" s="47"/>
      <c r="X63" s="765"/>
      <c r="Y63" s="1936">
        <v>6</v>
      </c>
      <c r="Z63" s="1530"/>
      <c r="AA63" s="1349"/>
      <c r="AB63" s="1624"/>
      <c r="AC63" s="779">
        <v>7</v>
      </c>
      <c r="AD63" s="781"/>
      <c r="AE63" s="780">
        <v>0</v>
      </c>
      <c r="AF63" s="782"/>
      <c r="AG63" s="284">
        <v>10</v>
      </c>
      <c r="AH63" s="783"/>
      <c r="AI63" s="190">
        <v>0</v>
      </c>
      <c r="AJ63" s="784"/>
      <c r="AK63" s="1529">
        <f>AO63+AS63+BK63+BO63+BP63</f>
        <v>125</v>
      </c>
      <c r="AL63" s="3276">
        <v>153</v>
      </c>
      <c r="AM63" s="3276">
        <v>141</v>
      </c>
      <c r="AN63" s="3250">
        <v>151</v>
      </c>
      <c r="AO63" s="3480">
        <v>0</v>
      </c>
      <c r="AP63" s="3288">
        <v>7</v>
      </c>
      <c r="AQ63" s="3276">
        <v>7</v>
      </c>
      <c r="AR63" s="795">
        <v>9</v>
      </c>
      <c r="AS63" s="1522">
        <f>AW63+AY63+BA63+BC63+BE63+BG63+BI63</f>
        <v>85</v>
      </c>
      <c r="AT63" s="3175">
        <v>88</v>
      </c>
      <c r="AU63" s="3288">
        <v>84</v>
      </c>
      <c r="AV63" s="136">
        <v>81</v>
      </c>
      <c r="AW63" s="1523">
        <v>2</v>
      </c>
      <c r="AX63" s="199">
        <v>4</v>
      </c>
      <c r="AY63" s="1523">
        <v>5</v>
      </c>
      <c r="AZ63" s="199">
        <v>0</v>
      </c>
      <c r="BA63" s="1523">
        <v>5</v>
      </c>
      <c r="BB63" s="198">
        <v>2</v>
      </c>
      <c r="BC63" s="1523">
        <v>21</v>
      </c>
      <c r="BD63" s="199">
        <v>24</v>
      </c>
      <c r="BE63" s="1523">
        <v>48</v>
      </c>
      <c r="BF63" s="198">
        <v>52</v>
      </c>
      <c r="BG63" s="1523">
        <v>4</v>
      </c>
      <c r="BH63" s="199">
        <v>5</v>
      </c>
      <c r="BI63" s="1523">
        <v>0</v>
      </c>
      <c r="BJ63" s="198">
        <v>1</v>
      </c>
      <c r="BK63" s="1933">
        <v>40</v>
      </c>
      <c r="BL63" s="3338">
        <v>58</v>
      </c>
      <c r="BM63" s="2136">
        <v>50</v>
      </c>
      <c r="BN63" s="186">
        <v>61</v>
      </c>
      <c r="BO63" s="1525">
        <v>0</v>
      </c>
      <c r="BP63" s="2083">
        <v>0</v>
      </c>
      <c r="BQ63" s="1349">
        <f>AK63+Y63+AA63</f>
        <v>131</v>
      </c>
      <c r="BR63" s="1526">
        <f>(BQ63)/(BQ63+M63)*100</f>
        <v>44.863013698630141</v>
      </c>
      <c r="BS63" s="1373">
        <v>160</v>
      </c>
      <c r="BT63" s="1404">
        <f>(BS63/(BS63+P63))*100</f>
        <v>49.079754601226995</v>
      </c>
      <c r="BU63" s="1373">
        <v>151</v>
      </c>
      <c r="BV63" s="1404">
        <v>49.02597402597403</v>
      </c>
      <c r="BW63" s="2084">
        <f>CA63+CE63+CW63+DA63+DB63</f>
        <v>0</v>
      </c>
      <c r="BX63" s="780">
        <v>0</v>
      </c>
      <c r="BY63" s="182"/>
      <c r="BZ63" s="2194"/>
      <c r="CA63" s="1349"/>
      <c r="CB63" s="136">
        <v>0</v>
      </c>
      <c r="CC63" s="3378"/>
      <c r="CD63" s="3378"/>
      <c r="CE63" s="1527">
        <f t="shared" ref="CE63" si="148">CI63+CK63+CM63+CO63+CQ63+CS63+CU63</f>
        <v>0</v>
      </c>
      <c r="CF63" s="3388">
        <v>0</v>
      </c>
      <c r="CG63" s="3389">
        <v>0</v>
      </c>
      <c r="CH63" s="3401"/>
      <c r="CI63" s="1528"/>
      <c r="CJ63" s="200">
        <v>0</v>
      </c>
      <c r="CK63" s="1528"/>
      <c r="CL63" s="2148">
        <v>0</v>
      </c>
      <c r="CM63" s="1528"/>
      <c r="CN63" s="2149">
        <v>0</v>
      </c>
      <c r="CO63" s="1528"/>
      <c r="CP63" s="2149">
        <v>0</v>
      </c>
      <c r="CQ63" s="1528"/>
      <c r="CR63" s="200">
        <v>0</v>
      </c>
      <c r="CS63" s="1528"/>
      <c r="CT63" s="200">
        <v>0</v>
      </c>
      <c r="CU63" s="1528"/>
      <c r="CV63" s="200">
        <v>0</v>
      </c>
      <c r="CW63" s="563"/>
      <c r="CX63" s="780">
        <v>0</v>
      </c>
      <c r="CY63" s="202"/>
      <c r="CZ63" s="813"/>
      <c r="DA63" s="1529"/>
      <c r="DB63" s="2085"/>
      <c r="DC63" s="1349">
        <f>BW63+Z63+AB63</f>
        <v>0</v>
      </c>
      <c r="DD63" s="2086" t="e">
        <f>(DC63)/(DC63+S63)*100</f>
        <v>#DIV/0!</v>
      </c>
      <c r="DE63" s="1373"/>
      <c r="DF63" s="1404"/>
      <c r="DG63" s="187"/>
      <c r="DH63" s="2195"/>
      <c r="DI63" s="819">
        <v>9.6999999999999993</v>
      </c>
      <c r="DJ63" s="2907">
        <v>9.56</v>
      </c>
      <c r="DK63" s="1407">
        <v>10.199999999999999</v>
      </c>
      <c r="DL63" s="2912">
        <v>10.6</v>
      </c>
      <c r="DM63" s="1406">
        <v>10.4</v>
      </c>
      <c r="DN63" s="1532">
        <v>9.1999999999999993</v>
      </c>
      <c r="DO63" s="1409">
        <v>0</v>
      </c>
      <c r="DP63" s="1410">
        <v>2</v>
      </c>
      <c r="DQ63" s="1410">
        <v>2</v>
      </c>
      <c r="DR63" s="3102">
        <v>3</v>
      </c>
      <c r="DS63" s="1412">
        <v>1</v>
      </c>
      <c r="DT63" s="1533">
        <v>2</v>
      </c>
      <c r="DU63" s="1534">
        <f>DT63/P63*100</f>
        <v>1.2048192771084338</v>
      </c>
      <c r="DV63" s="1413">
        <v>0</v>
      </c>
      <c r="DW63" s="1410">
        <v>1</v>
      </c>
      <c r="DX63" s="1410">
        <v>1</v>
      </c>
      <c r="DY63" s="2934">
        <v>2</v>
      </c>
      <c r="DZ63" s="1414">
        <v>0</v>
      </c>
      <c r="EA63" s="234">
        <v>1</v>
      </c>
      <c r="EB63" s="1535">
        <f>EA63/P63*100</f>
        <v>0.60240963855421692</v>
      </c>
      <c r="EC63" s="1415">
        <v>0</v>
      </c>
      <c r="ED63" s="1416">
        <v>0</v>
      </c>
      <c r="EE63" s="1416">
        <v>0</v>
      </c>
      <c r="EF63" s="2945">
        <v>0</v>
      </c>
      <c r="EG63" s="1418">
        <v>0</v>
      </c>
      <c r="EH63" s="1533">
        <v>1</v>
      </c>
      <c r="EI63" s="242"/>
      <c r="EJ63" s="1410"/>
      <c r="EK63" s="1410"/>
      <c r="EL63" s="2951"/>
      <c r="EM63" s="1414">
        <v>0</v>
      </c>
      <c r="EN63" s="234">
        <v>0</v>
      </c>
      <c r="EO63" s="832"/>
      <c r="EP63" s="1410"/>
      <c r="EQ63" s="1410"/>
      <c r="ER63" s="2934"/>
      <c r="ES63" s="1414">
        <v>0</v>
      </c>
      <c r="ET63" s="1536">
        <v>0</v>
      </c>
      <c r="EU63" s="1414">
        <v>0</v>
      </c>
      <c r="EV63" s="250">
        <v>4</v>
      </c>
      <c r="EW63" s="833">
        <v>5</v>
      </c>
      <c r="EX63" s="290">
        <v>2.5499999999999998E-2</v>
      </c>
      <c r="EY63" s="288">
        <v>1</v>
      </c>
      <c r="EZ63" s="251">
        <v>1</v>
      </c>
      <c r="FA63" s="252">
        <v>6.6E-3</v>
      </c>
      <c r="FB63" s="250">
        <v>1</v>
      </c>
      <c r="FC63" s="1538">
        <v>1</v>
      </c>
      <c r="FD63" s="1539">
        <f>FB63/P63</f>
        <v>6.024096385542169E-3</v>
      </c>
      <c r="FE63" s="288">
        <v>2</v>
      </c>
      <c r="FF63" s="251">
        <v>2</v>
      </c>
      <c r="FG63" s="252">
        <f>FE63/BS63</f>
        <v>1.2500000000000001E-2</v>
      </c>
      <c r="FH63" s="250" t="s">
        <v>612</v>
      </c>
      <c r="FI63" s="1540"/>
      <c r="FJ63" s="1541" t="s">
        <v>613</v>
      </c>
      <c r="FK63" s="1542" t="s">
        <v>802</v>
      </c>
      <c r="FL63" s="1541" t="s">
        <v>584</v>
      </c>
      <c r="FM63" s="1542"/>
      <c r="FN63" s="1875">
        <v>0</v>
      </c>
      <c r="FO63" s="1876">
        <v>0</v>
      </c>
      <c r="FP63" s="819">
        <v>0</v>
      </c>
      <c r="FQ63" s="899">
        <v>100</v>
      </c>
      <c r="FR63" s="1419">
        <v>0</v>
      </c>
      <c r="FS63" s="1420">
        <v>100</v>
      </c>
      <c r="FT63" s="283">
        <v>0</v>
      </c>
      <c r="FU63" s="284">
        <v>100</v>
      </c>
      <c r="FV63" s="1545">
        <v>75</v>
      </c>
      <c r="FW63" s="1494">
        <v>100</v>
      </c>
      <c r="FX63" s="2969">
        <v>1</v>
      </c>
      <c r="FY63" s="1546"/>
      <c r="FZ63" s="862"/>
      <c r="GA63" s="2975"/>
      <c r="GB63" s="2976">
        <v>1</v>
      </c>
      <c r="GC63" s="906"/>
      <c r="GD63" s="1609"/>
      <c r="GE63" s="1609">
        <v>1</v>
      </c>
      <c r="GF63" s="1609"/>
      <c r="GG63" s="1609"/>
      <c r="GH63" s="1609"/>
      <c r="GI63" s="1547"/>
      <c r="GJ63" s="1547"/>
      <c r="GK63" s="1547"/>
      <c r="GL63" s="1547"/>
      <c r="GM63" s="1547"/>
      <c r="GN63" s="1547"/>
      <c r="GO63" s="1460"/>
      <c r="GP63" s="3192"/>
      <c r="GQ63" s="2969">
        <v>1</v>
      </c>
      <c r="GR63" s="1481"/>
      <c r="GS63" s="1481">
        <v>1</v>
      </c>
      <c r="GT63" s="1460"/>
      <c r="GU63" s="1460"/>
      <c r="GV63" s="1481"/>
      <c r="GW63" s="3973"/>
      <c r="GX63" s="2183"/>
      <c r="GY63" s="1481"/>
      <c r="GZ63" s="1481">
        <v>1</v>
      </c>
      <c r="HA63" s="1481"/>
      <c r="HB63" s="3023" t="s">
        <v>585</v>
      </c>
      <c r="HC63" s="1495" t="s">
        <v>633</v>
      </c>
      <c r="HD63" s="1460" t="s">
        <v>586</v>
      </c>
      <c r="HE63" s="1488">
        <v>5</v>
      </c>
      <c r="HF63" s="1546">
        <v>23</v>
      </c>
      <c r="HG63" s="1547">
        <v>68</v>
      </c>
      <c r="HH63" s="1460" t="s">
        <v>588</v>
      </c>
      <c r="HI63" s="1548"/>
      <c r="HJ63" s="1460" t="s">
        <v>586</v>
      </c>
      <c r="HK63" s="1488">
        <v>5</v>
      </c>
      <c r="HL63" s="1481" t="s">
        <v>587</v>
      </c>
      <c r="HM63" s="1481">
        <v>0</v>
      </c>
      <c r="HN63" s="1481">
        <v>0</v>
      </c>
      <c r="HO63" s="188" t="s">
        <v>588</v>
      </c>
      <c r="HP63" s="3415" t="s">
        <v>803</v>
      </c>
      <c r="HQ63" s="195" t="s">
        <v>589</v>
      </c>
      <c r="HR63" s="1459"/>
      <c r="HS63" s="1460" t="s">
        <v>774</v>
      </c>
      <c r="HT63" s="1461" t="s">
        <v>590</v>
      </c>
      <c r="HU63" s="1462" t="s">
        <v>591</v>
      </c>
      <c r="HV63" s="1463">
        <f>HW63+HZ63+IC63+IF63+II63+IL63+IO63+IR63+IU63+IX63+JA63+JD63</f>
        <v>154</v>
      </c>
      <c r="HW63" s="1464">
        <f>SUM(HX63:HY63)</f>
        <v>40</v>
      </c>
      <c r="HX63" s="810">
        <v>16</v>
      </c>
      <c r="HY63" s="1465">
        <v>24</v>
      </c>
      <c r="HZ63" s="1460">
        <f>SUM(IA63:IB63)</f>
        <v>16</v>
      </c>
      <c r="IA63" s="810">
        <v>8</v>
      </c>
      <c r="IB63" s="1465">
        <v>8</v>
      </c>
      <c r="IC63" s="1464">
        <f>SUM(ID63:IE63)</f>
        <v>39</v>
      </c>
      <c r="ID63" s="810">
        <v>20</v>
      </c>
      <c r="IE63" s="1465">
        <v>19</v>
      </c>
      <c r="IF63" s="1460">
        <f>SUM(IG63:IH63)</f>
        <v>23</v>
      </c>
      <c r="IG63" s="810">
        <v>14</v>
      </c>
      <c r="IH63" s="1465">
        <v>9</v>
      </c>
      <c r="II63" s="1466">
        <f>SUM(IJ63:IK63)</f>
        <v>0</v>
      </c>
      <c r="IJ63" s="3421"/>
      <c r="IK63" s="3422"/>
      <c r="IL63" s="1469">
        <f>SUM(IM63:IN63)</f>
        <v>12</v>
      </c>
      <c r="IM63" s="810">
        <v>5</v>
      </c>
      <c r="IN63" s="1465">
        <v>7</v>
      </c>
      <c r="IO63" s="1470">
        <f>SUM(IP63:IQ63)</f>
        <v>10</v>
      </c>
      <c r="IP63" s="1467">
        <v>10</v>
      </c>
      <c r="IQ63" s="1468">
        <v>0</v>
      </c>
      <c r="IR63" s="1469">
        <f>SUM(IS63:IT63)</f>
        <v>0</v>
      </c>
      <c r="IS63" s="3421"/>
      <c r="IT63" s="3422"/>
      <c r="IU63" s="1471">
        <f>SUM(IV63:IW63)</f>
        <v>13</v>
      </c>
      <c r="IV63" s="1467">
        <v>13</v>
      </c>
      <c r="IW63" s="1468">
        <v>0</v>
      </c>
      <c r="IX63" s="1470">
        <f>SUM(IY63:IZ63)</f>
        <v>1</v>
      </c>
      <c r="IY63" s="1467">
        <v>1</v>
      </c>
      <c r="IZ63" s="1468">
        <v>0</v>
      </c>
      <c r="JA63" s="1472">
        <f>SUM(JB63:JC63)</f>
        <v>0</v>
      </c>
      <c r="JB63" s="1467"/>
      <c r="JC63" s="1468"/>
      <c r="JD63" s="1470">
        <f>SUM(JE63:JF63)</f>
        <v>0</v>
      </c>
      <c r="JE63" s="1467"/>
      <c r="JF63" s="1470"/>
      <c r="JG63" s="1473">
        <f>(IK63+IQ63+IW63+IZ63+JC63+JF63)/(II63+IO63+IU63+IX63+JA63+JD63)*100</f>
        <v>0</v>
      </c>
      <c r="JH63" s="1496" t="s">
        <v>269</v>
      </c>
      <c r="JI63" s="170">
        <v>0</v>
      </c>
      <c r="JJ63" s="190" t="s">
        <v>388</v>
      </c>
      <c r="JK63" s="892">
        <v>0</v>
      </c>
      <c r="JL63" s="1349">
        <v>0</v>
      </c>
      <c r="JM63" s="1456">
        <v>5</v>
      </c>
      <c r="JN63" s="3117">
        <v>2.65</v>
      </c>
      <c r="JO63" s="1344">
        <v>2.7</v>
      </c>
      <c r="JP63" s="1348">
        <v>2.2400000000000002</v>
      </c>
      <c r="JQ63" s="1346">
        <v>1.3</v>
      </c>
      <c r="JR63" s="1347">
        <v>1.25</v>
      </c>
      <c r="JS63" s="1349">
        <v>7002</v>
      </c>
      <c r="JT63" s="1350" t="s">
        <v>593</v>
      </c>
      <c r="JU63" s="1351">
        <v>946.7</v>
      </c>
      <c r="JV63" s="1350" t="s">
        <v>593</v>
      </c>
      <c r="JW63" s="1366">
        <f>JU63/JS63*100</f>
        <v>13.52042273636104</v>
      </c>
      <c r="JX63" s="1352"/>
      <c r="JY63" s="1350"/>
      <c r="JZ63" s="1366"/>
      <c r="KA63" s="1508"/>
      <c r="KB63" s="1929"/>
      <c r="KC63" s="1368"/>
      <c r="KD63" s="1507"/>
      <c r="KE63" s="1494"/>
      <c r="KF63" s="1628"/>
      <c r="KG63" s="1367" t="s">
        <v>275</v>
      </c>
      <c r="KH63" s="1369"/>
      <c r="KI63" s="4122"/>
      <c r="KJ63" s="1399" t="s">
        <v>594</v>
      </c>
      <c r="KK63" s="2132" t="s">
        <v>804</v>
      </c>
      <c r="KL63" s="3652" t="s">
        <v>1101</v>
      </c>
      <c r="KM63" s="1883">
        <v>1.3</v>
      </c>
      <c r="KN63" s="1884" t="s">
        <v>596</v>
      </c>
      <c r="KO63" s="1885">
        <v>1.25</v>
      </c>
      <c r="KP63" s="1883">
        <v>1.2749999999999999</v>
      </c>
      <c r="KQ63" s="1886">
        <v>1.2749999999999999</v>
      </c>
      <c r="KR63" s="1887">
        <v>1.2</v>
      </c>
      <c r="KS63" s="1888">
        <v>1.2</v>
      </c>
      <c r="KT63" s="1889">
        <v>1.2</v>
      </c>
      <c r="KU63" s="1890">
        <v>1.2</v>
      </c>
      <c r="KV63" s="1883">
        <v>0.65</v>
      </c>
      <c r="KW63" s="1883"/>
      <c r="KX63" s="1883"/>
      <c r="KY63" s="2099" t="s">
        <v>596</v>
      </c>
      <c r="KZ63" s="2100">
        <v>0.65</v>
      </c>
      <c r="LA63" s="1888"/>
      <c r="LB63" s="1888"/>
      <c r="LC63" s="2101">
        <v>0.97499999999999998</v>
      </c>
      <c r="LD63" s="1883"/>
      <c r="LE63" s="1883"/>
      <c r="LF63" s="2102">
        <v>0.97499999999999998</v>
      </c>
      <c r="LG63" s="1883"/>
      <c r="LH63" s="2103"/>
      <c r="LI63" s="1883">
        <v>1.2</v>
      </c>
      <c r="LJ63" s="1883"/>
      <c r="LK63" s="1883"/>
      <c r="LL63" s="2100">
        <v>1.2</v>
      </c>
      <c r="LM63" s="1888"/>
      <c r="LN63" s="1888"/>
      <c r="LO63" s="2101">
        <v>1.2</v>
      </c>
      <c r="LP63" s="1883"/>
      <c r="LQ63" s="1887"/>
      <c r="LR63" s="1883">
        <v>1.2</v>
      </c>
      <c r="LS63" s="1883"/>
      <c r="LT63" s="1890"/>
      <c r="LU63" s="2104"/>
      <c r="LV63" s="1893"/>
      <c r="LW63" s="1883"/>
      <c r="LX63" s="1883"/>
      <c r="LY63" s="1883"/>
      <c r="LZ63" s="2099"/>
      <c r="MA63" s="2100"/>
      <c r="MB63" s="1888"/>
      <c r="MC63" s="1888"/>
      <c r="MD63" s="2101"/>
      <c r="ME63" s="1883"/>
      <c r="MF63" s="1883"/>
      <c r="MG63" s="2102"/>
      <c r="MH63" s="1883"/>
      <c r="MI63" s="2103"/>
      <c r="MJ63" s="1883"/>
      <c r="MK63" s="1883"/>
      <c r="ML63" s="1883"/>
      <c r="MM63" s="2100"/>
      <c r="MN63" s="1888"/>
      <c r="MO63" s="1888"/>
      <c r="MP63" s="2101"/>
      <c r="MQ63" s="1883"/>
      <c r="MR63" s="1887"/>
      <c r="MS63" s="1883"/>
      <c r="MT63" s="1883"/>
      <c r="MU63" s="1890"/>
      <c r="MV63" s="1569" t="s">
        <v>597</v>
      </c>
      <c r="MW63" s="1401"/>
      <c r="MX63" s="1598"/>
      <c r="MY63" s="1597"/>
      <c r="MZ63" s="1400"/>
      <c r="NA63" s="2105"/>
      <c r="NB63" s="1931" t="s">
        <v>1158</v>
      </c>
      <c r="NC63" s="1892"/>
      <c r="ND63" s="1931" t="s">
        <v>55</v>
      </c>
      <c r="NE63" s="1893" t="s">
        <v>1159</v>
      </c>
      <c r="NF63" s="3139"/>
      <c r="NG63" s="1400"/>
      <c r="NH63" s="3136"/>
      <c r="NI63" s="1400"/>
      <c r="NJ63" s="3150">
        <v>922</v>
      </c>
      <c r="NK63" s="3227">
        <v>956</v>
      </c>
      <c r="NL63" s="3152"/>
      <c r="NM63" s="3151"/>
      <c r="NN63" s="3150"/>
      <c r="NO63" s="3151"/>
      <c r="NP63" s="3150">
        <v>920</v>
      </c>
      <c r="NQ63" s="3227">
        <v>956</v>
      </c>
      <c r="NR63" s="3139"/>
      <c r="NS63" s="1400"/>
      <c r="NT63" s="3136"/>
      <c r="NU63" s="1400"/>
      <c r="NV63" s="3150">
        <v>920</v>
      </c>
      <c r="NW63" s="3227">
        <v>956</v>
      </c>
      <c r="NX63" s="2104"/>
      <c r="NY63" s="3143"/>
      <c r="NZ63" s="1400"/>
      <c r="OA63" s="1893"/>
      <c r="OB63" s="3139"/>
      <c r="OC63" s="1400"/>
      <c r="OD63" s="3136"/>
      <c r="OE63" s="1400"/>
      <c r="OF63" s="3136"/>
      <c r="OG63" s="1893"/>
      <c r="OH63" s="3127"/>
      <c r="OI63" s="4586"/>
      <c r="OJ63" s="2106" t="s">
        <v>647</v>
      </c>
      <c r="OK63" s="2107" t="s">
        <v>805</v>
      </c>
      <c r="OL63" s="1485" t="s">
        <v>599</v>
      </c>
      <c r="OM63" s="4584"/>
      <c r="ON63" s="1573">
        <v>3</v>
      </c>
      <c r="OO63" s="1574"/>
      <c r="OP63" s="935"/>
      <c r="OQ63" s="1575"/>
      <c r="OR63" s="1575"/>
      <c r="OS63" s="1575"/>
      <c r="OT63" s="1576"/>
      <c r="OU63" s="1577"/>
      <c r="OV63" s="1578">
        <f t="shared" ref="OV63" si="149">ON63+OP63+OU63</f>
        <v>3</v>
      </c>
      <c r="OW63" s="931">
        <v>3</v>
      </c>
      <c r="OX63" s="586">
        <f t="shared" ref="OX63" si="150">OV63</f>
        <v>3</v>
      </c>
      <c r="OY63" s="1574"/>
      <c r="OZ63" s="1579"/>
      <c r="PA63" s="1580"/>
      <c r="PB63" s="1581"/>
      <c r="PC63" s="1580"/>
      <c r="PD63" s="1582"/>
      <c r="PE63" s="1582"/>
      <c r="PF63" s="1583"/>
      <c r="PG63" s="1533">
        <f t="shared" ref="PG63" si="151">PK63+PO63</f>
        <v>48</v>
      </c>
      <c r="PH63" s="1373">
        <v>47</v>
      </c>
      <c r="PI63" s="491">
        <v>44</v>
      </c>
      <c r="PJ63" s="1374">
        <v>43</v>
      </c>
      <c r="PK63" s="1584">
        <v>15</v>
      </c>
      <c r="PL63" s="169">
        <v>14</v>
      </c>
      <c r="PM63" s="452">
        <v>15</v>
      </c>
      <c r="PN63" s="453">
        <v>14</v>
      </c>
      <c r="PO63" s="1533">
        <f t="shared" ref="PO63" si="152">PS63+PW63+QO63+QS63+QT63+QU63</f>
        <v>33</v>
      </c>
      <c r="PP63" s="169">
        <v>33</v>
      </c>
      <c r="PQ63" s="473">
        <v>29</v>
      </c>
      <c r="PR63" s="932">
        <v>29</v>
      </c>
      <c r="PS63" s="1586">
        <v>3</v>
      </c>
      <c r="PT63" s="484">
        <v>3</v>
      </c>
      <c r="PU63" s="452">
        <v>4</v>
      </c>
      <c r="PV63" s="588">
        <v>5</v>
      </c>
      <c r="PW63" s="1587">
        <f t="shared" ref="PW63" si="153">QA63+QC63+QE63+QG63+QI63+QK63+QM63</f>
        <v>24</v>
      </c>
      <c r="PX63" s="587">
        <v>27</v>
      </c>
      <c r="PY63" s="491">
        <f>QB63+QD63+QF63+QH63+QJ63+QL63+QN63</f>
        <v>27</v>
      </c>
      <c r="PZ63" s="588">
        <v>20</v>
      </c>
      <c r="QA63" s="1630">
        <v>0</v>
      </c>
      <c r="QB63" s="945">
        <v>1</v>
      </c>
      <c r="QC63" s="1631">
        <v>3</v>
      </c>
      <c r="QD63" s="478">
        <v>0</v>
      </c>
      <c r="QE63" s="1630">
        <v>2</v>
      </c>
      <c r="QF63" s="947">
        <v>0</v>
      </c>
      <c r="QG63" s="1631">
        <v>6</v>
      </c>
      <c r="QH63" s="946">
        <v>11</v>
      </c>
      <c r="QI63" s="1630">
        <v>13</v>
      </c>
      <c r="QJ63" s="944">
        <v>15</v>
      </c>
      <c r="QK63" s="1631">
        <v>0</v>
      </c>
      <c r="QL63" s="478">
        <v>0</v>
      </c>
      <c r="QM63" s="1630">
        <v>0</v>
      </c>
      <c r="QN63" s="477">
        <v>0</v>
      </c>
      <c r="QO63" s="1586">
        <v>6</v>
      </c>
      <c r="QP63" s="1396">
        <v>3</v>
      </c>
      <c r="QQ63" s="491">
        <v>0</v>
      </c>
      <c r="QR63" s="492">
        <v>4</v>
      </c>
      <c r="QS63" s="1910">
        <v>0</v>
      </c>
      <c r="QT63" s="936">
        <v>0</v>
      </c>
      <c r="QU63" s="1911"/>
      <c r="QV63" s="1384">
        <v>0</v>
      </c>
      <c r="QW63" s="1913">
        <f t="shared" ref="QW63" si="154">PO63/PG63*100</f>
        <v>68.75</v>
      </c>
      <c r="QX63" s="1387">
        <v>70.212765957446805</v>
      </c>
      <c r="QY63" s="3697" t="s">
        <v>1185</v>
      </c>
      <c r="QZ63" s="4588"/>
      <c r="RA63" s="1594"/>
      <c r="RB63" s="1595"/>
      <c r="RC63" s="1596"/>
      <c r="RD63" s="862"/>
      <c r="RE63" s="1597"/>
      <c r="RF63" s="1598"/>
      <c r="RG63" s="1597"/>
      <c r="RH63" s="1599"/>
      <c r="RI63" s="862"/>
      <c r="RJ63" s="1600"/>
      <c r="RK63" s="1601"/>
      <c r="RL63" s="862"/>
      <c r="RM63" s="1602"/>
      <c r="RN63" s="1601"/>
      <c r="RO63" s="1603"/>
      <c r="RP63" s="1604"/>
      <c r="RQ63" s="1456"/>
      <c r="RR63" s="1349"/>
      <c r="RS63" s="1455"/>
      <c r="RT63" s="1456"/>
      <c r="RU63" s="1349"/>
      <c r="RV63" s="1457"/>
      <c r="RW63" s="1456"/>
      <c r="RX63" s="1458"/>
      <c r="RY63" s="3482" t="s">
        <v>625</v>
      </c>
      <c r="RZ63" s="3483"/>
      <c r="SA63" s="3484" t="s">
        <v>1186</v>
      </c>
      <c r="SB63" s="3485" t="s">
        <v>602</v>
      </c>
      <c r="SC63" s="3486" t="s">
        <v>733</v>
      </c>
      <c r="SD63" s="3487"/>
      <c r="SE63" s="3488" t="s">
        <v>214</v>
      </c>
      <c r="SF63" s="3489"/>
      <c r="SG63" s="3490">
        <v>950</v>
      </c>
      <c r="SH63" s="3488" t="s">
        <v>214</v>
      </c>
      <c r="SI63" s="3489">
        <v>1280</v>
      </c>
      <c r="SJ63" s="3491" t="s">
        <v>269</v>
      </c>
      <c r="SK63" s="3491" t="s">
        <v>269</v>
      </c>
      <c r="SL63" s="1612"/>
      <c r="SM63" s="1607"/>
      <c r="SN63" s="833"/>
      <c r="SO63" s="1529"/>
      <c r="SP63" s="1609" t="s">
        <v>214</v>
      </c>
      <c r="SQ63" s="1349"/>
      <c r="SR63" s="1610"/>
      <c r="SS63" s="1609" t="s">
        <v>214</v>
      </c>
      <c r="ST63" s="1349"/>
      <c r="SU63" s="1611"/>
      <c r="SV63" s="1611"/>
      <c r="SW63" s="1594"/>
      <c r="SX63" s="1606"/>
      <c r="SY63" s="1608"/>
      <c r="SZ63" s="288"/>
      <c r="TA63" s="1538"/>
      <c r="TB63" s="1349"/>
      <c r="TC63" s="1609" t="s">
        <v>214</v>
      </c>
      <c r="TD63" s="1349"/>
      <c r="TE63" s="1613"/>
      <c r="TF63" s="1609" t="s">
        <v>214</v>
      </c>
      <c r="TG63" s="1349"/>
      <c r="TH63" s="1611"/>
      <c r="TI63" s="1614"/>
      <c r="TJ63" s="1608"/>
      <c r="TK63" s="1615"/>
      <c r="TL63" s="251"/>
      <c r="TM63" s="833"/>
      <c r="TN63" s="195"/>
      <c r="TO63" s="1349" t="s">
        <v>389</v>
      </c>
      <c r="TP63" s="1613"/>
      <c r="TQ63" s="1609"/>
      <c r="TR63" s="141" t="s">
        <v>389</v>
      </c>
      <c r="TS63" s="1616"/>
      <c r="TT63" s="1611"/>
      <c r="TU63" s="1611"/>
      <c r="TV63" s="4609"/>
      <c r="TW63" s="1617" t="s">
        <v>604</v>
      </c>
      <c r="TX63" s="1618" t="s">
        <v>806</v>
      </c>
      <c r="TY63" s="1619"/>
      <c r="TZ63" s="1620"/>
      <c r="UA63" s="1621"/>
      <c r="UB63" s="1622"/>
      <c r="UC63" s="427"/>
      <c r="UD63" s="427"/>
      <c r="UE63" s="427"/>
      <c r="UF63" s="427"/>
      <c r="UG63" s="427"/>
      <c r="UH63" s="427"/>
      <c r="UI63" s="427"/>
      <c r="UJ63" s="427"/>
      <c r="UK63" s="427"/>
      <c r="UL63" s="427"/>
      <c r="UM63" s="427"/>
      <c r="UN63" s="427"/>
      <c r="UO63" s="427"/>
      <c r="UP63" s="427"/>
      <c r="UQ63" s="427"/>
      <c r="UR63" s="427"/>
      <c r="US63" s="427"/>
      <c r="UT63" s="427"/>
      <c r="UU63" s="427"/>
      <c r="UV63" s="427"/>
      <c r="UW63" s="427"/>
      <c r="UX63" s="427"/>
      <c r="UY63" s="427"/>
      <c r="UZ63" s="427"/>
      <c r="VA63" s="427"/>
      <c r="VB63" s="427"/>
      <c r="VC63" s="427"/>
      <c r="VD63" s="427"/>
      <c r="VE63" s="427"/>
      <c r="VF63" s="427"/>
      <c r="VG63" s="427"/>
      <c r="VH63" s="427"/>
      <c r="VI63" s="427"/>
      <c r="VJ63" s="427"/>
      <c r="VK63" s="427"/>
      <c r="VL63" s="427"/>
      <c r="VM63" s="427"/>
      <c r="VN63" s="427"/>
      <c r="VO63" s="427"/>
      <c r="VP63" s="427"/>
      <c r="VQ63" s="427"/>
      <c r="VR63" s="427"/>
      <c r="VS63" s="427"/>
      <c r="VT63" s="427"/>
      <c r="VU63" s="427"/>
      <c r="VV63" s="427"/>
      <c r="VW63" s="427"/>
      <c r="VX63" s="427"/>
      <c r="VY63" s="427"/>
      <c r="VZ63" s="427"/>
      <c r="WA63" s="427"/>
      <c r="WB63" s="427"/>
      <c r="WC63" s="427"/>
      <c r="WD63" s="427"/>
      <c r="WE63" s="427"/>
      <c r="WF63" s="427"/>
      <c r="WG63" s="427"/>
      <c r="WH63" s="427"/>
      <c r="WI63" s="427"/>
      <c r="WJ63" s="427"/>
      <c r="WK63" s="427"/>
      <c r="WL63" s="427"/>
      <c r="WM63" s="427"/>
      <c r="WN63" s="5"/>
      <c r="WO63" s="5"/>
      <c r="WP63" s="5"/>
      <c r="WQ63" s="5"/>
      <c r="WR63" s="5"/>
      <c r="WS63" s="5"/>
      <c r="WT63" s="5"/>
      <c r="WU63" s="5"/>
      <c r="WV63" s="5"/>
      <c r="WW63" s="5"/>
      <c r="WX63" s="5"/>
      <c r="WY63" s="5"/>
      <c r="WZ63" s="5"/>
      <c r="XA63" s="5"/>
      <c r="XB63" s="5"/>
      <c r="XC63" s="5"/>
      <c r="XD63" s="5"/>
      <c r="XE63" s="5"/>
      <c r="XF63" s="5"/>
      <c r="XG63" s="5"/>
      <c r="XH63" s="5"/>
      <c r="XI63" s="5"/>
      <c r="XJ63" s="5"/>
      <c r="XK63" s="5"/>
      <c r="XL63" s="5"/>
      <c r="XM63" s="5"/>
      <c r="XN63" s="5"/>
      <c r="XO63" s="5"/>
      <c r="XP63" s="5"/>
      <c r="XQ63" s="5"/>
      <c r="XR63" s="5"/>
      <c r="XS63" s="5"/>
      <c r="XT63" s="5"/>
      <c r="XU63" s="5"/>
      <c r="XV63" s="5"/>
      <c r="XW63" s="5"/>
      <c r="XX63" s="5"/>
      <c r="XY63" s="5"/>
      <c r="XZ63" s="5"/>
      <c r="YA63" s="5"/>
      <c r="YB63" s="5"/>
      <c r="YC63" s="5"/>
      <c r="YD63" s="5"/>
      <c r="YE63" s="5"/>
      <c r="YF63" s="5"/>
      <c r="YG63" s="5"/>
      <c r="YH63" s="5"/>
      <c r="YI63" s="5"/>
      <c r="YJ63" s="5"/>
      <c r="YK63" s="5"/>
      <c r="YL63" s="5"/>
      <c r="YM63" s="5"/>
      <c r="YN63" s="5"/>
      <c r="YO63" s="5"/>
      <c r="YP63" s="5"/>
      <c r="YQ63" s="5"/>
      <c r="YR63" s="5"/>
      <c r="YS63" s="5"/>
      <c r="YT63" s="5"/>
      <c r="YU63" s="5"/>
      <c r="YV63" s="5"/>
      <c r="YW63" s="5"/>
      <c r="YX63" s="5"/>
      <c r="YY63" s="5"/>
      <c r="YZ63" s="5"/>
      <c r="ZA63" s="5"/>
      <c r="ZB63" s="5"/>
      <c r="ZC63" s="5"/>
      <c r="ZD63" s="5"/>
      <c r="ZE63" s="5"/>
      <c r="ZF63" s="5"/>
      <c r="ZG63" s="5"/>
      <c r="ZH63" s="5"/>
      <c r="ZI63" s="5"/>
      <c r="ZJ63" s="5"/>
      <c r="ZK63" s="5"/>
      <c r="ZL63" s="5"/>
      <c r="ZM63" s="5"/>
      <c r="ZN63" s="5"/>
      <c r="ZO63" s="5"/>
      <c r="ZP63" s="5"/>
      <c r="ZQ63" s="5"/>
      <c r="ZR63" s="5"/>
      <c r="ZS63" s="5"/>
      <c r="ZT63" s="5"/>
      <c r="ZU63" s="5"/>
      <c r="ZV63" s="5"/>
      <c r="ZW63" s="5"/>
      <c r="ZX63" s="5"/>
      <c r="ZY63" s="5"/>
      <c r="ZZ63" s="5"/>
      <c r="AAA63" s="5"/>
      <c r="AAB63" s="5"/>
      <c r="AAC63" s="5"/>
      <c r="AAD63" s="5"/>
      <c r="AAE63" s="5"/>
      <c r="AAF63" s="5"/>
      <c r="AAG63" s="5"/>
      <c r="AAH63" s="5"/>
      <c r="AAI63" s="5"/>
      <c r="AAJ63" s="5"/>
      <c r="AAK63" s="5"/>
      <c r="AAL63" s="5"/>
      <c r="AAM63" s="5"/>
      <c r="AAN63" s="5"/>
      <c r="AAO63" s="5"/>
      <c r="AAP63" s="5"/>
      <c r="AAQ63" s="5"/>
      <c r="AAR63" s="5"/>
      <c r="AAS63" s="5"/>
      <c r="AAT63" s="5"/>
      <c r="AAU63" s="5"/>
      <c r="AAV63" s="5"/>
      <c r="AAW63" s="5"/>
      <c r="AAX63" s="5"/>
      <c r="AAY63" s="5"/>
      <c r="AAZ63" s="5"/>
      <c r="ABA63" s="5"/>
      <c r="ABB63" s="5"/>
      <c r="ABC63" s="5"/>
      <c r="ABD63" s="5"/>
      <c r="ABE63" s="5"/>
      <c r="ABF63" s="5"/>
      <c r="ABG63" s="5"/>
      <c r="ABH63" s="5"/>
      <c r="ABI63" s="5"/>
      <c r="ABJ63" s="5"/>
      <c r="ABK63" s="5"/>
      <c r="ABL63" s="5"/>
      <c r="ABM63" s="5"/>
      <c r="ABN63" s="5"/>
      <c r="ABO63" s="5"/>
      <c r="ABP63" s="5"/>
      <c r="ABQ63" s="5"/>
      <c r="ABR63" s="5"/>
      <c r="ABS63" s="5"/>
      <c r="ABT63" s="5"/>
      <c r="ABU63" s="5"/>
      <c r="ABV63" s="5"/>
      <c r="ABW63" s="5"/>
      <c r="ABX63" s="5"/>
      <c r="ABY63" s="5"/>
      <c r="ABZ63" s="5"/>
      <c r="ACA63" s="5"/>
      <c r="ACB63" s="5"/>
      <c r="ACC63" s="5"/>
      <c r="ACD63" s="5"/>
      <c r="ACE63" s="5"/>
      <c r="ACF63" s="5"/>
      <c r="ACG63" s="5"/>
      <c r="ACH63" s="5"/>
      <c r="ACI63" s="5"/>
      <c r="ACJ63" s="5"/>
      <c r="ACK63" s="5"/>
      <c r="ACL63" s="5"/>
      <c r="ACM63" s="5"/>
      <c r="ACN63" s="5"/>
      <c r="ACO63" s="5"/>
      <c r="ACP63" s="5"/>
      <c r="ACQ63" s="5"/>
      <c r="ACR63" s="5"/>
      <c r="ACS63" s="5"/>
      <c r="ACT63" s="5"/>
      <c r="ACU63" s="5"/>
      <c r="ACV63" s="5"/>
      <c r="ACW63" s="5"/>
      <c r="ACX63" s="5"/>
      <c r="ACY63" s="5"/>
      <c r="ACZ63" s="5"/>
      <c r="ADA63" s="5"/>
      <c r="ADB63" s="5"/>
      <c r="ADC63" s="5"/>
      <c r="ADD63" s="5"/>
      <c r="ADE63" s="5"/>
      <c r="ADF63" s="5"/>
      <c r="ADG63" s="5"/>
      <c r="ADH63" s="5"/>
      <c r="ADI63" s="5"/>
      <c r="ADJ63" s="5"/>
      <c r="ADK63" s="5"/>
      <c r="ADL63" s="5"/>
      <c r="ADM63" s="5"/>
      <c r="ADN63" s="5"/>
      <c r="ADO63" s="5"/>
      <c r="ADP63" s="5"/>
      <c r="ADQ63" s="5"/>
      <c r="ADR63" s="5"/>
      <c r="ADS63" s="5"/>
      <c r="ADT63" s="5"/>
      <c r="ADU63" s="5"/>
      <c r="ADV63" s="5"/>
      <c r="ADW63" s="5"/>
      <c r="ADX63" s="5"/>
      <c r="ADY63" s="5"/>
      <c r="ADZ63" s="5"/>
      <c r="AEA63" s="5"/>
      <c r="AEB63" s="5"/>
      <c r="AEC63" s="5"/>
      <c r="AED63" s="5"/>
      <c r="AEE63" s="5"/>
      <c r="AEF63" s="5"/>
      <c r="AEG63" s="5"/>
      <c r="AEH63" s="5"/>
      <c r="AEI63" s="5"/>
      <c r="AEJ63" s="5"/>
      <c r="AEK63" s="5"/>
      <c r="AEL63" s="5"/>
      <c r="AEM63" s="5"/>
      <c r="AEN63" s="5"/>
      <c r="AEO63" s="5"/>
      <c r="AEP63" s="5"/>
      <c r="AEQ63" s="5"/>
      <c r="AER63" s="5"/>
      <c r="AES63" s="5"/>
      <c r="AET63" s="5"/>
      <c r="AEU63" s="5"/>
      <c r="AEV63" s="5"/>
      <c r="AEW63" s="5"/>
      <c r="AEX63" s="5"/>
      <c r="AEY63" s="5"/>
      <c r="AEZ63" s="5"/>
      <c r="AFA63" s="5"/>
      <c r="AFB63" s="5"/>
      <c r="AFC63" s="5"/>
      <c r="AFD63" s="5"/>
      <c r="AFE63" s="5"/>
      <c r="AFF63" s="5"/>
      <c r="AFG63" s="5"/>
      <c r="AFH63" s="5"/>
      <c r="AFI63" s="5"/>
      <c r="AFJ63" s="5"/>
      <c r="AFK63" s="5"/>
      <c r="AFL63" s="5"/>
      <c r="AFM63" s="5"/>
      <c r="AFN63" s="5"/>
      <c r="AFO63" s="5"/>
      <c r="AFP63" s="5"/>
      <c r="AFQ63" s="5"/>
      <c r="AFR63" s="5"/>
      <c r="AFS63" s="5"/>
      <c r="AFT63" s="5"/>
      <c r="AFU63" s="5"/>
      <c r="AFV63" s="5"/>
      <c r="AFW63" s="5"/>
      <c r="AFX63" s="5"/>
      <c r="AFY63" s="5"/>
      <c r="AFZ63" s="5"/>
      <c r="AGA63" s="5"/>
      <c r="AGB63" s="5"/>
      <c r="AGC63" s="5"/>
      <c r="AGD63" s="5"/>
      <c r="AGE63" s="5"/>
      <c r="AGF63" s="5"/>
      <c r="AGG63" s="5"/>
      <c r="AGH63" s="5"/>
      <c r="AGI63" s="5"/>
      <c r="AGJ63" s="5"/>
      <c r="AGK63" s="5"/>
      <c r="AGL63" s="5"/>
      <c r="AGM63" s="5"/>
      <c r="AGN63" s="5"/>
      <c r="AGO63" s="5"/>
      <c r="AGP63" s="5"/>
      <c r="AGQ63" s="5"/>
      <c r="AGR63" s="5"/>
      <c r="AGS63" s="5"/>
      <c r="AGT63" s="5"/>
      <c r="AGU63" s="5"/>
      <c r="AGV63" s="5"/>
      <c r="AGW63" s="5"/>
      <c r="AGX63" s="5"/>
      <c r="AGY63" s="5"/>
      <c r="AGZ63" s="5"/>
      <c r="AHA63" s="5"/>
      <c r="AHB63" s="5"/>
      <c r="AHC63" s="5"/>
      <c r="AHD63" s="5"/>
      <c r="AHE63" s="5"/>
      <c r="AHF63" s="5"/>
      <c r="AHG63" s="5"/>
      <c r="AHH63" s="5"/>
      <c r="AHI63" s="5"/>
      <c r="AHJ63" s="5"/>
      <c r="AHK63" s="5"/>
      <c r="AHL63" s="5"/>
      <c r="AHM63" s="5"/>
      <c r="AHN63" s="5"/>
      <c r="AHO63" s="5"/>
      <c r="AHP63" s="5"/>
      <c r="AHQ63" s="5"/>
      <c r="AHR63" s="5"/>
      <c r="AHS63" s="5"/>
      <c r="AHT63" s="5"/>
      <c r="AHU63" s="5"/>
      <c r="AHV63" s="5"/>
      <c r="AHW63" s="5"/>
      <c r="AHX63" s="5"/>
      <c r="AHY63" s="5"/>
      <c r="AHZ63" s="5"/>
      <c r="AIA63" s="5"/>
      <c r="AIB63" s="5"/>
      <c r="AIC63" s="5"/>
      <c r="AID63" s="5"/>
      <c r="AIE63" s="5"/>
      <c r="AIF63" s="5"/>
      <c r="AIG63" s="5"/>
      <c r="AIH63" s="5"/>
      <c r="AII63" s="5"/>
      <c r="AIJ63" s="5"/>
      <c r="AIK63" s="5"/>
      <c r="AIL63" s="5"/>
      <c r="AIM63" s="5"/>
      <c r="AIN63" s="5"/>
      <c r="AIO63" s="5"/>
      <c r="AIP63" s="5"/>
      <c r="AIQ63" s="5"/>
      <c r="AIR63" s="5"/>
      <c r="AIS63" s="5"/>
      <c r="AIT63" s="5"/>
      <c r="AIU63" s="5"/>
      <c r="AIV63" s="5"/>
      <c r="AIW63" s="5"/>
      <c r="AIX63" s="5"/>
      <c r="AIY63" s="5"/>
      <c r="AIZ63" s="5"/>
      <c r="AJA63" s="5"/>
      <c r="AJB63" s="5"/>
      <c r="AJC63" s="5"/>
      <c r="AJD63" s="5"/>
      <c r="AJE63" s="5"/>
      <c r="AJF63" s="5"/>
      <c r="AJG63" s="5"/>
      <c r="AJH63" s="5"/>
      <c r="AJI63" s="5"/>
      <c r="AJJ63" s="5"/>
      <c r="AJK63" s="5"/>
      <c r="AJL63" s="5"/>
      <c r="AJM63" s="5"/>
      <c r="AJN63" s="5"/>
      <c r="AJO63" s="5"/>
      <c r="AJP63" s="5"/>
      <c r="AJQ63" s="5"/>
      <c r="AJR63" s="5"/>
      <c r="AJS63" s="5"/>
      <c r="AJT63" s="5"/>
      <c r="AJU63" s="5"/>
      <c r="AJV63" s="5"/>
      <c r="AJW63" s="5"/>
      <c r="AJX63" s="5"/>
      <c r="AJY63" s="5"/>
      <c r="AJZ63" s="5"/>
      <c r="AKA63" s="5"/>
      <c r="AKB63" s="5"/>
      <c r="AKC63" s="5"/>
      <c r="AKD63" s="5"/>
      <c r="AKE63" s="5"/>
      <c r="AKF63" s="5"/>
      <c r="AKG63" s="5"/>
      <c r="AKH63" s="5"/>
      <c r="AKI63" s="5"/>
      <c r="AKJ63" s="5"/>
      <c r="AKK63" s="5"/>
      <c r="AKL63" s="5"/>
      <c r="AKM63" s="5"/>
      <c r="AKN63" s="5"/>
      <c r="AKO63" s="5"/>
      <c r="AKP63" s="5"/>
      <c r="AKQ63" s="5"/>
      <c r="AKR63" s="5"/>
      <c r="AKS63" s="5"/>
      <c r="AKT63" s="5"/>
      <c r="AKU63" s="5"/>
      <c r="AKV63" s="5"/>
      <c r="AKW63" s="5"/>
      <c r="AKX63" s="5"/>
      <c r="AKY63" s="5"/>
      <c r="AKZ63" s="5"/>
      <c r="ALA63" s="5"/>
      <c r="ALB63" s="5"/>
      <c r="ALC63" s="5"/>
      <c r="ALD63" s="5"/>
      <c r="ALE63" s="5"/>
      <c r="ALF63" s="5"/>
      <c r="ALG63" s="5"/>
      <c r="ALH63" s="5"/>
      <c r="ALI63" s="5"/>
      <c r="ALJ63" s="5"/>
      <c r="ALK63" s="5"/>
      <c r="ALL63" s="5"/>
      <c r="ALM63" s="5"/>
      <c r="ALN63" s="5"/>
      <c r="ALO63" s="5"/>
      <c r="ALP63" s="5"/>
      <c r="ALQ63" s="5"/>
      <c r="ALR63" s="5"/>
      <c r="ALS63" s="5"/>
      <c r="ALT63" s="5"/>
      <c r="ALU63" s="5"/>
      <c r="ALV63" s="5"/>
      <c r="ALW63" s="5"/>
      <c r="ALX63" s="5"/>
      <c r="ALY63" s="5"/>
      <c r="ALZ63" s="5"/>
      <c r="AMA63" s="5"/>
      <c r="AMB63" s="5"/>
      <c r="AMC63" s="5"/>
      <c r="AMD63" s="5"/>
      <c r="AME63" s="5"/>
      <c r="AMF63" s="5"/>
      <c r="AMG63" s="5"/>
      <c r="AMH63" s="5"/>
      <c r="AMI63" s="5"/>
      <c r="AMJ63" s="5"/>
      <c r="AMK63" s="5"/>
      <c r="AML63" s="5"/>
      <c r="AMM63" s="5"/>
      <c r="AMN63" s="5"/>
      <c r="AMO63" s="5"/>
      <c r="AMP63" s="5"/>
      <c r="AMQ63" s="5"/>
      <c r="AMR63" s="5"/>
      <c r="AMS63" s="5"/>
      <c r="AMT63" s="5"/>
      <c r="AMU63" s="5"/>
      <c r="AMV63" s="5"/>
      <c r="AMW63" s="5"/>
      <c r="AMX63" s="5"/>
      <c r="AMY63" s="5"/>
      <c r="AMZ63" s="5"/>
      <c r="ANA63" s="5"/>
      <c r="ANB63" s="5"/>
      <c r="ANC63" s="5"/>
      <c r="AND63" s="5"/>
      <c r="ANE63" s="5"/>
      <c r="ANF63" s="5"/>
      <c r="ANG63" s="5"/>
      <c r="ANH63" s="5"/>
      <c r="ANI63" s="5"/>
      <c r="ANJ63" s="5"/>
      <c r="ANK63" s="5"/>
      <c r="ANL63" s="5"/>
      <c r="ANM63" s="5"/>
      <c r="ANN63" s="5"/>
      <c r="ANO63" s="5"/>
      <c r="ANP63" s="5"/>
      <c r="ANQ63" s="5"/>
      <c r="ANR63" s="5"/>
      <c r="ANS63" s="5"/>
      <c r="ANT63" s="5"/>
      <c r="ANU63" s="5"/>
      <c r="ANV63" s="5"/>
      <c r="ANW63" s="5"/>
      <c r="ANX63" s="5"/>
      <c r="ANY63" s="5"/>
      <c r="ANZ63" s="5"/>
      <c r="AOA63" s="5"/>
      <c r="AOB63" s="5"/>
      <c r="AOC63" s="5"/>
      <c r="AOD63" s="5"/>
      <c r="AOE63" s="5"/>
      <c r="AOF63" s="5"/>
      <c r="AOG63" s="5"/>
      <c r="AOH63" s="5"/>
      <c r="AOI63" s="5"/>
      <c r="AOJ63" s="5"/>
      <c r="AOK63" s="5"/>
      <c r="AOL63" s="5"/>
      <c r="AOM63" s="5"/>
      <c r="AON63" s="5"/>
      <c r="AOO63" s="5"/>
      <c r="AOP63" s="5"/>
      <c r="AOQ63" s="5"/>
      <c r="AOR63" s="5"/>
      <c r="AOS63" s="5"/>
      <c r="AOT63" s="5"/>
      <c r="AOU63" s="5"/>
      <c r="AOV63" s="5"/>
      <c r="AOW63" s="5"/>
      <c r="AOX63" s="5"/>
      <c r="AOY63" s="5"/>
      <c r="AOZ63" s="5"/>
      <c r="APA63" s="5"/>
      <c r="APB63" s="5"/>
      <c r="APC63" s="5"/>
      <c r="APD63" s="5"/>
      <c r="APE63" s="5"/>
      <c r="APF63" s="5"/>
      <c r="APG63" s="5"/>
      <c r="APH63" s="5"/>
      <c r="API63" s="5"/>
      <c r="APJ63" s="5"/>
      <c r="APK63" s="5"/>
      <c r="APL63" s="5"/>
      <c r="APM63" s="5"/>
      <c r="APN63" s="5"/>
      <c r="APO63" s="5"/>
      <c r="APP63" s="5"/>
      <c r="APQ63" s="5"/>
      <c r="APR63" s="5"/>
      <c r="APS63" s="5"/>
      <c r="APT63" s="5"/>
      <c r="APU63" s="5"/>
      <c r="APV63" s="5"/>
      <c r="APW63" s="5"/>
      <c r="APX63" s="5"/>
      <c r="APY63" s="5"/>
      <c r="APZ63" s="5"/>
      <c r="AQA63" s="5"/>
      <c r="AQB63" s="5"/>
      <c r="AQC63" s="5"/>
      <c r="AQD63" s="5"/>
      <c r="AQE63" s="5"/>
      <c r="AQF63" s="5"/>
      <c r="AQG63" s="5"/>
      <c r="AQH63" s="5"/>
      <c r="AQI63" s="5"/>
      <c r="AQJ63" s="5"/>
      <c r="AQK63" s="5"/>
      <c r="AQL63" s="5"/>
      <c r="AQM63" s="5"/>
      <c r="AQN63" s="5"/>
      <c r="AQO63" s="5"/>
      <c r="AQP63" s="5"/>
      <c r="AQQ63" s="5"/>
      <c r="AQR63" s="5"/>
      <c r="AQS63" s="5"/>
      <c r="AQT63" s="5"/>
      <c r="AQU63" s="5"/>
      <c r="AQV63" s="5"/>
      <c r="AQW63" s="5"/>
      <c r="AQX63" s="5"/>
      <c r="AQY63" s="5"/>
      <c r="AQZ63" s="5"/>
      <c r="ARA63" s="5"/>
      <c r="ARB63" s="5"/>
      <c r="ARC63" s="5"/>
      <c r="ARD63" s="5"/>
      <c r="ARE63" s="5"/>
      <c r="ARF63" s="5"/>
      <c r="ARG63" s="5"/>
      <c r="ARH63" s="5"/>
      <c r="ARI63" s="5"/>
      <c r="ARJ63" s="5"/>
      <c r="ARK63" s="5"/>
      <c r="ARL63" s="5"/>
      <c r="ARM63" s="5"/>
      <c r="ARN63" s="5"/>
      <c r="ARO63" s="5"/>
      <c r="ARP63" s="5"/>
      <c r="ARQ63" s="5"/>
      <c r="ARR63" s="5"/>
      <c r="ARS63" s="5"/>
      <c r="ART63" s="5"/>
      <c r="ARU63" s="5"/>
      <c r="ARV63" s="5"/>
      <c r="ARW63" s="5"/>
      <c r="ARX63" s="5"/>
      <c r="ARY63" s="5"/>
      <c r="ARZ63" s="5"/>
      <c r="ASA63" s="5"/>
      <c r="ASB63" s="5"/>
      <c r="ASC63" s="5"/>
      <c r="ASD63" s="5"/>
      <c r="ASE63" s="5"/>
      <c r="ASF63" s="5"/>
      <c r="ASG63" s="5"/>
      <c r="ASH63" s="5"/>
      <c r="ASI63" s="5"/>
      <c r="ASJ63" s="5"/>
      <c r="ASK63" s="5"/>
      <c r="ASL63" s="5"/>
      <c r="ASM63" s="5"/>
      <c r="ASN63" s="5"/>
      <c r="ASO63" s="5"/>
      <c r="ASP63" s="5"/>
      <c r="ASQ63" s="5"/>
      <c r="ASR63" s="5"/>
      <c r="ASS63" s="5"/>
      <c r="AST63" s="5"/>
      <c r="ASU63" s="5"/>
      <c r="ASV63" s="5"/>
      <c r="ASW63" s="5"/>
      <c r="ASX63" s="5"/>
      <c r="ASY63" s="5"/>
      <c r="ASZ63" s="5"/>
      <c r="ATA63" s="5"/>
      <c r="ATB63" s="5"/>
      <c r="ATC63" s="5"/>
      <c r="ATD63" s="5"/>
      <c r="ATE63" s="5"/>
      <c r="ATF63" s="5"/>
      <c r="ATG63" s="5"/>
      <c r="ATH63" s="5"/>
      <c r="ATI63" s="5"/>
      <c r="ATJ63" s="5"/>
      <c r="ATK63" s="5"/>
      <c r="ATL63" s="5"/>
      <c r="ATM63" s="5"/>
      <c r="ATN63" s="5"/>
      <c r="ATO63" s="5"/>
      <c r="ATP63" s="5"/>
      <c r="ATQ63" s="5"/>
      <c r="ATR63" s="5"/>
      <c r="ATS63" s="5"/>
      <c r="ATT63" s="5"/>
      <c r="ATU63" s="5"/>
      <c r="ATV63" s="5"/>
      <c r="ATW63" s="5"/>
      <c r="ATX63" s="5"/>
      <c r="ATY63" s="5"/>
      <c r="ATZ63" s="5"/>
      <c r="AUA63" s="5"/>
      <c r="AUB63" s="5"/>
      <c r="AUC63" s="5"/>
      <c r="AUD63" s="5"/>
      <c r="AUE63" s="5"/>
      <c r="AUF63" s="5"/>
      <c r="AUG63" s="5"/>
      <c r="AUH63" s="5"/>
      <c r="AUI63" s="5"/>
      <c r="AUJ63" s="5"/>
      <c r="AUK63" s="5"/>
      <c r="AUL63" s="5"/>
      <c r="AUM63" s="5"/>
      <c r="AUN63" s="5"/>
      <c r="AUO63" s="5"/>
      <c r="AUP63" s="5"/>
      <c r="AUQ63" s="5"/>
      <c r="AUR63" s="5"/>
      <c r="AUS63" s="5"/>
      <c r="AUT63" s="5"/>
      <c r="AUU63" s="5"/>
      <c r="AUV63" s="5"/>
      <c r="AUW63" s="5"/>
      <c r="AUX63" s="5"/>
      <c r="AUY63" s="5"/>
      <c r="AUZ63" s="5"/>
      <c r="AVA63" s="5"/>
      <c r="AVB63" s="5"/>
      <c r="AVC63" s="5"/>
      <c r="AVD63" s="5"/>
      <c r="AVE63" s="5"/>
      <c r="AVF63" s="5"/>
      <c r="AVG63" s="5"/>
      <c r="AVH63" s="5"/>
      <c r="AVI63" s="5"/>
      <c r="AVJ63" s="5"/>
      <c r="AVK63" s="5"/>
      <c r="AVL63" s="5"/>
      <c r="AVM63" s="5"/>
      <c r="AVN63" s="5"/>
      <c r="AVO63" s="5"/>
      <c r="AVP63" s="5"/>
      <c r="AVQ63" s="5"/>
      <c r="AVR63" s="5"/>
      <c r="AVS63" s="5"/>
      <c r="AVT63" s="5"/>
      <c r="AVU63" s="5"/>
      <c r="AVV63" s="5"/>
      <c r="AVW63" s="5"/>
      <c r="AVX63" s="5"/>
      <c r="AVY63" s="5"/>
      <c r="AVZ63" s="5"/>
      <c r="AWA63" s="5"/>
      <c r="AWB63" s="5"/>
      <c r="AWC63" s="5"/>
      <c r="AWD63" s="5"/>
      <c r="AWE63" s="5"/>
      <c r="AWF63" s="5"/>
      <c r="AWG63" s="5"/>
      <c r="AWH63" s="5"/>
      <c r="AWI63" s="5"/>
      <c r="AWJ63" s="5"/>
      <c r="AWK63" s="5"/>
      <c r="AWL63" s="5"/>
      <c r="AWM63" s="5"/>
      <c r="AWN63" s="5"/>
      <c r="AWO63" s="5"/>
      <c r="AWP63" s="5"/>
      <c r="AWQ63" s="5"/>
      <c r="AWR63" s="5"/>
      <c r="AWS63" s="5"/>
      <c r="AWT63" s="5"/>
      <c r="AWU63" s="5"/>
      <c r="AWV63" s="5"/>
      <c r="AWW63" s="5"/>
      <c r="AWX63" s="5"/>
      <c r="AWY63" s="5"/>
      <c r="AWZ63" s="5"/>
      <c r="AXA63" s="5"/>
      <c r="AXB63" s="5"/>
      <c r="AXC63" s="5"/>
      <c r="AXD63" s="5"/>
      <c r="AXE63" s="5"/>
      <c r="AXF63" s="5"/>
      <c r="AXG63" s="5"/>
      <c r="AXH63" s="5"/>
      <c r="AXI63" s="5"/>
      <c r="AXJ63" s="5"/>
      <c r="AXK63" s="5"/>
      <c r="AXL63" s="5"/>
      <c r="AXM63" s="5"/>
      <c r="AXN63" s="5"/>
      <c r="AXO63" s="5"/>
      <c r="AXP63" s="5"/>
      <c r="AXQ63" s="5"/>
      <c r="AXR63" s="5"/>
      <c r="AXS63" s="5"/>
      <c r="AXT63" s="5"/>
      <c r="AXU63" s="5"/>
      <c r="AXV63" s="5"/>
      <c r="AXW63" s="5"/>
      <c r="AXX63" s="5"/>
      <c r="AXY63" s="5"/>
      <c r="AXZ63" s="5"/>
      <c r="AYA63" s="5"/>
      <c r="AYB63" s="5"/>
      <c r="AYC63" s="5"/>
      <c r="AYD63" s="5"/>
      <c r="AYE63" s="5"/>
      <c r="AYF63" s="5"/>
      <c r="AYG63" s="5"/>
      <c r="AYH63" s="5"/>
      <c r="AYI63" s="5"/>
      <c r="AYJ63" s="5"/>
      <c r="AYK63" s="5"/>
      <c r="AYL63" s="5"/>
      <c r="AYM63" s="5"/>
      <c r="AYN63" s="5"/>
      <c r="AYO63" s="5"/>
      <c r="AYP63" s="5"/>
      <c r="AYQ63" s="5"/>
      <c r="AYR63" s="5"/>
      <c r="AYS63" s="5"/>
      <c r="AYT63" s="5"/>
      <c r="AYU63" s="5"/>
      <c r="AYV63" s="5"/>
      <c r="AYW63" s="5"/>
      <c r="AYX63" s="5"/>
      <c r="AYY63" s="5"/>
      <c r="AYZ63" s="5"/>
      <c r="AZA63" s="5"/>
      <c r="AZB63" s="5"/>
      <c r="AZC63" s="5"/>
      <c r="AZD63" s="5"/>
      <c r="AZE63" s="5"/>
      <c r="AZF63" s="5"/>
      <c r="AZG63" s="5"/>
      <c r="AZH63" s="5"/>
      <c r="AZI63" s="5"/>
      <c r="AZJ63" s="5"/>
      <c r="AZK63" s="5"/>
      <c r="AZL63" s="5"/>
      <c r="AZM63" s="5"/>
      <c r="AZN63" s="5"/>
      <c r="AZO63" s="5"/>
      <c r="AZP63" s="5"/>
      <c r="AZQ63" s="5"/>
      <c r="AZR63" s="5"/>
      <c r="AZS63" s="5"/>
      <c r="AZT63" s="5"/>
      <c r="AZU63" s="5"/>
      <c r="AZV63" s="5"/>
      <c r="AZW63" s="5"/>
      <c r="AZX63" s="5"/>
      <c r="AZY63" s="5"/>
      <c r="AZZ63" s="5"/>
      <c r="BAA63" s="5"/>
      <c r="BAB63" s="5"/>
      <c r="BAC63" s="5"/>
      <c r="BAD63" s="5"/>
      <c r="BAE63" s="5"/>
      <c r="BAF63" s="5"/>
      <c r="BAG63" s="5"/>
      <c r="BAH63" s="5"/>
      <c r="BAI63" s="5"/>
      <c r="BAJ63" s="5"/>
      <c r="BAK63" s="5"/>
      <c r="BAL63" s="5"/>
      <c r="BAM63" s="5"/>
      <c r="BAN63" s="5"/>
      <c r="BAO63" s="5"/>
      <c r="BAP63" s="5"/>
      <c r="BAQ63" s="5"/>
      <c r="BAR63" s="5"/>
      <c r="BAS63" s="5"/>
      <c r="BAT63" s="5"/>
      <c r="BAU63" s="5"/>
      <c r="BAV63" s="5"/>
      <c r="BAW63" s="5"/>
      <c r="BAX63" s="5"/>
      <c r="BAY63" s="5"/>
      <c r="BAZ63" s="5"/>
      <c r="BBA63" s="5"/>
      <c r="BBB63" s="5"/>
      <c r="BBC63" s="5"/>
      <c r="BBD63" s="5"/>
      <c r="BBE63" s="5"/>
      <c r="BBF63" s="5"/>
      <c r="BBG63" s="5"/>
      <c r="BBH63" s="5"/>
      <c r="BBI63" s="5"/>
      <c r="BBJ63" s="5"/>
      <c r="BBK63" s="5"/>
      <c r="BBL63" s="5"/>
      <c r="BBM63" s="5"/>
      <c r="BBN63" s="5"/>
      <c r="BBO63" s="5"/>
      <c r="BBP63" s="5"/>
      <c r="BBQ63" s="5"/>
      <c r="BBR63" s="5"/>
      <c r="BBS63" s="5"/>
      <c r="BBT63" s="5"/>
      <c r="BBU63" s="5"/>
      <c r="BBV63" s="5"/>
      <c r="BBW63" s="5"/>
      <c r="BBX63" s="5"/>
      <c r="BBY63" s="5"/>
      <c r="BBZ63" s="5"/>
      <c r="BCA63" s="5"/>
      <c r="BCB63" s="5"/>
      <c r="BCC63" s="5"/>
      <c r="BCD63" s="5"/>
      <c r="BCE63" s="5"/>
      <c r="BCF63" s="5"/>
      <c r="BCG63" s="5"/>
      <c r="BCH63" s="5"/>
      <c r="BCI63" s="5"/>
      <c r="BCJ63" s="5"/>
      <c r="BCK63" s="5"/>
      <c r="BCL63" s="5"/>
      <c r="BCM63" s="5"/>
      <c r="BCN63" s="5"/>
      <c r="BCO63" s="5"/>
      <c r="BCP63" s="5"/>
      <c r="BCQ63" s="5"/>
      <c r="BCR63" s="5"/>
      <c r="BCS63" s="5"/>
      <c r="BCT63" s="5"/>
    </row>
    <row r="64" spans="1:1450" s="99" customFormat="1" ht="9" customHeight="1" thickBot="1">
      <c r="A64" s="1433"/>
      <c r="B64" s="728"/>
      <c r="C64" s="4135"/>
      <c r="D64" s="3842"/>
      <c r="E64" s="1477"/>
      <c r="F64" s="727"/>
      <c r="G64" s="725"/>
      <c r="H64" s="725"/>
      <c r="I64" s="726"/>
      <c r="J64" s="70"/>
      <c r="K64" s="4162"/>
      <c r="L64" s="52"/>
      <c r="M64" s="3229"/>
      <c r="N64" s="53"/>
      <c r="O64" s="3230"/>
      <c r="P64" s="2886"/>
      <c r="Q64" s="2887"/>
      <c r="R64" s="2888"/>
      <c r="S64" s="756"/>
      <c r="T64" s="757"/>
      <c r="U64" s="758"/>
      <c r="V64" s="762"/>
      <c r="W64" s="763"/>
      <c r="X64" s="766"/>
      <c r="Y64" s="55"/>
      <c r="Z64" s="56"/>
      <c r="AA64" s="2565"/>
      <c r="AB64" s="2566"/>
      <c r="AC64" s="2239"/>
      <c r="AD64" s="2240"/>
      <c r="AE64" s="2241"/>
      <c r="AF64" s="2242"/>
      <c r="AG64" s="2243"/>
      <c r="AH64" s="2244"/>
      <c r="AI64" s="2243"/>
      <c r="AJ64" s="2245"/>
      <c r="AK64" s="673"/>
      <c r="AL64" s="649"/>
      <c r="AM64" s="649"/>
      <c r="AN64" s="652"/>
      <c r="AO64" s="3479"/>
      <c r="AP64" s="649"/>
      <c r="AQ64" s="649"/>
      <c r="AR64" s="2246"/>
      <c r="AS64" s="2247"/>
      <c r="AT64" s="2248"/>
      <c r="AU64" s="3318"/>
      <c r="AV64" s="297"/>
      <c r="AW64" s="809"/>
      <c r="AX64" s="2249"/>
      <c r="AY64" s="809"/>
      <c r="AZ64" s="2249"/>
      <c r="BA64" s="809"/>
      <c r="BB64" s="2250"/>
      <c r="BC64" s="809"/>
      <c r="BD64" s="2249"/>
      <c r="BE64" s="809"/>
      <c r="BF64" s="2250"/>
      <c r="BG64" s="809"/>
      <c r="BH64" s="2249"/>
      <c r="BI64" s="809"/>
      <c r="BJ64" s="2250"/>
      <c r="BK64" s="95"/>
      <c r="BL64" s="3337"/>
      <c r="BM64" s="2251"/>
      <c r="BN64" s="2252"/>
      <c r="BO64" s="96"/>
      <c r="BP64" s="101"/>
      <c r="BQ64" s="92"/>
      <c r="BR64" s="2253"/>
      <c r="BS64" s="2254"/>
      <c r="BT64" s="2255"/>
      <c r="BU64" s="2254"/>
      <c r="BV64" s="2255"/>
      <c r="BW64" s="2256"/>
      <c r="BX64" s="2241"/>
      <c r="BY64" s="2257"/>
      <c r="BZ64" s="2258"/>
      <c r="CA64" s="92"/>
      <c r="CB64" s="297"/>
      <c r="CC64" s="2259"/>
      <c r="CD64" s="2259"/>
      <c r="CE64" s="2260"/>
      <c r="CF64" s="3390"/>
      <c r="CG64" s="3391"/>
      <c r="CH64" s="2263"/>
      <c r="CI64" s="809"/>
      <c r="CJ64" s="2262"/>
      <c r="CK64" s="809"/>
      <c r="CL64" s="3358"/>
      <c r="CM64" s="809"/>
      <c r="CN64" s="3365"/>
      <c r="CO64" s="809"/>
      <c r="CP64" s="3365"/>
      <c r="CQ64" s="809"/>
      <c r="CR64" s="2262"/>
      <c r="CS64" s="809"/>
      <c r="CT64" s="2262"/>
      <c r="CU64" s="809"/>
      <c r="CV64" s="2262"/>
      <c r="CW64" s="2591"/>
      <c r="CX64" s="2241"/>
      <c r="CY64" s="2263"/>
      <c r="CZ64" s="2264"/>
      <c r="DA64" s="93"/>
      <c r="DB64" s="91"/>
      <c r="DC64" s="92"/>
      <c r="DD64" s="2265"/>
      <c r="DE64" s="2254"/>
      <c r="DF64" s="2255"/>
      <c r="DG64" s="2243"/>
      <c r="DH64" s="2266"/>
      <c r="DI64" s="2267"/>
      <c r="DJ64" s="2898"/>
      <c r="DK64" s="2899"/>
      <c r="DL64" s="2900"/>
      <c r="DM64" s="2898"/>
      <c r="DN64" s="2431"/>
      <c r="DO64" s="2936"/>
      <c r="DP64" s="3098"/>
      <c r="DQ64" s="3098"/>
      <c r="DR64" s="3099"/>
      <c r="DS64" s="3096"/>
      <c r="DT64" s="948"/>
      <c r="DU64" s="2268"/>
      <c r="DV64" s="2921"/>
      <c r="DW64" s="2922"/>
      <c r="DX64" s="2922"/>
      <c r="DY64" s="2923"/>
      <c r="DZ64" s="2924"/>
      <c r="EA64" s="817"/>
      <c r="EB64" s="2269"/>
      <c r="EC64" s="2936"/>
      <c r="ED64" s="2272"/>
      <c r="EE64" s="2272"/>
      <c r="EF64" s="2937"/>
      <c r="EG64" s="2938"/>
      <c r="EH64" s="948"/>
      <c r="EI64" s="2270"/>
      <c r="EJ64" s="2922"/>
      <c r="EK64" s="2922"/>
      <c r="EL64" s="2946"/>
      <c r="EM64" s="2947"/>
      <c r="EN64" s="821"/>
      <c r="EO64" s="2271"/>
      <c r="EP64" s="2922"/>
      <c r="EQ64" s="2922"/>
      <c r="ER64" s="2923"/>
      <c r="ES64" s="2947"/>
      <c r="ET64" s="823"/>
      <c r="EU64" s="2924"/>
      <c r="EV64" s="828"/>
      <c r="EW64" s="2272"/>
      <c r="EX64" s="2272"/>
      <c r="EY64" s="692"/>
      <c r="EZ64" s="600"/>
      <c r="FA64" s="672"/>
      <c r="FB64" s="828"/>
      <c r="FC64" s="682"/>
      <c r="FD64" s="2273"/>
      <c r="FE64" s="692"/>
      <c r="FF64" s="600"/>
      <c r="FG64" s="672"/>
      <c r="FH64" s="828"/>
      <c r="FI64" s="829"/>
      <c r="FJ64" s="830"/>
      <c r="FK64" s="831"/>
      <c r="FL64" s="830"/>
      <c r="FM64" s="831"/>
      <c r="FN64" s="949"/>
      <c r="FO64" s="950"/>
      <c r="FP64" s="2274"/>
      <c r="FQ64" s="2275"/>
      <c r="FR64" s="2958"/>
      <c r="FS64" s="2959"/>
      <c r="FT64" s="2276"/>
      <c r="FU64" s="2277"/>
      <c r="FV64" s="848"/>
      <c r="FW64" s="849"/>
      <c r="FX64" s="2973"/>
      <c r="FY64" s="2970"/>
      <c r="FZ64" s="129"/>
      <c r="GA64" s="2981"/>
      <c r="GB64" s="2982"/>
      <c r="GC64" s="2970"/>
      <c r="GD64" s="2983"/>
      <c r="GE64" s="3231"/>
      <c r="GF64" s="2983"/>
      <c r="GG64" s="2983"/>
      <c r="GH64" s="2983"/>
      <c r="GI64" s="2970"/>
      <c r="GJ64" s="2970"/>
      <c r="GK64" s="2970"/>
      <c r="GL64" s="2970"/>
      <c r="GM64" s="2970"/>
      <c r="GN64" s="2970"/>
      <c r="GO64" s="2970"/>
      <c r="GP64" s="3232" t="s">
        <v>1157</v>
      </c>
      <c r="GQ64" s="2984"/>
      <c r="GR64" s="3030"/>
      <c r="GS64" s="3030"/>
      <c r="GT64" s="2970"/>
      <c r="GU64" s="296"/>
      <c r="GV64" s="3030"/>
      <c r="GW64" s="3974"/>
      <c r="GX64" s="3029"/>
      <c r="GY64" s="3030"/>
      <c r="GZ64" s="3030"/>
      <c r="HA64" s="3030"/>
      <c r="HB64" s="3031"/>
      <c r="HC64" s="903"/>
      <c r="HD64" s="298"/>
      <c r="HE64" s="298"/>
      <c r="HF64" s="298"/>
      <c r="HG64" s="298"/>
      <c r="HH64" s="296"/>
      <c r="HI64" s="854"/>
      <c r="HJ64" s="855"/>
      <c r="HK64" s="854"/>
      <c r="HL64" s="854"/>
      <c r="HM64" s="3233"/>
      <c r="HN64" s="3233"/>
      <c r="HO64" s="1482"/>
      <c r="HP64" s="2582"/>
      <c r="HQ64" s="742"/>
      <c r="HR64" s="318"/>
      <c r="HS64" s="3234"/>
      <c r="HT64" s="743"/>
      <c r="HU64" s="838"/>
      <c r="HV64" s="2281"/>
      <c r="HW64" s="2282"/>
      <c r="HX64" s="348"/>
      <c r="HY64" s="349"/>
      <c r="HZ64" s="296"/>
      <c r="IA64" s="348"/>
      <c r="IB64" s="296"/>
      <c r="IC64" s="2282"/>
      <c r="ID64" s="348"/>
      <c r="IE64" s="349"/>
      <c r="IF64" s="296"/>
      <c r="IG64" s="348"/>
      <c r="IH64" s="296"/>
      <c r="II64" s="2283"/>
      <c r="IJ64" s="350"/>
      <c r="IK64" s="351"/>
      <c r="IL64" s="2284"/>
      <c r="IM64" s="352"/>
      <c r="IN64" s="353"/>
      <c r="IO64" s="296"/>
      <c r="IP64" s="350"/>
      <c r="IQ64" s="3475"/>
      <c r="IR64" s="2284"/>
      <c r="IS64" s="355"/>
      <c r="IT64" s="356"/>
      <c r="IU64" s="2285"/>
      <c r="IV64" s="350"/>
      <c r="IW64" s="354"/>
      <c r="IX64" s="351"/>
      <c r="IY64" s="350"/>
      <c r="IZ64" s="351"/>
      <c r="JA64" s="2286"/>
      <c r="JB64" s="357"/>
      <c r="JC64" s="358"/>
      <c r="JD64" s="359"/>
      <c r="JE64" s="357"/>
      <c r="JF64" s="359"/>
      <c r="JG64" s="3481"/>
      <c r="JH64" s="1497"/>
      <c r="JI64" s="1498"/>
      <c r="JJ64" s="1499"/>
      <c r="JK64" s="1500"/>
      <c r="JL64" s="55"/>
      <c r="JM64" s="888"/>
      <c r="JN64" s="3116"/>
      <c r="JO64" s="2241"/>
      <c r="JP64" s="2288"/>
      <c r="JQ64" s="2289"/>
      <c r="JR64" s="2290"/>
      <c r="JS64" s="57"/>
      <c r="JT64" s="381"/>
      <c r="JU64" s="2429"/>
      <c r="JV64" s="2567"/>
      <c r="JW64" s="2291"/>
      <c r="JX64" s="2568"/>
      <c r="JY64" s="384"/>
      <c r="JZ64" s="2292"/>
      <c r="KA64" s="904"/>
      <c r="KB64" s="863"/>
      <c r="KC64" s="925"/>
      <c r="KD64" s="924"/>
      <c r="KE64" s="863"/>
      <c r="KF64" s="926"/>
      <c r="KG64" s="863"/>
      <c r="KH64" s="864"/>
      <c r="KI64" s="4122"/>
      <c r="KJ64" s="904"/>
      <c r="KK64" s="3159"/>
      <c r="KL64" s="3243"/>
      <c r="KM64" s="865"/>
      <c r="KN64" s="863"/>
      <c r="KO64" s="866"/>
      <c r="KP64" s="863"/>
      <c r="KQ64" s="926"/>
      <c r="KR64" s="863"/>
      <c r="KS64" s="866"/>
      <c r="KT64" s="867"/>
      <c r="KU64" s="863"/>
      <c r="KV64" s="868"/>
      <c r="KW64" s="422"/>
      <c r="KX64" s="422"/>
      <c r="KY64" s="745"/>
      <c r="KZ64" s="745"/>
      <c r="LA64" s="422"/>
      <c r="LB64" s="422"/>
      <c r="LC64" s="430"/>
      <c r="LD64" s="422"/>
      <c r="LE64" s="422"/>
      <c r="LF64" s="745"/>
      <c r="LG64" s="422"/>
      <c r="LH64" s="431"/>
      <c r="LI64" s="422"/>
      <c r="LJ64" s="422"/>
      <c r="LK64" s="422"/>
      <c r="LL64" s="745"/>
      <c r="LM64" s="422"/>
      <c r="LN64" s="422"/>
      <c r="LO64" s="430"/>
      <c r="LP64" s="422"/>
      <c r="LQ64" s="746"/>
      <c r="LR64" s="745"/>
      <c r="LS64" s="422"/>
      <c r="LT64" s="426"/>
      <c r="LU64" s="421"/>
      <c r="LV64" s="428"/>
      <c r="LW64" s="422"/>
      <c r="LX64" s="422"/>
      <c r="LY64" s="422"/>
      <c r="LZ64" s="745"/>
      <c r="MA64" s="745"/>
      <c r="MB64" s="422"/>
      <c r="MC64" s="422"/>
      <c r="MD64" s="430"/>
      <c r="ME64" s="422"/>
      <c r="MF64" s="422"/>
      <c r="MG64" s="745"/>
      <c r="MH64" s="422"/>
      <c r="MI64" s="431"/>
      <c r="MJ64" s="422"/>
      <c r="MK64" s="422"/>
      <c r="ML64" s="422"/>
      <c r="MM64" s="745"/>
      <c r="MN64" s="422"/>
      <c r="MO64" s="422"/>
      <c r="MP64" s="430"/>
      <c r="MQ64" s="422"/>
      <c r="MR64" s="746"/>
      <c r="MS64" s="745"/>
      <c r="MT64" s="422"/>
      <c r="MU64" s="426"/>
      <c r="MV64" s="422"/>
      <c r="MW64" s="430"/>
      <c r="MX64" s="422"/>
      <c r="MY64" s="423"/>
      <c r="MZ64" s="422"/>
      <c r="NA64" s="426"/>
      <c r="NB64" s="3165"/>
      <c r="NC64" s="1372"/>
      <c r="ND64" s="422"/>
      <c r="NE64" s="3246"/>
      <c r="NF64" s="3138"/>
      <c r="NG64" s="422"/>
      <c r="NH64" s="3135"/>
      <c r="NI64" s="422"/>
      <c r="NJ64" s="3135"/>
      <c r="NK64" s="422"/>
      <c r="NL64" s="3138"/>
      <c r="NM64" s="422"/>
      <c r="NN64" s="3135"/>
      <c r="NO64" s="422"/>
      <c r="NP64" s="3135"/>
      <c r="NQ64" s="426"/>
      <c r="NR64" s="3138"/>
      <c r="NS64" s="422"/>
      <c r="NT64" s="3135"/>
      <c r="NU64" s="422"/>
      <c r="NV64" s="3135"/>
      <c r="NW64" s="422"/>
      <c r="NX64" s="421"/>
      <c r="NY64" s="3142"/>
      <c r="NZ64" s="422"/>
      <c r="OA64" s="428"/>
      <c r="OB64" s="3138"/>
      <c r="OC64" s="422"/>
      <c r="OD64" s="3135"/>
      <c r="OE64" s="422"/>
      <c r="OF64" s="3135"/>
      <c r="OG64" s="428"/>
      <c r="OH64" s="3125"/>
      <c r="OI64" s="4586"/>
      <c r="OJ64" s="1489"/>
      <c r="OK64" s="1490"/>
      <c r="OL64" s="734"/>
      <c r="OM64" s="4584"/>
      <c r="ON64" s="601"/>
      <c r="OO64" s="869"/>
      <c r="OP64" s="671"/>
      <c r="OQ64" s="870"/>
      <c r="OR64" s="870"/>
      <c r="OS64" s="870"/>
      <c r="OT64" s="871"/>
      <c r="OU64" s="872"/>
      <c r="OV64" s="1454"/>
      <c r="OW64" s="2309"/>
      <c r="OX64" s="2309"/>
      <c r="OY64" s="873"/>
      <c r="OZ64" s="874"/>
      <c r="PA64" s="871"/>
      <c r="PB64" s="870"/>
      <c r="PC64" s="871"/>
      <c r="PD64" s="875"/>
      <c r="PE64" s="875"/>
      <c r="PF64" s="876"/>
      <c r="PG64" s="2310"/>
      <c r="PH64" s="591"/>
      <c r="PI64" s="2311"/>
      <c r="PJ64" s="2259"/>
      <c r="PK64" s="596"/>
      <c r="PL64" s="2312"/>
      <c r="PM64" s="2313"/>
      <c r="PN64" s="894"/>
      <c r="PO64" s="3589"/>
      <c r="PP64" s="3587"/>
      <c r="PQ64" s="3588"/>
      <c r="PR64" s="1431"/>
      <c r="PS64" s="933"/>
      <c r="PT64" s="2315"/>
      <c r="PU64" s="2313"/>
      <c r="PV64" s="1385"/>
      <c r="PW64" s="2316"/>
      <c r="PX64" s="2317"/>
      <c r="PY64" s="1385"/>
      <c r="PZ64" s="1385"/>
      <c r="QA64" s="943"/>
      <c r="QB64" s="2318"/>
      <c r="QC64" s="808"/>
      <c r="QD64" s="2319"/>
      <c r="QE64" s="598"/>
      <c r="QF64" s="2320"/>
      <c r="QG64" s="808"/>
      <c r="QH64" s="2319"/>
      <c r="QI64" s="598"/>
      <c r="QJ64" s="2320"/>
      <c r="QK64" s="808"/>
      <c r="QL64" s="2319"/>
      <c r="QM64" s="598"/>
      <c r="QN64" s="2243"/>
      <c r="QO64" s="597"/>
      <c r="QP64" s="2321"/>
      <c r="QQ64" s="2322"/>
      <c r="QR64" s="2323"/>
      <c r="QS64" s="599"/>
      <c r="QT64" s="1385"/>
      <c r="QU64" s="1386"/>
      <c r="QV64" s="648"/>
      <c r="QW64" s="2324"/>
      <c r="QX64" s="3687"/>
      <c r="QY64" s="3703"/>
      <c r="QZ64" s="4588"/>
      <c r="RA64" s="2408"/>
      <c r="RB64" s="2433"/>
      <c r="RC64" s="2434"/>
      <c r="RD64" s="2435"/>
      <c r="RE64" s="2436"/>
      <c r="RF64" s="2437"/>
      <c r="RG64" s="2436"/>
      <c r="RH64" s="2438"/>
      <c r="RI64" s="2435"/>
      <c r="RJ64" s="2439"/>
      <c r="RK64" s="2440"/>
      <c r="RL64" s="2435"/>
      <c r="RM64" s="2441"/>
      <c r="RN64" s="2440"/>
      <c r="RO64" s="2442"/>
      <c r="RP64" s="650"/>
      <c r="RQ64" s="2443"/>
      <c r="RR64" s="2241"/>
      <c r="RS64" s="650"/>
      <c r="RT64" s="2443"/>
      <c r="RU64" s="2241"/>
      <c r="RV64" s="651"/>
      <c r="RW64" s="2443"/>
      <c r="RX64" s="2444"/>
      <c r="RY64" s="2408"/>
      <c r="RZ64" s="2417"/>
      <c r="SA64" s="2415"/>
      <c r="SB64" s="2411"/>
      <c r="SC64" s="2412"/>
      <c r="SD64" s="2413"/>
      <c r="SE64" s="2327"/>
      <c r="SF64" s="2374"/>
      <c r="SG64" s="2391"/>
      <c r="SH64" s="2327"/>
      <c r="SI64" s="2374"/>
      <c r="SJ64" s="2414"/>
      <c r="SK64" s="2414"/>
      <c r="SL64" s="2445"/>
      <c r="SM64" s="2415"/>
      <c r="SN64" s="3081"/>
      <c r="SO64" s="2413"/>
      <c r="SP64" s="2327"/>
      <c r="SQ64" s="2374"/>
      <c r="SR64" s="2391"/>
      <c r="SS64" s="2327"/>
      <c r="ST64" s="2374"/>
      <c r="SU64" s="2414"/>
      <c r="SV64" s="2414"/>
      <c r="SW64" s="2408"/>
      <c r="SX64" s="2417"/>
      <c r="SY64" s="2412"/>
      <c r="SZ64" s="2411"/>
      <c r="TA64" s="2412"/>
      <c r="TB64" s="2413"/>
      <c r="TC64" s="2327"/>
      <c r="TD64" s="2374"/>
      <c r="TE64" s="2391"/>
      <c r="TF64" s="2327"/>
      <c r="TG64" s="2374"/>
      <c r="TH64" s="2414"/>
      <c r="TI64" s="2446"/>
      <c r="TJ64" s="2412"/>
      <c r="TK64" s="2415"/>
      <c r="TL64" s="2416"/>
      <c r="TM64" s="2374"/>
      <c r="TN64" s="2335"/>
      <c r="TO64" s="2374"/>
      <c r="TP64" s="2391"/>
      <c r="TQ64" s="2327"/>
      <c r="TR64" s="2374"/>
      <c r="TS64" s="2414"/>
      <c r="TT64" s="2414"/>
      <c r="TU64" s="2414"/>
      <c r="TV64" s="4609"/>
      <c r="TW64" s="427"/>
      <c r="TX64" s="427"/>
      <c r="TY64" s="890"/>
      <c r="TZ64" s="427"/>
      <c r="UA64" s="891"/>
      <c r="UB64" s="891"/>
      <c r="UC64" s="427"/>
      <c r="UD64" s="427"/>
      <c r="UE64" s="427"/>
      <c r="UF64" s="427"/>
      <c r="UG64" s="427"/>
      <c r="UH64" s="427"/>
      <c r="UI64" s="427"/>
      <c r="UJ64" s="427"/>
      <c r="UK64" s="427"/>
      <c r="UL64" s="427"/>
      <c r="UM64" s="427"/>
      <c r="UN64" s="427"/>
      <c r="UO64" s="427"/>
      <c r="UP64" s="427"/>
      <c r="UQ64" s="427"/>
      <c r="UR64" s="427"/>
      <c r="US64" s="427"/>
      <c r="UT64" s="427"/>
      <c r="UU64" s="427"/>
      <c r="UV64" s="427"/>
      <c r="UW64" s="427"/>
      <c r="UX64" s="427"/>
      <c r="UY64" s="427"/>
      <c r="UZ64" s="427"/>
      <c r="VA64" s="427"/>
      <c r="VB64" s="427"/>
      <c r="VC64" s="427"/>
      <c r="VD64" s="427"/>
      <c r="VE64" s="427"/>
      <c r="VF64" s="427"/>
      <c r="VG64" s="427"/>
      <c r="VH64" s="427"/>
      <c r="VI64" s="427"/>
      <c r="VJ64" s="427"/>
      <c r="VK64" s="427"/>
      <c r="VL64" s="427"/>
      <c r="VM64" s="427"/>
      <c r="VN64" s="427"/>
      <c r="VO64" s="427"/>
      <c r="VP64" s="427"/>
      <c r="VQ64" s="427"/>
      <c r="VR64" s="427"/>
      <c r="VS64" s="427"/>
      <c r="VT64" s="427"/>
      <c r="VU64" s="427"/>
      <c r="VV64" s="427"/>
      <c r="VW64" s="427"/>
      <c r="VX64" s="427"/>
      <c r="VY64" s="427"/>
      <c r="VZ64" s="427"/>
      <c r="WA64" s="427"/>
      <c r="WB64" s="427"/>
      <c r="WC64" s="427"/>
      <c r="WD64" s="427"/>
      <c r="WE64" s="427"/>
      <c r="WF64" s="427"/>
      <c r="WG64" s="427"/>
      <c r="WH64" s="427"/>
      <c r="WI64" s="427"/>
      <c r="WJ64" s="427"/>
      <c r="WK64" s="427"/>
      <c r="WL64" s="427"/>
      <c r="WM64" s="427"/>
      <c r="WN64" s="5"/>
      <c r="WO64" s="5"/>
      <c r="WP64" s="5"/>
      <c r="WQ64" s="5"/>
      <c r="WR64" s="5"/>
      <c r="WS64" s="5"/>
      <c r="WT64" s="5"/>
      <c r="WU64" s="5"/>
      <c r="WV64" s="5"/>
      <c r="WW64" s="5"/>
      <c r="WX64" s="5"/>
      <c r="WY64" s="5"/>
      <c r="WZ64" s="5"/>
      <c r="XA64" s="5"/>
      <c r="XB64" s="5"/>
      <c r="XC64" s="5"/>
      <c r="XD64" s="5"/>
      <c r="XE64" s="5"/>
      <c r="XF64" s="5"/>
      <c r="XG64" s="5"/>
      <c r="XH64" s="5"/>
      <c r="XI64" s="5"/>
      <c r="XJ64" s="5"/>
      <c r="XK64" s="5"/>
      <c r="XL64" s="5"/>
      <c r="XM64" s="5"/>
      <c r="XN64" s="5"/>
      <c r="XO64" s="5"/>
      <c r="XP64" s="5"/>
      <c r="XQ64" s="5"/>
      <c r="XR64" s="5"/>
      <c r="XS64" s="5"/>
      <c r="XT64" s="5"/>
      <c r="XU64" s="5"/>
      <c r="XV64" s="5"/>
      <c r="XW64" s="5"/>
      <c r="XX64" s="5"/>
      <c r="XY64" s="5"/>
      <c r="XZ64" s="5"/>
      <c r="YA64" s="5"/>
      <c r="YB64" s="5"/>
      <c r="YC64" s="5"/>
      <c r="YD64" s="5"/>
      <c r="YE64" s="5"/>
      <c r="YF64" s="5"/>
      <c r="YG64" s="5"/>
      <c r="YH64" s="5"/>
      <c r="YI64" s="5"/>
      <c r="YJ64" s="5"/>
      <c r="YK64" s="5"/>
      <c r="YL64" s="5"/>
      <c r="YM64" s="5"/>
      <c r="YN64" s="5"/>
      <c r="YO64" s="5"/>
      <c r="YP64" s="5"/>
      <c r="YQ64" s="5"/>
      <c r="YR64" s="5"/>
      <c r="YS64" s="5"/>
      <c r="YT64" s="5"/>
      <c r="YU64" s="5"/>
      <c r="YV64" s="5"/>
      <c r="YW64" s="5"/>
      <c r="YX64" s="5"/>
      <c r="YY64" s="5"/>
      <c r="YZ64" s="5"/>
      <c r="ZA64" s="5"/>
      <c r="ZB64" s="5"/>
      <c r="ZC64" s="5"/>
      <c r="ZD64" s="5"/>
      <c r="ZE64" s="5"/>
      <c r="ZF64" s="5"/>
      <c r="ZG64" s="5"/>
      <c r="ZH64" s="5"/>
      <c r="ZI64" s="5"/>
      <c r="ZJ64" s="5"/>
      <c r="ZK64" s="5"/>
      <c r="ZL64" s="5"/>
      <c r="ZM64" s="5"/>
      <c r="ZN64" s="5"/>
      <c r="ZO64" s="5"/>
      <c r="ZP64" s="5"/>
      <c r="ZQ64" s="5"/>
      <c r="ZR64" s="5"/>
      <c r="ZS64" s="5"/>
      <c r="ZT64" s="5"/>
      <c r="ZU64" s="5"/>
      <c r="ZV64" s="5"/>
      <c r="ZW64" s="5"/>
      <c r="ZX64" s="5"/>
      <c r="ZY64" s="5"/>
      <c r="ZZ64" s="5"/>
      <c r="AAA64" s="5"/>
      <c r="AAB64" s="5"/>
      <c r="AAC64" s="5"/>
      <c r="AAD64" s="5"/>
      <c r="AAE64" s="5"/>
      <c r="AAF64" s="5"/>
      <c r="AAG64" s="5"/>
      <c r="AAH64" s="5"/>
      <c r="AAI64" s="5"/>
      <c r="AAJ64" s="5"/>
      <c r="AAK64" s="5"/>
      <c r="AAL64" s="5"/>
      <c r="AAM64" s="5"/>
      <c r="AAN64" s="5"/>
      <c r="AAO64" s="5"/>
      <c r="AAP64" s="5"/>
      <c r="AAQ64" s="5"/>
      <c r="AAR64" s="5"/>
      <c r="AAS64" s="5"/>
      <c r="AAT64" s="5"/>
      <c r="AAU64" s="5"/>
      <c r="AAV64" s="5"/>
      <c r="AAW64" s="5"/>
      <c r="AAX64" s="5"/>
      <c r="AAY64" s="5"/>
      <c r="AAZ64" s="5"/>
      <c r="ABA64" s="5"/>
      <c r="ABB64" s="5"/>
      <c r="ABC64" s="5"/>
      <c r="ABD64" s="5"/>
      <c r="ABE64" s="5"/>
      <c r="ABF64" s="5"/>
      <c r="ABG64" s="5"/>
      <c r="ABH64" s="5"/>
      <c r="ABI64" s="5"/>
      <c r="ABJ64" s="5"/>
      <c r="ABK64" s="5"/>
      <c r="ABL64" s="5"/>
      <c r="ABM64" s="5"/>
      <c r="ABN64" s="5"/>
      <c r="ABO64" s="5"/>
      <c r="ABP64" s="5"/>
      <c r="ABQ64" s="5"/>
      <c r="ABR64" s="5"/>
      <c r="ABS64" s="5"/>
      <c r="ABT64" s="5"/>
      <c r="ABU64" s="5"/>
      <c r="ABV64" s="5"/>
      <c r="ABW64" s="5"/>
      <c r="ABX64" s="5"/>
      <c r="ABY64" s="5"/>
      <c r="ABZ64" s="5"/>
      <c r="ACA64" s="5"/>
      <c r="ACB64" s="5"/>
      <c r="ACC64" s="5"/>
      <c r="ACD64" s="5"/>
      <c r="ACE64" s="5"/>
      <c r="ACF64" s="5"/>
      <c r="ACG64" s="5"/>
      <c r="ACH64" s="5"/>
      <c r="ACI64" s="5"/>
      <c r="ACJ64" s="5"/>
      <c r="ACK64" s="5"/>
      <c r="ACL64" s="5"/>
      <c r="ACM64" s="5"/>
      <c r="ACN64" s="5"/>
      <c r="ACO64" s="5"/>
      <c r="ACP64" s="5"/>
      <c r="ACQ64" s="5"/>
      <c r="ACR64" s="5"/>
      <c r="ACS64" s="5"/>
      <c r="ACT64" s="5"/>
      <c r="ACU64" s="5"/>
      <c r="ACV64" s="5"/>
      <c r="ACW64" s="5"/>
      <c r="ACX64" s="5"/>
      <c r="ACY64" s="5"/>
      <c r="ACZ64" s="5"/>
      <c r="ADA64" s="5"/>
      <c r="ADB64" s="5"/>
      <c r="ADC64" s="5"/>
      <c r="ADD64" s="5"/>
      <c r="ADE64" s="5"/>
      <c r="ADF64" s="5"/>
      <c r="ADG64" s="5"/>
      <c r="ADH64" s="5"/>
      <c r="ADI64" s="5"/>
      <c r="ADJ64" s="5"/>
      <c r="ADK64" s="5"/>
      <c r="ADL64" s="5"/>
      <c r="ADM64" s="5"/>
      <c r="ADN64" s="5"/>
      <c r="ADO64" s="5"/>
      <c r="ADP64" s="5"/>
      <c r="ADQ64" s="5"/>
      <c r="ADR64" s="5"/>
      <c r="ADS64" s="5"/>
      <c r="ADT64" s="5"/>
      <c r="ADU64" s="5"/>
      <c r="ADV64" s="5"/>
      <c r="ADW64" s="5"/>
      <c r="ADX64" s="5"/>
      <c r="ADY64" s="5"/>
      <c r="ADZ64" s="5"/>
      <c r="AEA64" s="5"/>
      <c r="AEB64" s="5"/>
      <c r="AEC64" s="5"/>
      <c r="AED64" s="5"/>
      <c r="AEE64" s="5"/>
      <c r="AEF64" s="5"/>
      <c r="AEG64" s="5"/>
      <c r="AEH64" s="5"/>
      <c r="AEI64" s="5"/>
      <c r="AEJ64" s="5"/>
      <c r="AEK64" s="5"/>
      <c r="AEL64" s="5"/>
      <c r="AEM64" s="5"/>
      <c r="AEN64" s="5"/>
      <c r="AEO64" s="5"/>
      <c r="AEP64" s="5"/>
      <c r="AEQ64" s="5"/>
      <c r="AER64" s="5"/>
      <c r="AES64" s="5"/>
      <c r="AET64" s="5"/>
      <c r="AEU64" s="5"/>
      <c r="AEV64" s="5"/>
      <c r="AEW64" s="5"/>
      <c r="AEX64" s="5"/>
      <c r="AEY64" s="5"/>
      <c r="AEZ64" s="5"/>
      <c r="AFA64" s="5"/>
      <c r="AFB64" s="5"/>
      <c r="AFC64" s="5"/>
      <c r="AFD64" s="5"/>
      <c r="AFE64" s="5"/>
      <c r="AFF64" s="5"/>
      <c r="AFG64" s="5"/>
      <c r="AFH64" s="5"/>
      <c r="AFI64" s="5"/>
      <c r="AFJ64" s="5"/>
      <c r="AFK64" s="5"/>
      <c r="AFL64" s="5"/>
      <c r="AFM64" s="5"/>
      <c r="AFN64" s="5"/>
      <c r="AFO64" s="5"/>
      <c r="AFP64" s="5"/>
      <c r="AFQ64" s="5"/>
      <c r="AFR64" s="5"/>
      <c r="AFS64" s="5"/>
      <c r="AFT64" s="5"/>
      <c r="AFU64" s="5"/>
      <c r="AFV64" s="5"/>
      <c r="AFW64" s="5"/>
      <c r="AFX64" s="5"/>
      <c r="AFY64" s="5"/>
      <c r="AFZ64" s="5"/>
      <c r="AGA64" s="5"/>
      <c r="AGB64" s="5"/>
      <c r="AGC64" s="5"/>
      <c r="AGD64" s="5"/>
      <c r="AGE64" s="5"/>
      <c r="AGF64" s="5"/>
      <c r="AGG64" s="5"/>
      <c r="AGH64" s="5"/>
      <c r="AGI64" s="5"/>
      <c r="AGJ64" s="5"/>
      <c r="AGK64" s="5"/>
      <c r="AGL64" s="5"/>
      <c r="AGM64" s="5"/>
      <c r="AGN64" s="5"/>
      <c r="AGO64" s="5"/>
      <c r="AGP64" s="5"/>
      <c r="AGQ64" s="5"/>
      <c r="AGR64" s="5"/>
      <c r="AGS64" s="5"/>
      <c r="AGT64" s="5"/>
      <c r="AGU64" s="5"/>
      <c r="AGV64" s="5"/>
      <c r="AGW64" s="5"/>
      <c r="AGX64" s="5"/>
      <c r="AGY64" s="5"/>
      <c r="AGZ64" s="5"/>
      <c r="AHA64" s="5"/>
      <c r="AHB64" s="5"/>
      <c r="AHC64" s="5"/>
      <c r="AHD64" s="5"/>
      <c r="AHE64" s="5"/>
      <c r="AHF64" s="5"/>
      <c r="AHG64" s="5"/>
      <c r="AHH64" s="5"/>
      <c r="AHI64" s="5"/>
      <c r="AHJ64" s="5"/>
      <c r="AHK64" s="5"/>
      <c r="AHL64" s="5"/>
      <c r="AHM64" s="5"/>
      <c r="AHN64" s="5"/>
      <c r="AHO64" s="5"/>
      <c r="AHP64" s="5"/>
      <c r="AHQ64" s="5"/>
      <c r="AHR64" s="5"/>
      <c r="AHS64" s="5"/>
      <c r="AHT64" s="5"/>
      <c r="AHU64" s="5"/>
      <c r="AHV64" s="5"/>
      <c r="AHW64" s="5"/>
      <c r="AHX64" s="5"/>
      <c r="AHY64" s="5"/>
      <c r="AHZ64" s="5"/>
      <c r="AIA64" s="5"/>
      <c r="AIB64" s="5"/>
      <c r="AIC64" s="5"/>
      <c r="AID64" s="5"/>
      <c r="AIE64" s="5"/>
      <c r="AIF64" s="5"/>
      <c r="AIG64" s="5"/>
      <c r="AIH64" s="5"/>
      <c r="AII64" s="5"/>
      <c r="AIJ64" s="5"/>
      <c r="AIK64" s="5"/>
      <c r="AIL64" s="5"/>
      <c r="AIM64" s="5"/>
      <c r="AIN64" s="5"/>
      <c r="AIO64" s="5"/>
      <c r="AIP64" s="5"/>
      <c r="AIQ64" s="5"/>
      <c r="AIR64" s="5"/>
      <c r="AIS64" s="5"/>
      <c r="AIT64" s="5"/>
      <c r="AIU64" s="5"/>
      <c r="AIV64" s="5"/>
      <c r="AIW64" s="5"/>
      <c r="AIX64" s="5"/>
      <c r="AIY64" s="5"/>
      <c r="AIZ64" s="5"/>
      <c r="AJA64" s="5"/>
      <c r="AJB64" s="5"/>
      <c r="AJC64" s="5"/>
      <c r="AJD64" s="5"/>
      <c r="AJE64" s="5"/>
      <c r="AJF64" s="5"/>
      <c r="AJG64" s="5"/>
      <c r="AJH64" s="5"/>
      <c r="AJI64" s="5"/>
      <c r="AJJ64" s="5"/>
      <c r="AJK64" s="5"/>
      <c r="AJL64" s="5"/>
      <c r="AJM64" s="5"/>
      <c r="AJN64" s="5"/>
      <c r="AJO64" s="5"/>
      <c r="AJP64" s="5"/>
      <c r="AJQ64" s="5"/>
      <c r="AJR64" s="5"/>
      <c r="AJS64" s="5"/>
      <c r="AJT64" s="5"/>
      <c r="AJU64" s="5"/>
      <c r="AJV64" s="5"/>
      <c r="AJW64" s="5"/>
      <c r="AJX64" s="5"/>
      <c r="AJY64" s="5"/>
      <c r="AJZ64" s="5"/>
      <c r="AKA64" s="5"/>
      <c r="AKB64" s="5"/>
      <c r="AKC64" s="5"/>
      <c r="AKD64" s="5"/>
      <c r="AKE64" s="5"/>
      <c r="AKF64" s="5"/>
      <c r="AKG64" s="5"/>
      <c r="AKH64" s="5"/>
      <c r="AKI64" s="5"/>
      <c r="AKJ64" s="5"/>
      <c r="AKK64" s="5"/>
      <c r="AKL64" s="5"/>
      <c r="AKM64" s="5"/>
      <c r="AKN64" s="5"/>
      <c r="AKO64" s="5"/>
      <c r="AKP64" s="5"/>
      <c r="AKQ64" s="5"/>
      <c r="AKR64" s="5"/>
      <c r="AKS64" s="5"/>
      <c r="AKT64" s="5"/>
      <c r="AKU64" s="5"/>
      <c r="AKV64" s="5"/>
      <c r="AKW64" s="5"/>
      <c r="AKX64" s="5"/>
      <c r="AKY64" s="5"/>
      <c r="AKZ64" s="5"/>
      <c r="ALA64" s="5"/>
      <c r="ALB64" s="5"/>
      <c r="ALC64" s="5"/>
      <c r="ALD64" s="5"/>
      <c r="ALE64" s="5"/>
      <c r="ALF64" s="5"/>
      <c r="ALG64" s="5"/>
      <c r="ALH64" s="5"/>
      <c r="ALI64" s="5"/>
      <c r="ALJ64" s="5"/>
      <c r="ALK64" s="5"/>
      <c r="ALL64" s="5"/>
      <c r="ALM64" s="5"/>
      <c r="ALN64" s="5"/>
      <c r="ALO64" s="5"/>
      <c r="ALP64" s="5"/>
      <c r="ALQ64" s="5"/>
      <c r="ALR64" s="5"/>
      <c r="ALS64" s="5"/>
      <c r="ALT64" s="5"/>
      <c r="ALU64" s="5"/>
      <c r="ALV64" s="5"/>
      <c r="ALW64" s="5"/>
      <c r="ALX64" s="5"/>
      <c r="ALY64" s="5"/>
      <c r="ALZ64" s="5"/>
      <c r="AMA64" s="5"/>
      <c r="AMB64" s="5"/>
      <c r="AMC64" s="5"/>
      <c r="AMD64" s="5"/>
      <c r="AME64" s="5"/>
      <c r="AMF64" s="5"/>
      <c r="AMG64" s="5"/>
      <c r="AMH64" s="5"/>
      <c r="AMI64" s="5"/>
      <c r="AMJ64" s="5"/>
      <c r="AMK64" s="5"/>
      <c r="AML64" s="5"/>
      <c r="AMM64" s="5"/>
      <c r="AMN64" s="5"/>
      <c r="AMO64" s="5"/>
      <c r="AMP64" s="5"/>
      <c r="AMQ64" s="5"/>
      <c r="AMR64" s="5"/>
      <c r="AMS64" s="5"/>
      <c r="AMT64" s="5"/>
      <c r="AMU64" s="5"/>
      <c r="AMV64" s="5"/>
      <c r="AMW64" s="5"/>
      <c r="AMX64" s="5"/>
      <c r="AMY64" s="5"/>
      <c r="AMZ64" s="5"/>
      <c r="ANA64" s="5"/>
      <c r="ANB64" s="5"/>
      <c r="ANC64" s="5"/>
      <c r="AND64" s="5"/>
      <c r="ANE64" s="5"/>
      <c r="ANF64" s="5"/>
      <c r="ANG64" s="5"/>
      <c r="ANH64" s="5"/>
      <c r="ANI64" s="5"/>
      <c r="ANJ64" s="5"/>
      <c r="ANK64" s="5"/>
      <c r="ANL64" s="5"/>
      <c r="ANM64" s="5"/>
      <c r="ANN64" s="5"/>
      <c r="ANO64" s="5"/>
      <c r="ANP64" s="5"/>
      <c r="ANQ64" s="5"/>
      <c r="ANR64" s="5"/>
      <c r="ANS64" s="5"/>
      <c r="ANT64" s="5"/>
      <c r="ANU64" s="5"/>
      <c r="ANV64" s="5"/>
      <c r="ANW64" s="5"/>
      <c r="ANX64" s="5"/>
      <c r="ANY64" s="5"/>
      <c r="ANZ64" s="5"/>
      <c r="AOA64" s="5"/>
      <c r="AOB64" s="5"/>
      <c r="AOC64" s="5"/>
      <c r="AOD64" s="5"/>
      <c r="AOE64" s="5"/>
      <c r="AOF64" s="5"/>
      <c r="AOG64" s="5"/>
      <c r="AOH64" s="5"/>
      <c r="AOI64" s="5"/>
      <c r="AOJ64" s="5"/>
      <c r="AOK64" s="5"/>
      <c r="AOL64" s="5"/>
      <c r="AOM64" s="5"/>
      <c r="AON64" s="5"/>
      <c r="AOO64" s="5"/>
      <c r="AOP64" s="5"/>
      <c r="AOQ64" s="5"/>
      <c r="AOR64" s="5"/>
      <c r="AOS64" s="5"/>
      <c r="AOT64" s="5"/>
      <c r="AOU64" s="5"/>
      <c r="AOV64" s="5"/>
      <c r="AOW64" s="5"/>
      <c r="AOX64" s="5"/>
      <c r="AOY64" s="5"/>
      <c r="AOZ64" s="5"/>
      <c r="APA64" s="5"/>
      <c r="APB64" s="5"/>
      <c r="APC64" s="5"/>
      <c r="APD64" s="5"/>
      <c r="APE64" s="5"/>
      <c r="APF64" s="5"/>
      <c r="APG64" s="5"/>
      <c r="APH64" s="5"/>
      <c r="API64" s="5"/>
      <c r="APJ64" s="5"/>
      <c r="APK64" s="5"/>
      <c r="APL64" s="5"/>
      <c r="APM64" s="5"/>
      <c r="APN64" s="5"/>
      <c r="APO64" s="5"/>
      <c r="APP64" s="5"/>
      <c r="APQ64" s="5"/>
      <c r="APR64" s="5"/>
      <c r="APS64" s="5"/>
      <c r="APT64" s="5"/>
      <c r="APU64" s="5"/>
      <c r="APV64" s="5"/>
      <c r="APW64" s="5"/>
      <c r="APX64" s="5"/>
      <c r="APY64" s="5"/>
      <c r="APZ64" s="5"/>
      <c r="AQA64" s="5"/>
      <c r="AQB64" s="5"/>
      <c r="AQC64" s="5"/>
      <c r="AQD64" s="5"/>
      <c r="AQE64" s="5"/>
      <c r="AQF64" s="5"/>
      <c r="AQG64" s="5"/>
      <c r="AQH64" s="5"/>
      <c r="AQI64" s="5"/>
      <c r="AQJ64" s="5"/>
      <c r="AQK64" s="5"/>
      <c r="AQL64" s="5"/>
      <c r="AQM64" s="5"/>
      <c r="AQN64" s="5"/>
      <c r="AQO64" s="5"/>
      <c r="AQP64" s="5"/>
      <c r="AQQ64" s="5"/>
      <c r="AQR64" s="5"/>
      <c r="AQS64" s="5"/>
      <c r="AQT64" s="5"/>
      <c r="AQU64" s="5"/>
      <c r="AQV64" s="5"/>
      <c r="AQW64" s="5"/>
      <c r="AQX64" s="5"/>
      <c r="AQY64" s="5"/>
      <c r="AQZ64" s="5"/>
      <c r="ARA64" s="5"/>
      <c r="ARB64" s="5"/>
      <c r="ARC64" s="5"/>
      <c r="ARD64" s="5"/>
      <c r="ARE64" s="5"/>
      <c r="ARF64" s="5"/>
      <c r="ARG64" s="5"/>
      <c r="ARH64" s="5"/>
      <c r="ARI64" s="5"/>
      <c r="ARJ64" s="5"/>
      <c r="ARK64" s="5"/>
      <c r="ARL64" s="5"/>
      <c r="ARM64" s="5"/>
      <c r="ARN64" s="5"/>
      <c r="ARO64" s="5"/>
      <c r="ARP64" s="5"/>
      <c r="ARQ64" s="5"/>
      <c r="ARR64" s="5"/>
      <c r="ARS64" s="5"/>
      <c r="ART64" s="5"/>
      <c r="ARU64" s="5"/>
      <c r="ARV64" s="5"/>
      <c r="ARW64" s="5"/>
      <c r="ARX64" s="5"/>
      <c r="ARY64" s="5"/>
      <c r="ARZ64" s="5"/>
      <c r="ASA64" s="5"/>
      <c r="ASB64" s="5"/>
      <c r="ASC64" s="5"/>
      <c r="ASD64" s="5"/>
      <c r="ASE64" s="5"/>
      <c r="ASF64" s="5"/>
      <c r="ASG64" s="5"/>
      <c r="ASH64" s="5"/>
      <c r="ASI64" s="5"/>
      <c r="ASJ64" s="5"/>
      <c r="ASK64" s="5"/>
      <c r="ASL64" s="5"/>
      <c r="ASM64" s="5"/>
      <c r="ASN64" s="5"/>
      <c r="ASO64" s="5"/>
      <c r="ASP64" s="5"/>
      <c r="ASQ64" s="5"/>
      <c r="ASR64" s="5"/>
      <c r="ASS64" s="5"/>
      <c r="AST64" s="5"/>
      <c r="ASU64" s="5"/>
      <c r="ASV64" s="5"/>
      <c r="ASW64" s="5"/>
      <c r="ASX64" s="5"/>
      <c r="ASY64" s="5"/>
      <c r="ASZ64" s="5"/>
      <c r="ATA64" s="5"/>
      <c r="ATB64" s="5"/>
      <c r="ATC64" s="5"/>
      <c r="ATD64" s="5"/>
      <c r="ATE64" s="5"/>
      <c r="ATF64" s="5"/>
      <c r="ATG64" s="5"/>
      <c r="ATH64" s="5"/>
      <c r="ATI64" s="5"/>
      <c r="ATJ64" s="5"/>
      <c r="ATK64" s="5"/>
      <c r="ATL64" s="5"/>
      <c r="ATM64" s="5"/>
      <c r="ATN64" s="5"/>
      <c r="ATO64" s="5"/>
      <c r="ATP64" s="5"/>
      <c r="ATQ64" s="5"/>
      <c r="ATR64" s="5"/>
      <c r="ATS64" s="5"/>
      <c r="ATT64" s="5"/>
      <c r="ATU64" s="5"/>
      <c r="ATV64" s="5"/>
      <c r="ATW64" s="5"/>
      <c r="ATX64" s="5"/>
      <c r="ATY64" s="5"/>
      <c r="ATZ64" s="5"/>
      <c r="AUA64" s="5"/>
      <c r="AUB64" s="5"/>
      <c r="AUC64" s="5"/>
      <c r="AUD64" s="5"/>
      <c r="AUE64" s="5"/>
      <c r="AUF64" s="5"/>
      <c r="AUG64" s="5"/>
      <c r="AUH64" s="5"/>
      <c r="AUI64" s="5"/>
      <c r="AUJ64" s="5"/>
      <c r="AUK64" s="5"/>
      <c r="AUL64" s="5"/>
      <c r="AUM64" s="5"/>
      <c r="AUN64" s="5"/>
      <c r="AUO64" s="5"/>
      <c r="AUP64" s="5"/>
      <c r="AUQ64" s="5"/>
      <c r="AUR64" s="5"/>
      <c r="AUS64" s="5"/>
      <c r="AUT64" s="5"/>
      <c r="AUU64" s="5"/>
      <c r="AUV64" s="5"/>
      <c r="AUW64" s="5"/>
      <c r="AUX64" s="5"/>
      <c r="AUY64" s="5"/>
      <c r="AUZ64" s="5"/>
      <c r="AVA64" s="5"/>
      <c r="AVB64" s="5"/>
      <c r="AVC64" s="5"/>
      <c r="AVD64" s="5"/>
      <c r="AVE64" s="5"/>
      <c r="AVF64" s="5"/>
      <c r="AVG64" s="5"/>
      <c r="AVH64" s="5"/>
      <c r="AVI64" s="5"/>
      <c r="AVJ64" s="5"/>
      <c r="AVK64" s="5"/>
      <c r="AVL64" s="5"/>
      <c r="AVM64" s="5"/>
      <c r="AVN64" s="5"/>
      <c r="AVO64" s="5"/>
      <c r="AVP64" s="5"/>
      <c r="AVQ64" s="5"/>
      <c r="AVR64" s="5"/>
      <c r="AVS64" s="5"/>
      <c r="AVT64" s="5"/>
      <c r="AVU64" s="5"/>
      <c r="AVV64" s="5"/>
      <c r="AVW64" s="5"/>
      <c r="AVX64" s="5"/>
      <c r="AVY64" s="5"/>
      <c r="AVZ64" s="5"/>
      <c r="AWA64" s="5"/>
      <c r="AWB64" s="5"/>
      <c r="AWC64" s="5"/>
      <c r="AWD64" s="5"/>
      <c r="AWE64" s="5"/>
      <c r="AWF64" s="5"/>
      <c r="AWG64" s="5"/>
      <c r="AWH64" s="5"/>
      <c r="AWI64" s="5"/>
      <c r="AWJ64" s="5"/>
      <c r="AWK64" s="5"/>
      <c r="AWL64" s="5"/>
      <c r="AWM64" s="5"/>
      <c r="AWN64" s="5"/>
      <c r="AWO64" s="5"/>
      <c r="AWP64" s="5"/>
      <c r="AWQ64" s="5"/>
      <c r="AWR64" s="5"/>
      <c r="AWS64" s="5"/>
      <c r="AWT64" s="5"/>
      <c r="AWU64" s="5"/>
      <c r="AWV64" s="5"/>
      <c r="AWW64" s="5"/>
      <c r="AWX64" s="5"/>
      <c r="AWY64" s="5"/>
      <c r="AWZ64" s="5"/>
      <c r="AXA64" s="5"/>
      <c r="AXB64" s="5"/>
      <c r="AXC64" s="5"/>
      <c r="AXD64" s="5"/>
      <c r="AXE64" s="5"/>
      <c r="AXF64" s="5"/>
      <c r="AXG64" s="5"/>
      <c r="AXH64" s="5"/>
      <c r="AXI64" s="5"/>
      <c r="AXJ64" s="5"/>
      <c r="AXK64" s="5"/>
      <c r="AXL64" s="5"/>
      <c r="AXM64" s="5"/>
      <c r="AXN64" s="5"/>
      <c r="AXO64" s="5"/>
      <c r="AXP64" s="5"/>
      <c r="AXQ64" s="5"/>
      <c r="AXR64" s="5"/>
      <c r="AXS64" s="5"/>
      <c r="AXT64" s="5"/>
      <c r="AXU64" s="5"/>
      <c r="AXV64" s="5"/>
      <c r="AXW64" s="5"/>
      <c r="AXX64" s="5"/>
      <c r="AXY64" s="5"/>
      <c r="AXZ64" s="5"/>
      <c r="AYA64" s="5"/>
      <c r="AYB64" s="5"/>
      <c r="AYC64" s="5"/>
      <c r="AYD64" s="5"/>
      <c r="AYE64" s="5"/>
      <c r="AYF64" s="5"/>
      <c r="AYG64" s="5"/>
      <c r="AYH64" s="5"/>
      <c r="AYI64" s="5"/>
      <c r="AYJ64" s="5"/>
      <c r="AYK64" s="5"/>
      <c r="AYL64" s="5"/>
      <c r="AYM64" s="5"/>
      <c r="AYN64" s="5"/>
      <c r="AYO64" s="5"/>
      <c r="AYP64" s="5"/>
      <c r="AYQ64" s="5"/>
      <c r="AYR64" s="5"/>
      <c r="AYS64" s="5"/>
      <c r="AYT64" s="5"/>
      <c r="AYU64" s="5"/>
      <c r="AYV64" s="5"/>
      <c r="AYW64" s="5"/>
      <c r="AYX64" s="5"/>
      <c r="AYY64" s="5"/>
      <c r="AYZ64" s="5"/>
      <c r="AZA64" s="5"/>
      <c r="AZB64" s="5"/>
      <c r="AZC64" s="5"/>
      <c r="AZD64" s="5"/>
      <c r="AZE64" s="5"/>
      <c r="AZF64" s="5"/>
      <c r="AZG64" s="5"/>
      <c r="AZH64" s="5"/>
      <c r="AZI64" s="5"/>
      <c r="AZJ64" s="5"/>
      <c r="AZK64" s="5"/>
      <c r="AZL64" s="5"/>
      <c r="AZM64" s="5"/>
      <c r="AZN64" s="5"/>
      <c r="AZO64" s="5"/>
      <c r="AZP64" s="5"/>
      <c r="AZQ64" s="5"/>
      <c r="AZR64" s="5"/>
      <c r="AZS64" s="5"/>
      <c r="AZT64" s="5"/>
      <c r="AZU64" s="5"/>
      <c r="AZV64" s="5"/>
      <c r="AZW64" s="5"/>
      <c r="AZX64" s="5"/>
      <c r="AZY64" s="5"/>
      <c r="AZZ64" s="5"/>
      <c r="BAA64" s="5"/>
      <c r="BAB64" s="5"/>
      <c r="BAC64" s="5"/>
      <c r="BAD64" s="5"/>
      <c r="BAE64" s="5"/>
      <c r="BAF64" s="5"/>
      <c r="BAG64" s="5"/>
      <c r="BAH64" s="5"/>
      <c r="BAI64" s="5"/>
      <c r="BAJ64" s="5"/>
      <c r="BAK64" s="5"/>
      <c r="BAL64" s="5"/>
      <c r="BAM64" s="5"/>
      <c r="BAN64" s="5"/>
      <c r="BAO64" s="5"/>
      <c r="BAP64" s="5"/>
      <c r="BAQ64" s="5"/>
      <c r="BAR64" s="5"/>
      <c r="BAS64" s="5"/>
      <c r="BAT64" s="5"/>
      <c r="BAU64" s="5"/>
      <c r="BAV64" s="5"/>
      <c r="BAW64" s="5"/>
      <c r="BAX64" s="5"/>
      <c r="BAY64" s="5"/>
      <c r="BAZ64" s="5"/>
      <c r="BBA64" s="5"/>
      <c r="BBB64" s="5"/>
      <c r="BBC64" s="5"/>
      <c r="BBD64" s="5"/>
      <c r="BBE64" s="5"/>
      <c r="BBF64" s="5"/>
      <c r="BBG64" s="5"/>
      <c r="BBH64" s="5"/>
      <c r="BBI64" s="5"/>
      <c r="BBJ64" s="5"/>
      <c r="BBK64" s="5"/>
      <c r="BBL64" s="5"/>
      <c r="BBM64" s="5"/>
      <c r="BBN64" s="5"/>
      <c r="BBO64" s="5"/>
      <c r="BBP64" s="5"/>
      <c r="BBQ64" s="5"/>
      <c r="BBR64" s="5"/>
      <c r="BBS64" s="5"/>
      <c r="BBT64" s="5"/>
      <c r="BBU64" s="5"/>
      <c r="BBV64" s="5"/>
      <c r="BBW64" s="5"/>
      <c r="BBX64" s="5"/>
      <c r="BBY64" s="5"/>
      <c r="BBZ64" s="5"/>
      <c r="BCA64" s="5"/>
      <c r="BCB64" s="5"/>
      <c r="BCC64" s="5"/>
      <c r="BCD64" s="5"/>
      <c r="BCE64" s="5"/>
      <c r="BCF64" s="5"/>
      <c r="BCG64" s="5"/>
      <c r="BCH64" s="5"/>
      <c r="BCI64" s="5"/>
      <c r="BCJ64" s="5"/>
      <c r="BCK64" s="5"/>
      <c r="BCL64" s="5"/>
      <c r="BCM64" s="5"/>
      <c r="BCN64" s="5"/>
      <c r="BCO64" s="5"/>
      <c r="BCP64" s="5"/>
      <c r="BCQ64" s="5"/>
      <c r="BCR64" s="5"/>
      <c r="BCS64" s="5"/>
      <c r="BCT64" s="5"/>
    </row>
    <row r="65" spans="1:1450" s="90" customFormat="1" ht="9" customHeight="1" thickBot="1">
      <c r="A65" s="1433"/>
      <c r="B65" s="731" t="s">
        <v>333</v>
      </c>
      <c r="C65" s="4135"/>
      <c r="D65" s="722" t="s">
        <v>334</v>
      </c>
      <c r="E65" s="1632" t="s">
        <v>807</v>
      </c>
      <c r="F65" s="725" t="s">
        <v>392</v>
      </c>
      <c r="G65" s="723" t="s">
        <v>808</v>
      </c>
      <c r="H65" s="723" t="s">
        <v>809</v>
      </c>
      <c r="I65" s="1510" t="s">
        <v>810</v>
      </c>
      <c r="J65" s="70"/>
      <c r="K65" s="4162"/>
      <c r="L65" s="1512">
        <v>180</v>
      </c>
      <c r="M65" s="1513">
        <v>154</v>
      </c>
      <c r="N65" s="1514">
        <v>0</v>
      </c>
      <c r="O65" s="1515">
        <v>0</v>
      </c>
      <c r="P65" s="1402">
        <v>157</v>
      </c>
      <c r="Q65" s="755">
        <v>152</v>
      </c>
      <c r="R65" s="1403">
        <v>152</v>
      </c>
      <c r="S65" s="759"/>
      <c r="T65" s="760"/>
      <c r="U65" s="761"/>
      <c r="V65" s="117"/>
      <c r="W65" s="47"/>
      <c r="X65" s="765"/>
      <c r="Y65" s="1936">
        <v>5</v>
      </c>
      <c r="Z65" s="1530">
        <v>0</v>
      </c>
      <c r="AA65" s="1349">
        <v>0</v>
      </c>
      <c r="AB65" s="1624">
        <v>0</v>
      </c>
      <c r="AC65" s="779"/>
      <c r="AD65" s="781"/>
      <c r="AE65" s="780"/>
      <c r="AF65" s="782"/>
      <c r="AG65" s="284">
        <v>6</v>
      </c>
      <c r="AH65" s="783"/>
      <c r="AI65" s="190">
        <v>0</v>
      </c>
      <c r="AJ65" s="784"/>
      <c r="AK65" s="1529">
        <f>AO65+AS65+BK65+BO65+BP65</f>
        <v>218</v>
      </c>
      <c r="AL65" s="3276">
        <v>213</v>
      </c>
      <c r="AM65" s="3276">
        <v>214</v>
      </c>
      <c r="AN65" s="3250">
        <v>199</v>
      </c>
      <c r="AO65" s="862">
        <v>7</v>
      </c>
      <c r="AP65" s="3288">
        <v>6</v>
      </c>
      <c r="AQ65" s="3277">
        <v>6</v>
      </c>
      <c r="AR65" s="795">
        <v>7</v>
      </c>
      <c r="AS65" s="1522">
        <f>AW65+AY65+BA65+BC65+BE65+BG65+BI65</f>
        <v>139</v>
      </c>
      <c r="AT65" s="3175">
        <v>140</v>
      </c>
      <c r="AU65" s="3288">
        <v>134</v>
      </c>
      <c r="AV65" s="136">
        <v>125</v>
      </c>
      <c r="AW65" s="1523">
        <v>0</v>
      </c>
      <c r="AX65" s="812"/>
      <c r="AY65" s="1523">
        <v>11</v>
      </c>
      <c r="AZ65" s="812">
        <v>14</v>
      </c>
      <c r="BA65" s="1523">
        <v>11</v>
      </c>
      <c r="BB65" s="811">
        <v>11</v>
      </c>
      <c r="BC65" s="1523">
        <v>3</v>
      </c>
      <c r="BD65" s="812">
        <v>5</v>
      </c>
      <c r="BE65" s="1523">
        <v>50</v>
      </c>
      <c r="BF65" s="811">
        <v>48</v>
      </c>
      <c r="BG65" s="1523">
        <v>64</v>
      </c>
      <c r="BH65" s="812">
        <v>62</v>
      </c>
      <c r="BI65" s="1523">
        <v>0</v>
      </c>
      <c r="BJ65" s="811"/>
      <c r="BK65" s="1933">
        <v>72</v>
      </c>
      <c r="BL65" s="3339">
        <v>67</v>
      </c>
      <c r="BM65" s="191">
        <v>74</v>
      </c>
      <c r="BN65" s="186">
        <v>67</v>
      </c>
      <c r="BO65" s="1525">
        <v>0</v>
      </c>
      <c r="BP65" s="2083">
        <v>0</v>
      </c>
      <c r="BQ65" s="1349">
        <f>AK65+Y65+AA65</f>
        <v>223</v>
      </c>
      <c r="BR65" s="1526">
        <f>(BQ65)/(BQ65+M65)*100</f>
        <v>59.151193633952261</v>
      </c>
      <c r="BS65" s="1373">
        <v>217</v>
      </c>
      <c r="BT65" s="1404">
        <f>(BS65/(BS65+P65))*100</f>
        <v>58.021390374331553</v>
      </c>
      <c r="BU65" s="1373">
        <v>220</v>
      </c>
      <c r="BV65" s="1404">
        <v>59.13978494623656</v>
      </c>
      <c r="BW65" s="2084">
        <f>CA65+CE65+CW65+DA65+DB65</f>
        <v>0</v>
      </c>
      <c r="BX65" s="780">
        <v>0</v>
      </c>
      <c r="BY65" s="3187"/>
      <c r="BZ65" s="3188"/>
      <c r="CA65" s="1349"/>
      <c r="CB65" s="136"/>
      <c r="CC65" s="3379"/>
      <c r="CD65" s="3379"/>
      <c r="CE65" s="1527">
        <f t="shared" ref="CE65" si="155">CI65+CK65+CM65+CO65+CQ65+CS65+CU65</f>
        <v>0</v>
      </c>
      <c r="CF65" s="3388">
        <v>0</v>
      </c>
      <c r="CG65" s="3389">
        <v>0</v>
      </c>
      <c r="CH65" s="3402"/>
      <c r="CI65" s="1528"/>
      <c r="CJ65" s="3179"/>
      <c r="CK65" s="1528"/>
      <c r="CL65" s="3359"/>
      <c r="CM65" s="1528"/>
      <c r="CN65" s="3366"/>
      <c r="CO65" s="1528"/>
      <c r="CP65" s="3366"/>
      <c r="CQ65" s="1528"/>
      <c r="CR65" s="3179"/>
      <c r="CS65" s="1528"/>
      <c r="CT65" s="3179"/>
      <c r="CU65" s="1528"/>
      <c r="CV65" s="3179"/>
      <c r="CW65" s="563"/>
      <c r="CX65" s="3094"/>
      <c r="CY65" s="3180"/>
      <c r="CZ65" s="3181"/>
      <c r="DA65" s="1529"/>
      <c r="DB65" s="2085"/>
      <c r="DC65" s="1349">
        <f>BW65+Z65+AB65</f>
        <v>0</v>
      </c>
      <c r="DD65" s="2086" t="e">
        <f>(DC65)/(DC65+S65)*100</f>
        <v>#DIV/0!</v>
      </c>
      <c r="DE65" s="1373"/>
      <c r="DF65" s="1436"/>
      <c r="DG65" s="187"/>
      <c r="DH65" s="2195"/>
      <c r="DI65" s="819">
        <v>8.9</v>
      </c>
      <c r="DJ65" s="1406">
        <v>9.1999999999999993</v>
      </c>
      <c r="DK65" s="1407">
        <v>15.5</v>
      </c>
      <c r="DL65" s="2901">
        <v>9.8000000000000007</v>
      </c>
      <c r="DM65" s="1406">
        <v>10.6</v>
      </c>
      <c r="DN65" s="1532">
        <v>11</v>
      </c>
      <c r="DO65" s="1409">
        <v>2</v>
      </c>
      <c r="DP65" s="1410">
        <v>0</v>
      </c>
      <c r="DQ65" s="1410">
        <v>0</v>
      </c>
      <c r="DR65" s="1411">
        <v>2</v>
      </c>
      <c r="DS65" s="1412">
        <v>2</v>
      </c>
      <c r="DT65" s="1533">
        <v>3</v>
      </c>
      <c r="DU65" s="1534">
        <f>DT65/P65*100</f>
        <v>1.910828025477707</v>
      </c>
      <c r="DV65" s="1413">
        <v>1</v>
      </c>
      <c r="DW65" s="1410">
        <v>0</v>
      </c>
      <c r="DX65" s="1410">
        <v>0</v>
      </c>
      <c r="DY65" s="1437">
        <v>1</v>
      </c>
      <c r="DZ65" s="1414">
        <v>1</v>
      </c>
      <c r="EA65" s="234">
        <v>2</v>
      </c>
      <c r="EB65" s="1535">
        <f>EA65/P65*100</f>
        <v>1.2738853503184715</v>
      </c>
      <c r="EC65" s="1415">
        <v>0</v>
      </c>
      <c r="ED65" s="1416">
        <v>0</v>
      </c>
      <c r="EE65" s="1416">
        <v>1</v>
      </c>
      <c r="EF65" s="1417">
        <v>1</v>
      </c>
      <c r="EG65" s="1418"/>
      <c r="EH65" s="1533">
        <v>1</v>
      </c>
      <c r="EI65" s="242"/>
      <c r="EJ65" s="1410"/>
      <c r="EK65" s="1410">
        <v>0</v>
      </c>
      <c r="EL65" s="1438">
        <v>0</v>
      </c>
      <c r="EM65" s="1414"/>
      <c r="EN65" s="234">
        <v>0</v>
      </c>
      <c r="EO65" s="832"/>
      <c r="EP65" s="1410"/>
      <c r="EQ65" s="1410">
        <v>1</v>
      </c>
      <c r="ER65" s="1437">
        <v>1</v>
      </c>
      <c r="ES65" s="1414"/>
      <c r="ET65" s="1536">
        <v>0</v>
      </c>
      <c r="EU65" s="1414">
        <v>0</v>
      </c>
      <c r="EV65" s="250"/>
      <c r="EW65" s="833"/>
      <c r="EX65" s="290">
        <v>0</v>
      </c>
      <c r="EY65" s="288">
        <v>1</v>
      </c>
      <c r="EZ65" s="251">
        <v>1</v>
      </c>
      <c r="FA65" s="252">
        <v>4.4999999999999997E-3</v>
      </c>
      <c r="FB65" s="250">
        <v>0</v>
      </c>
      <c r="FC65" s="1538">
        <v>0</v>
      </c>
      <c r="FD65" s="1539">
        <f>FB65/P65</f>
        <v>0</v>
      </c>
      <c r="FE65" s="288">
        <v>1</v>
      </c>
      <c r="FF65" s="251">
        <v>1</v>
      </c>
      <c r="FG65" s="252">
        <f>FE65/BS65</f>
        <v>4.608294930875576E-3</v>
      </c>
      <c r="FH65" s="250" t="s">
        <v>612</v>
      </c>
      <c r="FI65" s="1540"/>
      <c r="FJ65" s="1541" t="s">
        <v>613</v>
      </c>
      <c r="FK65" s="1542" t="s">
        <v>807</v>
      </c>
      <c r="FL65" s="1541" t="s">
        <v>584</v>
      </c>
      <c r="FM65" s="1542"/>
      <c r="FN65" s="1875">
        <v>0</v>
      </c>
      <c r="FO65" s="1876">
        <v>0</v>
      </c>
      <c r="FP65" s="819">
        <v>33</v>
      </c>
      <c r="FQ65" s="899">
        <v>100</v>
      </c>
      <c r="FR65" s="2960">
        <v>50</v>
      </c>
      <c r="FS65" s="1420">
        <v>100</v>
      </c>
      <c r="FT65" s="283">
        <v>100</v>
      </c>
      <c r="FU65" s="284">
        <v>100</v>
      </c>
      <c r="FV65" s="1545">
        <v>67</v>
      </c>
      <c r="FW65" s="1494">
        <v>100</v>
      </c>
      <c r="FX65" s="2990">
        <v>1</v>
      </c>
      <c r="FY65" s="2972"/>
      <c r="FZ65" s="862"/>
      <c r="GA65" s="2985"/>
      <c r="GB65" s="2986">
        <v>1</v>
      </c>
      <c r="GC65" s="2987">
        <v>1</v>
      </c>
      <c r="GD65" s="2988"/>
      <c r="GE65" s="2988"/>
      <c r="GF65" s="2988"/>
      <c r="GG65" s="2988"/>
      <c r="GH65" s="2988"/>
      <c r="GI65" s="2989"/>
      <c r="GJ65" s="2989"/>
      <c r="GK65" s="2989"/>
      <c r="GL65" s="2989"/>
      <c r="GM65" s="2989"/>
      <c r="GN65" s="2989"/>
      <c r="GO65" s="2971"/>
      <c r="GP65" s="3207"/>
      <c r="GQ65" s="2990">
        <v>1</v>
      </c>
      <c r="GR65" s="3033"/>
      <c r="GS65" s="3033">
        <v>1</v>
      </c>
      <c r="GT65" s="2971"/>
      <c r="GU65" s="1460"/>
      <c r="GV65" s="3033"/>
      <c r="GW65" s="3975"/>
      <c r="GX65" s="3032"/>
      <c r="GY65" s="3033"/>
      <c r="GZ65" s="3033">
        <v>1</v>
      </c>
      <c r="HA65" s="3033"/>
      <c r="HB65" s="3034" t="s">
        <v>585</v>
      </c>
      <c r="HC65" s="1495" t="s">
        <v>633</v>
      </c>
      <c r="HD65" s="1460" t="s">
        <v>586</v>
      </c>
      <c r="HE65" s="1488">
        <v>5</v>
      </c>
      <c r="HF65" s="1546">
        <v>5</v>
      </c>
      <c r="HG65" s="1547">
        <v>6</v>
      </c>
      <c r="HH65" s="1460" t="s">
        <v>588</v>
      </c>
      <c r="HI65" s="1548"/>
      <c r="HJ65" s="1460" t="s">
        <v>586</v>
      </c>
      <c r="HK65" s="1488">
        <v>5</v>
      </c>
      <c r="HL65" s="1481" t="s">
        <v>587</v>
      </c>
      <c r="HM65" s="1481">
        <v>0</v>
      </c>
      <c r="HN65" s="1481">
        <v>0</v>
      </c>
      <c r="HO65" s="188" t="s">
        <v>588</v>
      </c>
      <c r="HP65" s="3415"/>
      <c r="HQ65" s="195" t="s">
        <v>618</v>
      </c>
      <c r="HR65" s="1459"/>
      <c r="HS65" s="1460" t="s">
        <v>713</v>
      </c>
      <c r="HT65" s="1461" t="s">
        <v>590</v>
      </c>
      <c r="HU65" s="1462" t="s">
        <v>591</v>
      </c>
      <c r="HV65" s="1463">
        <f>HW65+HZ65+IC65+IF65+II65+IL65+IO65+IR65+IU65+IX65+JA65+JD65</f>
        <v>154</v>
      </c>
      <c r="HW65" s="1464">
        <f>SUM(HX65:HY65)</f>
        <v>33</v>
      </c>
      <c r="HX65" s="810">
        <v>15</v>
      </c>
      <c r="HY65" s="1465">
        <v>18</v>
      </c>
      <c r="HZ65" s="1460">
        <f>SUM(IA65:IB65)</f>
        <v>24</v>
      </c>
      <c r="IA65" s="810">
        <v>14</v>
      </c>
      <c r="IB65" s="1465">
        <v>10</v>
      </c>
      <c r="IC65" s="1464">
        <f>SUM(ID65:IE65)</f>
        <v>40</v>
      </c>
      <c r="ID65" s="810">
        <v>20</v>
      </c>
      <c r="IE65" s="1465">
        <v>20</v>
      </c>
      <c r="IF65" s="1460">
        <f>SUM(IG65:IH65)</f>
        <v>35</v>
      </c>
      <c r="IG65" s="810">
        <v>24</v>
      </c>
      <c r="IH65" s="1465">
        <v>11</v>
      </c>
      <c r="II65" s="1466">
        <f>SUM(IJ65:IK65)</f>
        <v>0</v>
      </c>
      <c r="IJ65" s="3421"/>
      <c r="IK65" s="3422"/>
      <c r="IL65" s="1469">
        <f>SUM(IM65:IN65)</f>
        <v>0</v>
      </c>
      <c r="IM65" s="3421"/>
      <c r="IN65" s="3422"/>
      <c r="IO65" s="1470">
        <f>SUM(IP65:IQ65)</f>
        <v>0</v>
      </c>
      <c r="IP65" s="3421"/>
      <c r="IQ65" s="3422"/>
      <c r="IR65" s="1469">
        <f>SUM(IS65:IT65)</f>
        <v>3</v>
      </c>
      <c r="IS65" s="810">
        <v>3</v>
      </c>
      <c r="IT65" s="1465">
        <v>0</v>
      </c>
      <c r="IU65" s="1471">
        <f>SUM(IV65:IW65)</f>
        <v>14</v>
      </c>
      <c r="IV65" s="1467">
        <v>14</v>
      </c>
      <c r="IW65" s="1468">
        <v>0</v>
      </c>
      <c r="IX65" s="1470">
        <f>SUM(IY65:IZ65)</f>
        <v>5</v>
      </c>
      <c r="IY65" s="1467">
        <v>5</v>
      </c>
      <c r="IZ65" s="1468">
        <v>0</v>
      </c>
      <c r="JA65" s="1472">
        <f>SUM(JB65:JC65)</f>
        <v>0</v>
      </c>
      <c r="JB65" s="1467"/>
      <c r="JC65" s="1468"/>
      <c r="JD65" s="1470">
        <f>SUM(JE65:JF65)</f>
        <v>0</v>
      </c>
      <c r="JE65" s="1467"/>
      <c r="JF65" s="1470"/>
      <c r="JG65" s="1473">
        <f>(IK65+IQ65+IW65+IZ65+JC65+JF65)/(II65+IO65+IU65+IX65+JA65+JD65)*100</f>
        <v>0</v>
      </c>
      <c r="JH65" s="1496" t="s">
        <v>269</v>
      </c>
      <c r="JI65" s="170">
        <v>0</v>
      </c>
      <c r="JJ65" s="190" t="s">
        <v>388</v>
      </c>
      <c r="JK65" s="1501">
        <v>0</v>
      </c>
      <c r="JL65" s="1349">
        <v>0</v>
      </c>
      <c r="JM65" s="1613">
        <v>4</v>
      </c>
      <c r="JN65" s="3508">
        <v>2.1</v>
      </c>
      <c r="JO65" s="3507">
        <v>2.6</v>
      </c>
      <c r="JP65" s="1345">
        <v>1.78</v>
      </c>
      <c r="JQ65" s="1346">
        <v>1.33</v>
      </c>
      <c r="JR65" s="1347">
        <v>1.95</v>
      </c>
      <c r="JS65" s="1349">
        <v>8874</v>
      </c>
      <c r="JT65" s="1350" t="s">
        <v>593</v>
      </c>
      <c r="JU65" s="1351">
        <v>433.4</v>
      </c>
      <c r="JV65" s="1350" t="s">
        <v>593</v>
      </c>
      <c r="JW65" s="1366">
        <f>JU65/JS65*100</f>
        <v>4.8839305837277438</v>
      </c>
      <c r="JX65" s="1352">
        <v>133.9</v>
      </c>
      <c r="JY65" s="1350" t="s">
        <v>593</v>
      </c>
      <c r="JZ65" s="2137">
        <f>JX65/JS65*100</f>
        <v>1.5089024115393284</v>
      </c>
      <c r="KA65" s="1508"/>
      <c r="KB65" s="1929"/>
      <c r="KC65" s="1368"/>
      <c r="KD65" s="1507"/>
      <c r="KE65" s="1494"/>
      <c r="KF65" s="1628"/>
      <c r="KG65" s="1367" t="s">
        <v>275</v>
      </c>
      <c r="KH65" s="1369"/>
      <c r="KI65" s="4122"/>
      <c r="KJ65" s="1399" t="s">
        <v>594</v>
      </c>
      <c r="KK65" s="1930" t="s">
        <v>992</v>
      </c>
      <c r="KL65" s="3245" t="s">
        <v>1155</v>
      </c>
      <c r="KM65" s="1883">
        <v>1.3</v>
      </c>
      <c r="KN65" s="1884" t="s">
        <v>596</v>
      </c>
      <c r="KO65" s="1885">
        <v>1.3</v>
      </c>
      <c r="KP65" s="1883">
        <v>1.2</v>
      </c>
      <c r="KQ65" s="1886">
        <v>1.2</v>
      </c>
      <c r="KR65" s="1887">
        <v>1.2</v>
      </c>
      <c r="KS65" s="1888">
        <v>1.2</v>
      </c>
      <c r="KT65" s="1889">
        <v>1.2</v>
      </c>
      <c r="KU65" s="1890">
        <v>1.2</v>
      </c>
      <c r="KV65" s="1883"/>
      <c r="KW65" s="1883"/>
      <c r="KX65" s="1883"/>
      <c r="KY65" s="2099"/>
      <c r="KZ65" s="2100"/>
      <c r="LA65" s="1888"/>
      <c r="LB65" s="1888"/>
      <c r="LC65" s="2101"/>
      <c r="LD65" s="1883"/>
      <c r="LE65" s="1883"/>
      <c r="LF65" s="2102"/>
      <c r="LG65" s="1883"/>
      <c r="LH65" s="2103"/>
      <c r="LI65" s="1883"/>
      <c r="LJ65" s="1883"/>
      <c r="LK65" s="1883"/>
      <c r="LL65" s="2100"/>
      <c r="LM65" s="1888"/>
      <c r="LN65" s="1888"/>
      <c r="LO65" s="2101"/>
      <c r="LP65" s="1883"/>
      <c r="LQ65" s="1887"/>
      <c r="LR65" s="1883"/>
      <c r="LS65" s="1883"/>
      <c r="LT65" s="1890"/>
      <c r="LU65" s="2104">
        <v>20</v>
      </c>
      <c r="LV65" s="1893">
        <v>0</v>
      </c>
      <c r="LW65" s="1883">
        <v>0.78</v>
      </c>
      <c r="LX65" s="1883"/>
      <c r="LY65" s="1883"/>
      <c r="LZ65" s="2099" t="s">
        <v>596</v>
      </c>
      <c r="MA65" s="2100">
        <v>0.78</v>
      </c>
      <c r="MB65" s="1888"/>
      <c r="MC65" s="1888"/>
      <c r="MD65" s="2101">
        <v>0.72</v>
      </c>
      <c r="ME65" s="1883"/>
      <c r="MF65" s="1883"/>
      <c r="MG65" s="2102">
        <v>0.72</v>
      </c>
      <c r="MH65" s="1883"/>
      <c r="MI65" s="2103"/>
      <c r="MJ65" s="1883">
        <v>0.72</v>
      </c>
      <c r="MK65" s="1883"/>
      <c r="ML65" s="1883"/>
      <c r="MM65" s="2100">
        <v>0.72</v>
      </c>
      <c r="MN65" s="1888"/>
      <c r="MO65" s="1888"/>
      <c r="MP65" s="2101">
        <v>0.72</v>
      </c>
      <c r="MQ65" s="1883"/>
      <c r="MR65" s="1887"/>
      <c r="MS65" s="1883">
        <v>0.72</v>
      </c>
      <c r="MT65" s="1883"/>
      <c r="MU65" s="1890"/>
      <c r="MV65" s="1569" t="s">
        <v>597</v>
      </c>
      <c r="MW65" s="3218">
        <v>20</v>
      </c>
      <c r="MX65" s="1598"/>
      <c r="MY65" s="1597"/>
      <c r="MZ65" s="1400"/>
      <c r="NA65" s="2105"/>
      <c r="NB65" s="1891" t="s">
        <v>622</v>
      </c>
      <c r="NC65" s="1892" t="s">
        <v>811</v>
      </c>
      <c r="ND65" s="1931" t="s">
        <v>1140</v>
      </c>
      <c r="NE65" s="1893"/>
      <c r="NF65" s="3139">
        <v>971</v>
      </c>
      <c r="NG65" s="1400"/>
      <c r="NH65" s="3136"/>
      <c r="NI65" s="1400"/>
      <c r="NJ65" s="3150">
        <v>936</v>
      </c>
      <c r="NK65" s="3227">
        <v>950</v>
      </c>
      <c r="NL65" s="3139">
        <v>1046</v>
      </c>
      <c r="NM65" s="1400"/>
      <c r="NN65" s="3150"/>
      <c r="NO65" s="3151"/>
      <c r="NP65" s="3150">
        <v>936</v>
      </c>
      <c r="NQ65" s="3227">
        <v>950</v>
      </c>
      <c r="NR65" s="3139">
        <v>1109</v>
      </c>
      <c r="NS65" s="1400"/>
      <c r="NT65" s="3136"/>
      <c r="NU65" s="1400"/>
      <c r="NV65" s="3136">
        <v>1051</v>
      </c>
      <c r="NW65" s="1400"/>
      <c r="NX65" s="2104"/>
      <c r="NY65" s="3143"/>
      <c r="NZ65" s="1400">
        <v>1199</v>
      </c>
      <c r="OA65" s="1893"/>
      <c r="OB65" s="3139">
        <v>1046</v>
      </c>
      <c r="OC65" s="1400"/>
      <c r="OD65" s="3136"/>
      <c r="OE65" s="1400"/>
      <c r="OF65" s="3150">
        <v>936</v>
      </c>
      <c r="OG65" s="3227">
        <v>950</v>
      </c>
      <c r="OH65" s="3066"/>
      <c r="OI65" s="4586"/>
      <c r="OJ65" s="2106" t="s">
        <v>647</v>
      </c>
      <c r="OK65" s="2107" t="s">
        <v>1189</v>
      </c>
      <c r="OL65" s="1485"/>
      <c r="OM65" s="4584"/>
      <c r="ON65" s="1573">
        <v>3</v>
      </c>
      <c r="OO65" s="1574"/>
      <c r="OP65" s="935"/>
      <c r="OQ65" s="1575"/>
      <c r="OR65" s="1575"/>
      <c r="OS65" s="1575"/>
      <c r="OT65" s="1576"/>
      <c r="OU65" s="1577"/>
      <c r="OV65" s="1578">
        <f t="shared" ref="OV65" si="156">ON65+OP65+OU65</f>
        <v>3</v>
      </c>
      <c r="OW65" s="931">
        <v>3</v>
      </c>
      <c r="OX65" s="586">
        <f t="shared" ref="OX65" si="157">OV65</f>
        <v>3</v>
      </c>
      <c r="OY65" s="1574"/>
      <c r="OZ65" s="1579"/>
      <c r="PA65" s="1580"/>
      <c r="PB65" s="1581"/>
      <c r="PC65" s="1580"/>
      <c r="PD65" s="1582"/>
      <c r="PE65" s="1582">
        <v>1</v>
      </c>
      <c r="PF65" s="1583"/>
      <c r="PG65" s="1533">
        <f t="shared" ref="PG65" si="158">PK65+PO65</f>
        <v>36</v>
      </c>
      <c r="PH65" s="1373">
        <v>27</v>
      </c>
      <c r="PI65" s="491">
        <v>42</v>
      </c>
      <c r="PJ65" s="1375">
        <v>41</v>
      </c>
      <c r="PK65" s="1584">
        <v>11</v>
      </c>
      <c r="PL65" s="169">
        <v>12</v>
      </c>
      <c r="PM65" s="893">
        <v>11</v>
      </c>
      <c r="PN65" s="932">
        <v>12</v>
      </c>
      <c r="PO65" s="1533">
        <f t="shared" ref="PO65" si="159">PS65+PW65+QO65+QS65+QT65+QU65</f>
        <v>25</v>
      </c>
      <c r="PP65" s="169">
        <v>15</v>
      </c>
      <c r="PQ65" s="473">
        <v>31</v>
      </c>
      <c r="PR65" s="932">
        <v>29</v>
      </c>
      <c r="PS65" s="1586">
        <v>5</v>
      </c>
      <c r="PT65" s="484">
        <v>5</v>
      </c>
      <c r="PU65" s="895">
        <v>6</v>
      </c>
      <c r="PV65" s="588">
        <v>5</v>
      </c>
      <c r="PW65" s="1587">
        <f t="shared" ref="PW65" si="160">QA65+QC65+QE65+QG65+QI65+QK65+QM65</f>
        <v>8</v>
      </c>
      <c r="PX65" s="587">
        <v>10</v>
      </c>
      <c r="PY65" s="491">
        <f>QB65+QD65+QF65+QH65+QJ65+QL65+QN65</f>
        <v>10</v>
      </c>
      <c r="PZ65" s="588">
        <v>9</v>
      </c>
      <c r="QA65" s="1630"/>
      <c r="QB65" s="945"/>
      <c r="QC65" s="1631"/>
      <c r="QD65" s="478"/>
      <c r="QE65" s="1630">
        <v>8</v>
      </c>
      <c r="QF65" s="947">
        <v>10</v>
      </c>
      <c r="QG65" s="1631"/>
      <c r="QH65" s="946"/>
      <c r="QI65" s="1630"/>
      <c r="QJ65" s="944"/>
      <c r="QK65" s="1631"/>
      <c r="QL65" s="478"/>
      <c r="QM65" s="1630"/>
      <c r="QN65" s="477"/>
      <c r="QO65" s="1586">
        <v>12</v>
      </c>
      <c r="QP65" s="1396"/>
      <c r="QQ65" s="491">
        <v>15</v>
      </c>
      <c r="QR65" s="492">
        <v>15</v>
      </c>
      <c r="QS65" s="1910">
        <v>0</v>
      </c>
      <c r="QT65" s="936">
        <v>0</v>
      </c>
      <c r="QU65" s="1911"/>
      <c r="QV65" s="1384"/>
      <c r="QW65" s="1913">
        <f t="shared" ref="QW65" si="161">PO65/PG65*100</f>
        <v>69.444444444444443</v>
      </c>
      <c r="QX65" s="1387">
        <v>55.555555555555557</v>
      </c>
      <c r="QY65" s="3697" t="s">
        <v>1188</v>
      </c>
      <c r="QZ65" s="4588"/>
      <c r="RA65" s="1594" t="s">
        <v>600</v>
      </c>
      <c r="RB65" s="1595"/>
      <c r="RC65" s="1596" t="s">
        <v>601</v>
      </c>
      <c r="RD65" s="862">
        <v>21</v>
      </c>
      <c r="RE65" s="1597">
        <v>4</v>
      </c>
      <c r="RF65" s="1598">
        <v>30</v>
      </c>
      <c r="RG65" s="1597">
        <v>18</v>
      </c>
      <c r="RH65" s="1599">
        <v>0</v>
      </c>
      <c r="RI65" s="862"/>
      <c r="RJ65" s="1600"/>
      <c r="RK65" s="1601"/>
      <c r="RL65" s="862"/>
      <c r="RM65" s="1602" t="s">
        <v>600</v>
      </c>
      <c r="RN65" s="1601"/>
      <c r="RO65" s="1603"/>
      <c r="RP65" s="1604"/>
      <c r="RQ65" s="1456"/>
      <c r="RR65" s="1349"/>
      <c r="RS65" s="1455" t="s">
        <v>602</v>
      </c>
      <c r="RT65" s="1456">
        <v>951</v>
      </c>
      <c r="RU65" s="1349"/>
      <c r="RV65" s="1457"/>
      <c r="RW65" s="1456"/>
      <c r="RX65" s="1458"/>
      <c r="RY65" s="1605"/>
      <c r="RZ65" s="1606"/>
      <c r="SA65" s="1607"/>
      <c r="SB65" s="935"/>
      <c r="SC65" s="1608"/>
      <c r="SD65" s="1529"/>
      <c r="SE65" s="1609" t="s">
        <v>214</v>
      </c>
      <c r="SF65" s="1349"/>
      <c r="SG65" s="1610"/>
      <c r="SH65" s="1609" t="s">
        <v>214</v>
      </c>
      <c r="SI65" s="1349"/>
      <c r="SJ65" s="1611"/>
      <c r="SK65" s="1611"/>
      <c r="SL65" s="1612"/>
      <c r="SM65" s="1607"/>
      <c r="SN65" s="833"/>
      <c r="SO65" s="1529"/>
      <c r="SP65" s="1609" t="s">
        <v>214</v>
      </c>
      <c r="SQ65" s="1349"/>
      <c r="SR65" s="1610"/>
      <c r="SS65" s="1609" t="s">
        <v>214</v>
      </c>
      <c r="ST65" s="1349"/>
      <c r="SU65" s="1611"/>
      <c r="SV65" s="1611"/>
      <c r="SW65" s="1594"/>
      <c r="SX65" s="1606"/>
      <c r="SY65" s="1608"/>
      <c r="SZ65" s="288"/>
      <c r="TA65" s="1538"/>
      <c r="TB65" s="1349"/>
      <c r="TC65" s="1609" t="s">
        <v>214</v>
      </c>
      <c r="TD65" s="1349"/>
      <c r="TE65" s="1613"/>
      <c r="TF65" s="1609" t="s">
        <v>214</v>
      </c>
      <c r="TG65" s="1349"/>
      <c r="TH65" s="1611"/>
      <c r="TI65" s="1614"/>
      <c r="TJ65" s="1608"/>
      <c r="TK65" s="1615"/>
      <c r="TL65" s="251"/>
      <c r="TM65" s="833"/>
      <c r="TN65" s="195"/>
      <c r="TO65" s="1349" t="s">
        <v>389</v>
      </c>
      <c r="TP65" s="1613"/>
      <c r="TQ65" s="1609"/>
      <c r="TR65" s="141" t="s">
        <v>389</v>
      </c>
      <c r="TS65" s="1616"/>
      <c r="TT65" s="1611"/>
      <c r="TU65" s="1611"/>
      <c r="TV65" s="4609"/>
      <c r="TW65" s="1617" t="s">
        <v>604</v>
      </c>
      <c r="TX65" s="1618" t="s">
        <v>1187</v>
      </c>
      <c r="TY65" s="1619" t="s">
        <v>604</v>
      </c>
      <c r="TZ65" s="1618" t="s">
        <v>1187</v>
      </c>
      <c r="UA65" s="1621" t="s">
        <v>604</v>
      </c>
      <c r="UB65" s="1618" t="s">
        <v>1187</v>
      </c>
      <c r="UC65" s="427"/>
      <c r="UD65" s="427"/>
      <c r="UE65" s="427"/>
      <c r="UF65" s="427"/>
      <c r="UG65" s="427"/>
      <c r="UH65" s="427"/>
      <c r="UI65" s="427"/>
      <c r="UJ65" s="427"/>
      <c r="UK65" s="427"/>
      <c r="UL65" s="427"/>
      <c r="UM65" s="427"/>
      <c r="UN65" s="427"/>
      <c r="UO65" s="427"/>
      <c r="UP65" s="427"/>
      <c r="UQ65" s="427"/>
      <c r="UR65" s="427"/>
      <c r="US65" s="427"/>
      <c r="UT65" s="427"/>
      <c r="UU65" s="427"/>
      <c r="UV65" s="427"/>
      <c r="UW65" s="427"/>
      <c r="UX65" s="427"/>
      <c r="UY65" s="427"/>
      <c r="UZ65" s="427"/>
      <c r="VA65" s="427"/>
      <c r="VB65" s="427"/>
      <c r="VC65" s="427"/>
      <c r="VD65" s="427"/>
      <c r="VE65" s="427"/>
      <c r="VF65" s="427"/>
      <c r="VG65" s="427"/>
      <c r="VH65" s="427"/>
      <c r="VI65" s="427"/>
      <c r="VJ65" s="427"/>
      <c r="VK65" s="427"/>
      <c r="VL65" s="427"/>
      <c r="VM65" s="427"/>
      <c r="VN65" s="427"/>
      <c r="VO65" s="427"/>
      <c r="VP65" s="427"/>
      <c r="VQ65" s="427"/>
      <c r="VR65" s="427"/>
      <c r="VS65" s="427"/>
      <c r="VT65" s="427"/>
      <c r="VU65" s="427"/>
      <c r="VV65" s="427"/>
      <c r="VW65" s="427"/>
      <c r="VX65" s="427"/>
      <c r="VY65" s="427"/>
      <c r="VZ65" s="427"/>
      <c r="WA65" s="427"/>
      <c r="WB65" s="427"/>
      <c r="WC65" s="427"/>
      <c r="WD65" s="427"/>
      <c r="WE65" s="427"/>
      <c r="WF65" s="427"/>
      <c r="WG65" s="427"/>
      <c r="WH65" s="427"/>
      <c r="WI65" s="427"/>
      <c r="WJ65" s="427"/>
      <c r="WK65" s="427"/>
      <c r="WL65" s="427"/>
      <c r="WM65" s="427"/>
      <c r="WN65" s="5"/>
      <c r="WO65" s="5"/>
      <c r="WP65" s="5"/>
      <c r="WQ65" s="5"/>
      <c r="WR65" s="5"/>
      <c r="WS65" s="5"/>
      <c r="WT65" s="5"/>
      <c r="WU65" s="5"/>
      <c r="WV65" s="5"/>
      <c r="WW65" s="5"/>
      <c r="WX65" s="5"/>
      <c r="WY65" s="5"/>
      <c r="WZ65" s="5"/>
      <c r="XA65" s="5"/>
      <c r="XB65" s="5"/>
      <c r="XC65" s="5"/>
      <c r="XD65" s="5"/>
      <c r="XE65" s="5"/>
      <c r="XF65" s="5"/>
      <c r="XG65" s="5"/>
      <c r="XH65" s="5"/>
      <c r="XI65" s="5"/>
      <c r="XJ65" s="5"/>
      <c r="XK65" s="5"/>
      <c r="XL65" s="5"/>
      <c r="XM65" s="5"/>
      <c r="XN65" s="5"/>
      <c r="XO65" s="5"/>
      <c r="XP65" s="5"/>
      <c r="XQ65" s="5"/>
      <c r="XR65" s="5"/>
      <c r="XS65" s="5"/>
      <c r="XT65" s="5"/>
      <c r="XU65" s="5"/>
      <c r="XV65" s="5"/>
      <c r="XW65" s="5"/>
      <c r="XX65" s="5"/>
      <c r="XY65" s="5"/>
      <c r="XZ65" s="5"/>
      <c r="YA65" s="5"/>
      <c r="YB65" s="5"/>
      <c r="YC65" s="5"/>
      <c r="YD65" s="5"/>
      <c r="YE65" s="5"/>
      <c r="YF65" s="5"/>
      <c r="YG65" s="5"/>
      <c r="YH65" s="5"/>
      <c r="YI65" s="5"/>
      <c r="YJ65" s="5"/>
      <c r="YK65" s="5"/>
      <c r="YL65" s="5"/>
      <c r="YM65" s="5"/>
      <c r="YN65" s="5"/>
      <c r="YO65" s="5"/>
      <c r="YP65" s="5"/>
      <c r="YQ65" s="5"/>
      <c r="YR65" s="5"/>
      <c r="YS65" s="5"/>
      <c r="YT65" s="5"/>
      <c r="YU65" s="5"/>
      <c r="YV65" s="5"/>
      <c r="YW65" s="5"/>
      <c r="YX65" s="5"/>
      <c r="YY65" s="5"/>
      <c r="YZ65" s="5"/>
      <c r="ZA65" s="5"/>
      <c r="ZB65" s="5"/>
      <c r="ZC65" s="5"/>
      <c r="ZD65" s="5"/>
      <c r="ZE65" s="5"/>
      <c r="ZF65" s="5"/>
      <c r="ZG65" s="5"/>
      <c r="ZH65" s="5"/>
      <c r="ZI65" s="5"/>
      <c r="ZJ65" s="5"/>
      <c r="ZK65" s="5"/>
      <c r="ZL65" s="5"/>
      <c r="ZM65" s="5"/>
      <c r="ZN65" s="5"/>
      <c r="ZO65" s="5"/>
      <c r="ZP65" s="5"/>
      <c r="ZQ65" s="5"/>
      <c r="ZR65" s="5"/>
      <c r="ZS65" s="5"/>
      <c r="ZT65" s="5"/>
      <c r="ZU65" s="5"/>
      <c r="ZV65" s="5"/>
      <c r="ZW65" s="5"/>
      <c r="ZX65" s="5"/>
      <c r="ZY65" s="5"/>
      <c r="ZZ65" s="5"/>
      <c r="AAA65" s="5"/>
      <c r="AAB65" s="5"/>
      <c r="AAC65" s="5"/>
      <c r="AAD65" s="5"/>
      <c r="AAE65" s="5"/>
      <c r="AAF65" s="5"/>
      <c r="AAG65" s="5"/>
      <c r="AAH65" s="5"/>
      <c r="AAI65" s="5"/>
      <c r="AAJ65" s="5"/>
      <c r="AAK65" s="5"/>
      <c r="AAL65" s="5"/>
      <c r="AAM65" s="5"/>
      <c r="AAN65" s="5"/>
      <c r="AAO65" s="5"/>
      <c r="AAP65" s="5"/>
      <c r="AAQ65" s="5"/>
      <c r="AAR65" s="5"/>
      <c r="AAS65" s="5"/>
      <c r="AAT65" s="5"/>
      <c r="AAU65" s="5"/>
      <c r="AAV65" s="5"/>
      <c r="AAW65" s="5"/>
      <c r="AAX65" s="5"/>
      <c r="AAY65" s="5"/>
      <c r="AAZ65" s="5"/>
      <c r="ABA65" s="5"/>
      <c r="ABB65" s="5"/>
      <c r="ABC65" s="5"/>
      <c r="ABD65" s="5"/>
      <c r="ABE65" s="5"/>
      <c r="ABF65" s="5"/>
      <c r="ABG65" s="5"/>
      <c r="ABH65" s="5"/>
      <c r="ABI65" s="5"/>
      <c r="ABJ65" s="5"/>
      <c r="ABK65" s="5"/>
      <c r="ABL65" s="5"/>
      <c r="ABM65" s="5"/>
      <c r="ABN65" s="5"/>
      <c r="ABO65" s="5"/>
      <c r="ABP65" s="5"/>
      <c r="ABQ65" s="5"/>
      <c r="ABR65" s="5"/>
      <c r="ABS65" s="5"/>
      <c r="ABT65" s="5"/>
      <c r="ABU65" s="5"/>
      <c r="ABV65" s="5"/>
      <c r="ABW65" s="5"/>
      <c r="ABX65" s="5"/>
      <c r="ABY65" s="5"/>
      <c r="ABZ65" s="5"/>
      <c r="ACA65" s="5"/>
      <c r="ACB65" s="5"/>
      <c r="ACC65" s="5"/>
      <c r="ACD65" s="5"/>
      <c r="ACE65" s="5"/>
      <c r="ACF65" s="5"/>
      <c r="ACG65" s="5"/>
      <c r="ACH65" s="5"/>
      <c r="ACI65" s="5"/>
      <c r="ACJ65" s="5"/>
      <c r="ACK65" s="5"/>
      <c r="ACL65" s="5"/>
      <c r="ACM65" s="5"/>
      <c r="ACN65" s="5"/>
      <c r="ACO65" s="5"/>
      <c r="ACP65" s="5"/>
      <c r="ACQ65" s="5"/>
      <c r="ACR65" s="5"/>
      <c r="ACS65" s="5"/>
      <c r="ACT65" s="5"/>
      <c r="ACU65" s="5"/>
      <c r="ACV65" s="5"/>
      <c r="ACW65" s="5"/>
      <c r="ACX65" s="5"/>
      <c r="ACY65" s="5"/>
      <c r="ACZ65" s="5"/>
      <c r="ADA65" s="5"/>
      <c r="ADB65" s="5"/>
      <c r="ADC65" s="5"/>
      <c r="ADD65" s="5"/>
      <c r="ADE65" s="5"/>
      <c r="ADF65" s="5"/>
      <c r="ADG65" s="5"/>
      <c r="ADH65" s="5"/>
      <c r="ADI65" s="5"/>
      <c r="ADJ65" s="5"/>
      <c r="ADK65" s="5"/>
      <c r="ADL65" s="5"/>
      <c r="ADM65" s="5"/>
      <c r="ADN65" s="5"/>
      <c r="ADO65" s="5"/>
      <c r="ADP65" s="5"/>
      <c r="ADQ65" s="5"/>
      <c r="ADR65" s="5"/>
      <c r="ADS65" s="5"/>
      <c r="ADT65" s="5"/>
      <c r="ADU65" s="5"/>
      <c r="ADV65" s="5"/>
      <c r="ADW65" s="5"/>
      <c r="ADX65" s="5"/>
      <c r="ADY65" s="5"/>
      <c r="ADZ65" s="5"/>
      <c r="AEA65" s="5"/>
      <c r="AEB65" s="5"/>
      <c r="AEC65" s="5"/>
      <c r="AED65" s="5"/>
      <c r="AEE65" s="5"/>
      <c r="AEF65" s="5"/>
      <c r="AEG65" s="5"/>
      <c r="AEH65" s="5"/>
      <c r="AEI65" s="5"/>
      <c r="AEJ65" s="5"/>
      <c r="AEK65" s="5"/>
      <c r="AEL65" s="5"/>
      <c r="AEM65" s="5"/>
      <c r="AEN65" s="5"/>
      <c r="AEO65" s="5"/>
      <c r="AEP65" s="5"/>
      <c r="AEQ65" s="5"/>
      <c r="AER65" s="5"/>
      <c r="AES65" s="5"/>
      <c r="AET65" s="5"/>
      <c r="AEU65" s="5"/>
      <c r="AEV65" s="5"/>
      <c r="AEW65" s="5"/>
      <c r="AEX65" s="5"/>
      <c r="AEY65" s="5"/>
      <c r="AEZ65" s="5"/>
      <c r="AFA65" s="5"/>
      <c r="AFB65" s="5"/>
      <c r="AFC65" s="5"/>
      <c r="AFD65" s="5"/>
      <c r="AFE65" s="5"/>
      <c r="AFF65" s="5"/>
      <c r="AFG65" s="5"/>
      <c r="AFH65" s="5"/>
      <c r="AFI65" s="5"/>
      <c r="AFJ65" s="5"/>
      <c r="AFK65" s="5"/>
      <c r="AFL65" s="5"/>
      <c r="AFM65" s="5"/>
      <c r="AFN65" s="5"/>
      <c r="AFO65" s="5"/>
      <c r="AFP65" s="5"/>
      <c r="AFQ65" s="5"/>
      <c r="AFR65" s="5"/>
      <c r="AFS65" s="5"/>
      <c r="AFT65" s="5"/>
      <c r="AFU65" s="5"/>
      <c r="AFV65" s="5"/>
      <c r="AFW65" s="5"/>
      <c r="AFX65" s="5"/>
      <c r="AFY65" s="5"/>
      <c r="AFZ65" s="5"/>
      <c r="AGA65" s="5"/>
      <c r="AGB65" s="5"/>
      <c r="AGC65" s="5"/>
      <c r="AGD65" s="5"/>
      <c r="AGE65" s="5"/>
      <c r="AGF65" s="5"/>
      <c r="AGG65" s="5"/>
      <c r="AGH65" s="5"/>
      <c r="AGI65" s="5"/>
      <c r="AGJ65" s="5"/>
      <c r="AGK65" s="5"/>
      <c r="AGL65" s="5"/>
      <c r="AGM65" s="5"/>
      <c r="AGN65" s="5"/>
      <c r="AGO65" s="5"/>
      <c r="AGP65" s="5"/>
      <c r="AGQ65" s="5"/>
      <c r="AGR65" s="5"/>
      <c r="AGS65" s="5"/>
      <c r="AGT65" s="5"/>
      <c r="AGU65" s="5"/>
      <c r="AGV65" s="5"/>
      <c r="AGW65" s="5"/>
      <c r="AGX65" s="5"/>
      <c r="AGY65" s="5"/>
      <c r="AGZ65" s="5"/>
      <c r="AHA65" s="5"/>
      <c r="AHB65" s="5"/>
      <c r="AHC65" s="5"/>
      <c r="AHD65" s="5"/>
      <c r="AHE65" s="5"/>
      <c r="AHF65" s="5"/>
      <c r="AHG65" s="5"/>
      <c r="AHH65" s="5"/>
      <c r="AHI65" s="5"/>
      <c r="AHJ65" s="5"/>
      <c r="AHK65" s="5"/>
      <c r="AHL65" s="5"/>
      <c r="AHM65" s="5"/>
      <c r="AHN65" s="5"/>
      <c r="AHO65" s="5"/>
      <c r="AHP65" s="5"/>
      <c r="AHQ65" s="5"/>
      <c r="AHR65" s="5"/>
      <c r="AHS65" s="5"/>
      <c r="AHT65" s="5"/>
      <c r="AHU65" s="5"/>
      <c r="AHV65" s="5"/>
      <c r="AHW65" s="5"/>
      <c r="AHX65" s="5"/>
      <c r="AHY65" s="5"/>
      <c r="AHZ65" s="5"/>
      <c r="AIA65" s="5"/>
      <c r="AIB65" s="5"/>
      <c r="AIC65" s="5"/>
      <c r="AID65" s="5"/>
      <c r="AIE65" s="5"/>
      <c r="AIF65" s="5"/>
      <c r="AIG65" s="5"/>
      <c r="AIH65" s="5"/>
      <c r="AII65" s="5"/>
      <c r="AIJ65" s="5"/>
      <c r="AIK65" s="5"/>
      <c r="AIL65" s="5"/>
      <c r="AIM65" s="5"/>
      <c r="AIN65" s="5"/>
      <c r="AIO65" s="5"/>
      <c r="AIP65" s="5"/>
      <c r="AIQ65" s="5"/>
      <c r="AIR65" s="5"/>
      <c r="AIS65" s="5"/>
      <c r="AIT65" s="5"/>
      <c r="AIU65" s="5"/>
      <c r="AIV65" s="5"/>
      <c r="AIW65" s="5"/>
      <c r="AIX65" s="5"/>
      <c r="AIY65" s="5"/>
      <c r="AIZ65" s="5"/>
      <c r="AJA65" s="5"/>
      <c r="AJB65" s="5"/>
      <c r="AJC65" s="5"/>
      <c r="AJD65" s="5"/>
      <c r="AJE65" s="5"/>
      <c r="AJF65" s="5"/>
      <c r="AJG65" s="5"/>
      <c r="AJH65" s="5"/>
      <c r="AJI65" s="5"/>
      <c r="AJJ65" s="5"/>
      <c r="AJK65" s="5"/>
      <c r="AJL65" s="5"/>
      <c r="AJM65" s="5"/>
      <c r="AJN65" s="5"/>
      <c r="AJO65" s="5"/>
      <c r="AJP65" s="5"/>
      <c r="AJQ65" s="5"/>
      <c r="AJR65" s="5"/>
      <c r="AJS65" s="5"/>
      <c r="AJT65" s="5"/>
      <c r="AJU65" s="5"/>
      <c r="AJV65" s="5"/>
      <c r="AJW65" s="5"/>
      <c r="AJX65" s="5"/>
      <c r="AJY65" s="5"/>
      <c r="AJZ65" s="5"/>
      <c r="AKA65" s="5"/>
      <c r="AKB65" s="5"/>
      <c r="AKC65" s="5"/>
      <c r="AKD65" s="5"/>
      <c r="AKE65" s="5"/>
      <c r="AKF65" s="5"/>
      <c r="AKG65" s="5"/>
      <c r="AKH65" s="5"/>
      <c r="AKI65" s="5"/>
      <c r="AKJ65" s="5"/>
      <c r="AKK65" s="5"/>
      <c r="AKL65" s="5"/>
      <c r="AKM65" s="5"/>
      <c r="AKN65" s="5"/>
      <c r="AKO65" s="5"/>
      <c r="AKP65" s="5"/>
      <c r="AKQ65" s="5"/>
      <c r="AKR65" s="5"/>
      <c r="AKS65" s="5"/>
      <c r="AKT65" s="5"/>
      <c r="AKU65" s="5"/>
      <c r="AKV65" s="5"/>
      <c r="AKW65" s="5"/>
      <c r="AKX65" s="5"/>
      <c r="AKY65" s="5"/>
      <c r="AKZ65" s="5"/>
      <c r="ALA65" s="5"/>
      <c r="ALB65" s="5"/>
      <c r="ALC65" s="5"/>
      <c r="ALD65" s="5"/>
      <c r="ALE65" s="5"/>
      <c r="ALF65" s="5"/>
      <c r="ALG65" s="5"/>
      <c r="ALH65" s="5"/>
      <c r="ALI65" s="5"/>
      <c r="ALJ65" s="5"/>
      <c r="ALK65" s="5"/>
      <c r="ALL65" s="5"/>
      <c r="ALM65" s="5"/>
      <c r="ALN65" s="5"/>
      <c r="ALO65" s="5"/>
      <c r="ALP65" s="5"/>
      <c r="ALQ65" s="5"/>
      <c r="ALR65" s="5"/>
      <c r="ALS65" s="5"/>
      <c r="ALT65" s="5"/>
      <c r="ALU65" s="5"/>
      <c r="ALV65" s="5"/>
      <c r="ALW65" s="5"/>
      <c r="ALX65" s="5"/>
      <c r="ALY65" s="5"/>
      <c r="ALZ65" s="5"/>
      <c r="AMA65" s="5"/>
      <c r="AMB65" s="5"/>
      <c r="AMC65" s="5"/>
      <c r="AMD65" s="5"/>
      <c r="AME65" s="5"/>
      <c r="AMF65" s="5"/>
      <c r="AMG65" s="5"/>
      <c r="AMH65" s="5"/>
      <c r="AMI65" s="5"/>
      <c r="AMJ65" s="5"/>
      <c r="AMK65" s="5"/>
      <c r="AML65" s="5"/>
      <c r="AMM65" s="5"/>
      <c r="AMN65" s="5"/>
      <c r="AMO65" s="5"/>
      <c r="AMP65" s="5"/>
      <c r="AMQ65" s="5"/>
      <c r="AMR65" s="5"/>
      <c r="AMS65" s="5"/>
      <c r="AMT65" s="5"/>
      <c r="AMU65" s="5"/>
      <c r="AMV65" s="5"/>
      <c r="AMW65" s="5"/>
      <c r="AMX65" s="5"/>
      <c r="AMY65" s="5"/>
      <c r="AMZ65" s="5"/>
      <c r="ANA65" s="5"/>
      <c r="ANB65" s="5"/>
      <c r="ANC65" s="5"/>
      <c r="AND65" s="5"/>
      <c r="ANE65" s="5"/>
      <c r="ANF65" s="5"/>
      <c r="ANG65" s="5"/>
      <c r="ANH65" s="5"/>
      <c r="ANI65" s="5"/>
      <c r="ANJ65" s="5"/>
      <c r="ANK65" s="5"/>
      <c r="ANL65" s="5"/>
      <c r="ANM65" s="5"/>
      <c r="ANN65" s="5"/>
      <c r="ANO65" s="5"/>
      <c r="ANP65" s="5"/>
      <c r="ANQ65" s="5"/>
      <c r="ANR65" s="5"/>
      <c r="ANS65" s="5"/>
      <c r="ANT65" s="5"/>
      <c r="ANU65" s="5"/>
      <c r="ANV65" s="5"/>
      <c r="ANW65" s="5"/>
      <c r="ANX65" s="5"/>
      <c r="ANY65" s="5"/>
      <c r="ANZ65" s="5"/>
      <c r="AOA65" s="5"/>
      <c r="AOB65" s="5"/>
      <c r="AOC65" s="5"/>
      <c r="AOD65" s="5"/>
      <c r="AOE65" s="5"/>
      <c r="AOF65" s="5"/>
      <c r="AOG65" s="5"/>
      <c r="AOH65" s="5"/>
      <c r="AOI65" s="5"/>
      <c r="AOJ65" s="5"/>
      <c r="AOK65" s="5"/>
      <c r="AOL65" s="5"/>
      <c r="AOM65" s="5"/>
      <c r="AON65" s="5"/>
      <c r="AOO65" s="5"/>
      <c r="AOP65" s="5"/>
      <c r="AOQ65" s="5"/>
      <c r="AOR65" s="5"/>
      <c r="AOS65" s="5"/>
      <c r="AOT65" s="5"/>
      <c r="AOU65" s="5"/>
      <c r="AOV65" s="5"/>
      <c r="AOW65" s="5"/>
      <c r="AOX65" s="5"/>
      <c r="AOY65" s="5"/>
      <c r="AOZ65" s="5"/>
      <c r="APA65" s="5"/>
      <c r="APB65" s="5"/>
      <c r="APC65" s="5"/>
      <c r="APD65" s="5"/>
      <c r="APE65" s="5"/>
      <c r="APF65" s="5"/>
      <c r="APG65" s="5"/>
      <c r="APH65" s="5"/>
      <c r="API65" s="5"/>
      <c r="APJ65" s="5"/>
      <c r="APK65" s="5"/>
      <c r="APL65" s="5"/>
      <c r="APM65" s="5"/>
      <c r="APN65" s="5"/>
      <c r="APO65" s="5"/>
      <c r="APP65" s="5"/>
      <c r="APQ65" s="5"/>
      <c r="APR65" s="5"/>
      <c r="APS65" s="5"/>
      <c r="APT65" s="5"/>
      <c r="APU65" s="5"/>
      <c r="APV65" s="5"/>
      <c r="APW65" s="5"/>
      <c r="APX65" s="5"/>
      <c r="APY65" s="5"/>
      <c r="APZ65" s="5"/>
      <c r="AQA65" s="5"/>
      <c r="AQB65" s="5"/>
      <c r="AQC65" s="5"/>
      <c r="AQD65" s="5"/>
      <c r="AQE65" s="5"/>
      <c r="AQF65" s="5"/>
      <c r="AQG65" s="5"/>
      <c r="AQH65" s="5"/>
      <c r="AQI65" s="5"/>
      <c r="AQJ65" s="5"/>
      <c r="AQK65" s="5"/>
      <c r="AQL65" s="5"/>
      <c r="AQM65" s="5"/>
      <c r="AQN65" s="5"/>
      <c r="AQO65" s="5"/>
      <c r="AQP65" s="5"/>
      <c r="AQQ65" s="5"/>
      <c r="AQR65" s="5"/>
      <c r="AQS65" s="5"/>
      <c r="AQT65" s="5"/>
      <c r="AQU65" s="5"/>
      <c r="AQV65" s="5"/>
      <c r="AQW65" s="5"/>
      <c r="AQX65" s="5"/>
      <c r="AQY65" s="5"/>
      <c r="AQZ65" s="5"/>
      <c r="ARA65" s="5"/>
      <c r="ARB65" s="5"/>
      <c r="ARC65" s="5"/>
      <c r="ARD65" s="5"/>
      <c r="ARE65" s="5"/>
      <c r="ARF65" s="5"/>
      <c r="ARG65" s="5"/>
      <c r="ARH65" s="5"/>
      <c r="ARI65" s="5"/>
      <c r="ARJ65" s="5"/>
      <c r="ARK65" s="5"/>
      <c r="ARL65" s="5"/>
      <c r="ARM65" s="5"/>
      <c r="ARN65" s="5"/>
      <c r="ARO65" s="5"/>
      <c r="ARP65" s="5"/>
      <c r="ARQ65" s="5"/>
      <c r="ARR65" s="5"/>
      <c r="ARS65" s="5"/>
      <c r="ART65" s="5"/>
      <c r="ARU65" s="5"/>
      <c r="ARV65" s="5"/>
      <c r="ARW65" s="5"/>
      <c r="ARX65" s="5"/>
      <c r="ARY65" s="5"/>
      <c r="ARZ65" s="5"/>
      <c r="ASA65" s="5"/>
      <c r="ASB65" s="5"/>
      <c r="ASC65" s="5"/>
      <c r="ASD65" s="5"/>
      <c r="ASE65" s="5"/>
      <c r="ASF65" s="5"/>
      <c r="ASG65" s="5"/>
      <c r="ASH65" s="5"/>
      <c r="ASI65" s="5"/>
      <c r="ASJ65" s="5"/>
      <c r="ASK65" s="5"/>
      <c r="ASL65" s="5"/>
      <c r="ASM65" s="5"/>
      <c r="ASN65" s="5"/>
      <c r="ASO65" s="5"/>
      <c r="ASP65" s="5"/>
      <c r="ASQ65" s="5"/>
      <c r="ASR65" s="5"/>
      <c r="ASS65" s="5"/>
      <c r="AST65" s="5"/>
      <c r="ASU65" s="5"/>
      <c r="ASV65" s="5"/>
      <c r="ASW65" s="5"/>
      <c r="ASX65" s="5"/>
      <c r="ASY65" s="5"/>
      <c r="ASZ65" s="5"/>
      <c r="ATA65" s="5"/>
      <c r="ATB65" s="5"/>
      <c r="ATC65" s="5"/>
      <c r="ATD65" s="5"/>
      <c r="ATE65" s="5"/>
      <c r="ATF65" s="5"/>
      <c r="ATG65" s="5"/>
      <c r="ATH65" s="5"/>
      <c r="ATI65" s="5"/>
      <c r="ATJ65" s="5"/>
      <c r="ATK65" s="5"/>
      <c r="ATL65" s="5"/>
      <c r="ATM65" s="5"/>
      <c r="ATN65" s="5"/>
      <c r="ATO65" s="5"/>
      <c r="ATP65" s="5"/>
      <c r="ATQ65" s="5"/>
      <c r="ATR65" s="5"/>
      <c r="ATS65" s="5"/>
      <c r="ATT65" s="5"/>
      <c r="ATU65" s="5"/>
      <c r="ATV65" s="5"/>
      <c r="ATW65" s="5"/>
      <c r="ATX65" s="5"/>
      <c r="ATY65" s="5"/>
      <c r="ATZ65" s="5"/>
      <c r="AUA65" s="5"/>
      <c r="AUB65" s="5"/>
      <c r="AUC65" s="5"/>
      <c r="AUD65" s="5"/>
      <c r="AUE65" s="5"/>
      <c r="AUF65" s="5"/>
      <c r="AUG65" s="5"/>
      <c r="AUH65" s="5"/>
      <c r="AUI65" s="5"/>
      <c r="AUJ65" s="5"/>
      <c r="AUK65" s="5"/>
      <c r="AUL65" s="5"/>
      <c r="AUM65" s="5"/>
      <c r="AUN65" s="5"/>
      <c r="AUO65" s="5"/>
      <c r="AUP65" s="5"/>
      <c r="AUQ65" s="5"/>
      <c r="AUR65" s="5"/>
      <c r="AUS65" s="5"/>
      <c r="AUT65" s="5"/>
      <c r="AUU65" s="5"/>
      <c r="AUV65" s="5"/>
      <c r="AUW65" s="5"/>
      <c r="AUX65" s="5"/>
      <c r="AUY65" s="5"/>
      <c r="AUZ65" s="5"/>
      <c r="AVA65" s="5"/>
      <c r="AVB65" s="5"/>
      <c r="AVC65" s="5"/>
      <c r="AVD65" s="5"/>
      <c r="AVE65" s="5"/>
      <c r="AVF65" s="5"/>
      <c r="AVG65" s="5"/>
      <c r="AVH65" s="5"/>
      <c r="AVI65" s="5"/>
      <c r="AVJ65" s="5"/>
      <c r="AVK65" s="5"/>
      <c r="AVL65" s="5"/>
      <c r="AVM65" s="5"/>
      <c r="AVN65" s="5"/>
      <c r="AVO65" s="5"/>
      <c r="AVP65" s="5"/>
      <c r="AVQ65" s="5"/>
      <c r="AVR65" s="5"/>
      <c r="AVS65" s="5"/>
      <c r="AVT65" s="5"/>
      <c r="AVU65" s="5"/>
      <c r="AVV65" s="5"/>
      <c r="AVW65" s="5"/>
      <c r="AVX65" s="5"/>
      <c r="AVY65" s="5"/>
      <c r="AVZ65" s="5"/>
      <c r="AWA65" s="5"/>
      <c r="AWB65" s="5"/>
      <c r="AWC65" s="5"/>
      <c r="AWD65" s="5"/>
      <c r="AWE65" s="5"/>
      <c r="AWF65" s="5"/>
      <c r="AWG65" s="5"/>
      <c r="AWH65" s="5"/>
      <c r="AWI65" s="5"/>
      <c r="AWJ65" s="5"/>
      <c r="AWK65" s="5"/>
      <c r="AWL65" s="5"/>
      <c r="AWM65" s="5"/>
      <c r="AWN65" s="5"/>
      <c r="AWO65" s="5"/>
      <c r="AWP65" s="5"/>
      <c r="AWQ65" s="5"/>
      <c r="AWR65" s="5"/>
      <c r="AWS65" s="5"/>
      <c r="AWT65" s="5"/>
      <c r="AWU65" s="5"/>
      <c r="AWV65" s="5"/>
      <c r="AWW65" s="5"/>
      <c r="AWX65" s="5"/>
      <c r="AWY65" s="5"/>
      <c r="AWZ65" s="5"/>
      <c r="AXA65" s="5"/>
      <c r="AXB65" s="5"/>
      <c r="AXC65" s="5"/>
      <c r="AXD65" s="5"/>
      <c r="AXE65" s="5"/>
      <c r="AXF65" s="5"/>
      <c r="AXG65" s="5"/>
      <c r="AXH65" s="5"/>
      <c r="AXI65" s="5"/>
      <c r="AXJ65" s="5"/>
      <c r="AXK65" s="5"/>
      <c r="AXL65" s="5"/>
      <c r="AXM65" s="5"/>
      <c r="AXN65" s="5"/>
      <c r="AXO65" s="5"/>
      <c r="AXP65" s="5"/>
      <c r="AXQ65" s="5"/>
      <c r="AXR65" s="5"/>
      <c r="AXS65" s="5"/>
      <c r="AXT65" s="5"/>
      <c r="AXU65" s="5"/>
      <c r="AXV65" s="5"/>
      <c r="AXW65" s="5"/>
      <c r="AXX65" s="5"/>
      <c r="AXY65" s="5"/>
      <c r="AXZ65" s="5"/>
      <c r="AYA65" s="5"/>
      <c r="AYB65" s="5"/>
      <c r="AYC65" s="5"/>
      <c r="AYD65" s="5"/>
      <c r="AYE65" s="5"/>
      <c r="AYF65" s="5"/>
      <c r="AYG65" s="5"/>
      <c r="AYH65" s="5"/>
      <c r="AYI65" s="5"/>
      <c r="AYJ65" s="5"/>
      <c r="AYK65" s="5"/>
      <c r="AYL65" s="5"/>
      <c r="AYM65" s="5"/>
      <c r="AYN65" s="5"/>
      <c r="AYO65" s="5"/>
      <c r="AYP65" s="5"/>
      <c r="AYQ65" s="5"/>
      <c r="AYR65" s="5"/>
      <c r="AYS65" s="5"/>
      <c r="AYT65" s="5"/>
      <c r="AYU65" s="5"/>
      <c r="AYV65" s="5"/>
      <c r="AYW65" s="5"/>
      <c r="AYX65" s="5"/>
      <c r="AYY65" s="5"/>
      <c r="AYZ65" s="5"/>
      <c r="AZA65" s="5"/>
      <c r="AZB65" s="5"/>
      <c r="AZC65" s="5"/>
      <c r="AZD65" s="5"/>
      <c r="AZE65" s="5"/>
      <c r="AZF65" s="5"/>
      <c r="AZG65" s="5"/>
      <c r="AZH65" s="5"/>
      <c r="AZI65" s="5"/>
      <c r="AZJ65" s="5"/>
      <c r="AZK65" s="5"/>
      <c r="AZL65" s="5"/>
      <c r="AZM65" s="5"/>
      <c r="AZN65" s="5"/>
      <c r="AZO65" s="5"/>
      <c r="AZP65" s="5"/>
      <c r="AZQ65" s="5"/>
      <c r="AZR65" s="5"/>
      <c r="AZS65" s="5"/>
      <c r="AZT65" s="5"/>
      <c r="AZU65" s="5"/>
      <c r="AZV65" s="5"/>
      <c r="AZW65" s="5"/>
      <c r="AZX65" s="5"/>
      <c r="AZY65" s="5"/>
      <c r="AZZ65" s="5"/>
      <c r="BAA65" s="5"/>
      <c r="BAB65" s="5"/>
      <c r="BAC65" s="5"/>
      <c r="BAD65" s="5"/>
      <c r="BAE65" s="5"/>
      <c r="BAF65" s="5"/>
      <c r="BAG65" s="5"/>
      <c r="BAH65" s="5"/>
      <c r="BAI65" s="5"/>
      <c r="BAJ65" s="5"/>
      <c r="BAK65" s="5"/>
      <c r="BAL65" s="5"/>
      <c r="BAM65" s="5"/>
      <c r="BAN65" s="5"/>
      <c r="BAO65" s="5"/>
      <c r="BAP65" s="5"/>
      <c r="BAQ65" s="5"/>
      <c r="BAR65" s="5"/>
      <c r="BAS65" s="5"/>
      <c r="BAT65" s="5"/>
      <c r="BAU65" s="5"/>
      <c r="BAV65" s="5"/>
      <c r="BAW65" s="5"/>
      <c r="BAX65" s="5"/>
      <c r="BAY65" s="5"/>
      <c r="BAZ65" s="5"/>
      <c r="BBA65" s="5"/>
      <c r="BBB65" s="5"/>
      <c r="BBC65" s="5"/>
      <c r="BBD65" s="5"/>
      <c r="BBE65" s="5"/>
      <c r="BBF65" s="5"/>
      <c r="BBG65" s="5"/>
      <c r="BBH65" s="5"/>
      <c r="BBI65" s="5"/>
      <c r="BBJ65" s="5"/>
      <c r="BBK65" s="5"/>
      <c r="BBL65" s="5"/>
      <c r="BBM65" s="5"/>
      <c r="BBN65" s="5"/>
      <c r="BBO65" s="5"/>
      <c r="BBP65" s="5"/>
      <c r="BBQ65" s="5"/>
      <c r="BBR65" s="5"/>
      <c r="BBS65" s="5"/>
      <c r="BBT65" s="5"/>
      <c r="BBU65" s="5"/>
      <c r="BBV65" s="5"/>
      <c r="BBW65" s="5"/>
      <c r="BBX65" s="5"/>
      <c r="BBY65" s="5"/>
      <c r="BBZ65" s="5"/>
      <c r="BCA65" s="5"/>
      <c r="BCB65" s="5"/>
      <c r="BCC65" s="5"/>
      <c r="BCD65" s="5"/>
      <c r="BCE65" s="5"/>
      <c r="BCF65" s="5"/>
      <c r="BCG65" s="5"/>
      <c r="BCH65" s="5"/>
      <c r="BCI65" s="5"/>
      <c r="BCJ65" s="5"/>
      <c r="BCK65" s="5"/>
      <c r="BCL65" s="5"/>
      <c r="BCM65" s="5"/>
      <c r="BCN65" s="5"/>
      <c r="BCO65" s="5"/>
      <c r="BCP65" s="5"/>
      <c r="BCQ65" s="5"/>
      <c r="BCR65" s="5"/>
      <c r="BCS65" s="5"/>
      <c r="BCT65" s="5"/>
    </row>
    <row r="66" spans="1:1450" s="99" customFormat="1" ht="9" customHeight="1">
      <c r="A66" s="1433"/>
      <c r="B66" s="729"/>
      <c r="C66" s="4135"/>
      <c r="D66" s="3842"/>
      <c r="E66" s="1478"/>
      <c r="F66" s="725"/>
      <c r="G66" s="725"/>
      <c r="H66" s="725"/>
      <c r="I66" s="726"/>
      <c r="J66" s="70"/>
      <c r="K66" s="4162"/>
      <c r="L66" s="52"/>
      <c r="M66" s="3537"/>
      <c r="N66" s="53"/>
      <c r="O66" s="54"/>
      <c r="P66" s="2886"/>
      <c r="Q66" s="2887"/>
      <c r="R66" s="2888"/>
      <c r="S66" s="756"/>
      <c r="T66" s="757"/>
      <c r="U66" s="758"/>
      <c r="V66" s="762"/>
      <c r="W66" s="763"/>
      <c r="X66" s="766"/>
      <c r="Y66" s="55"/>
      <c r="Z66" s="56"/>
      <c r="AA66" s="57"/>
      <c r="AB66" s="58"/>
      <c r="AC66" s="2239"/>
      <c r="AD66" s="2240"/>
      <c r="AE66" s="2241"/>
      <c r="AF66" s="2242"/>
      <c r="AG66" s="2243"/>
      <c r="AH66" s="2244"/>
      <c r="AI66" s="2243"/>
      <c r="AJ66" s="2245"/>
      <c r="AK66" s="673"/>
      <c r="AL66" s="649"/>
      <c r="AM66" s="649"/>
      <c r="AN66" s="652"/>
      <c r="AO66" s="94"/>
      <c r="AP66" s="649"/>
      <c r="AQ66" s="649"/>
      <c r="AR66" s="2246"/>
      <c r="AS66" s="2247"/>
      <c r="AT66" s="2248"/>
      <c r="AU66" s="3318"/>
      <c r="AV66" s="297"/>
      <c r="AW66" s="809"/>
      <c r="AX66" s="2249"/>
      <c r="AY66" s="809"/>
      <c r="AZ66" s="2249"/>
      <c r="BA66" s="809"/>
      <c r="BB66" s="2250"/>
      <c r="BC66" s="809"/>
      <c r="BD66" s="2249"/>
      <c r="BE66" s="809"/>
      <c r="BF66" s="2250"/>
      <c r="BG66" s="809"/>
      <c r="BH66" s="2249"/>
      <c r="BI66" s="809"/>
      <c r="BJ66" s="2250"/>
      <c r="BK66" s="95"/>
      <c r="BL66" s="3337"/>
      <c r="BM66" s="2251"/>
      <c r="BN66" s="2252"/>
      <c r="BO66" s="96"/>
      <c r="BP66" s="101"/>
      <c r="BQ66" s="92"/>
      <c r="BR66" s="2253"/>
      <c r="BS66" s="2254"/>
      <c r="BT66" s="2255"/>
      <c r="BU66" s="2254"/>
      <c r="BV66" s="2255"/>
      <c r="BW66" s="2256"/>
      <c r="BX66" s="2241"/>
      <c r="BY66" s="2257"/>
      <c r="BZ66" s="2258"/>
      <c r="CA66" s="92"/>
      <c r="CB66" s="297"/>
      <c r="CC66" s="2259"/>
      <c r="CD66" s="2259"/>
      <c r="CE66" s="2260"/>
      <c r="CF66" s="3390"/>
      <c r="CG66" s="3391"/>
      <c r="CH66" s="2263"/>
      <c r="CI66" s="808"/>
      <c r="CJ66" s="2262"/>
      <c r="CK66" s="808"/>
      <c r="CL66" s="3358"/>
      <c r="CM66" s="808"/>
      <c r="CN66" s="3365"/>
      <c r="CO66" s="808"/>
      <c r="CP66" s="3365"/>
      <c r="CQ66" s="808"/>
      <c r="CR66" s="2262"/>
      <c r="CS66" s="808"/>
      <c r="CT66" s="2262"/>
      <c r="CU66" s="808"/>
      <c r="CV66" s="2262"/>
      <c r="CW66" s="2591"/>
      <c r="CX66" s="2241"/>
      <c r="CY66" s="2263"/>
      <c r="CZ66" s="2264"/>
      <c r="DA66" s="93"/>
      <c r="DB66" s="91"/>
      <c r="DC66" s="92"/>
      <c r="DD66" s="2265"/>
      <c r="DE66" s="2254"/>
      <c r="DF66" s="2255"/>
      <c r="DG66" s="2243"/>
      <c r="DH66" s="2266"/>
      <c r="DI66" s="2267"/>
      <c r="DJ66" s="2898"/>
      <c r="DK66" s="2899"/>
      <c r="DL66" s="2900"/>
      <c r="DM66" s="2898"/>
      <c r="DN66" s="1454"/>
      <c r="DO66" s="2936"/>
      <c r="DP66" s="3098"/>
      <c r="DQ66" s="3098"/>
      <c r="DR66" s="3099"/>
      <c r="DS66" s="3096"/>
      <c r="DT66" s="948"/>
      <c r="DU66" s="2268"/>
      <c r="DV66" s="2921"/>
      <c r="DW66" s="2922"/>
      <c r="DX66" s="2922"/>
      <c r="DY66" s="2923"/>
      <c r="DZ66" s="2924"/>
      <c r="EA66" s="817"/>
      <c r="EB66" s="2269"/>
      <c r="EC66" s="2936"/>
      <c r="ED66" s="2272"/>
      <c r="EE66" s="2272"/>
      <c r="EF66" s="2937"/>
      <c r="EG66" s="2938"/>
      <c r="EH66" s="948"/>
      <c r="EI66" s="2270"/>
      <c r="EJ66" s="2922"/>
      <c r="EK66" s="2922"/>
      <c r="EL66" s="2946"/>
      <c r="EM66" s="2947"/>
      <c r="EN66" s="821"/>
      <c r="EO66" s="2271"/>
      <c r="EP66" s="2922"/>
      <c r="EQ66" s="2922"/>
      <c r="ER66" s="2923"/>
      <c r="ES66" s="2947"/>
      <c r="ET66" s="823"/>
      <c r="EU66" s="2924"/>
      <c r="EV66" s="828"/>
      <c r="EW66" s="2272"/>
      <c r="EX66" s="2272"/>
      <c r="EY66" s="692"/>
      <c r="EZ66" s="600"/>
      <c r="FA66" s="672"/>
      <c r="FB66" s="828"/>
      <c r="FC66" s="682"/>
      <c r="FD66" s="2273"/>
      <c r="FE66" s="692"/>
      <c r="FF66" s="600"/>
      <c r="FG66" s="672"/>
      <c r="FH66" s="828"/>
      <c r="FI66" s="829"/>
      <c r="FJ66" s="830"/>
      <c r="FK66" s="831"/>
      <c r="FL66" s="830"/>
      <c r="FM66" s="831"/>
      <c r="FN66" s="949"/>
      <c r="FO66" s="950"/>
      <c r="FP66" s="2274"/>
      <c r="FQ66" s="2275"/>
      <c r="FR66" s="2958"/>
      <c r="FS66" s="2959"/>
      <c r="FT66" s="2276"/>
      <c r="FU66" s="2277"/>
      <c r="FV66" s="848"/>
      <c r="FW66" s="849"/>
      <c r="FX66" s="850"/>
      <c r="FY66" s="296"/>
      <c r="FZ66" s="129"/>
      <c r="GA66" s="851"/>
      <c r="GB66" s="187"/>
      <c r="GC66" s="296"/>
      <c r="GD66" s="295"/>
      <c r="GE66" s="295"/>
      <c r="GF66" s="295"/>
      <c r="GG66" s="295"/>
      <c r="GH66" s="295"/>
      <c r="GI66" s="296"/>
      <c r="GJ66" s="296"/>
      <c r="GK66" s="296"/>
      <c r="GL66" s="296"/>
      <c r="GM66" s="296"/>
      <c r="GN66" s="296"/>
      <c r="GO66" s="296"/>
      <c r="GP66" s="3211"/>
      <c r="GQ66" s="852"/>
      <c r="GR66" s="854"/>
      <c r="GS66" s="854"/>
      <c r="GT66" s="296"/>
      <c r="GU66" s="296"/>
      <c r="GV66" s="854"/>
      <c r="GW66" s="3979"/>
      <c r="GX66" s="853"/>
      <c r="GY66" s="854"/>
      <c r="GZ66" s="854"/>
      <c r="HA66" s="854"/>
      <c r="HB66" s="348"/>
      <c r="HC66" s="903"/>
      <c r="HD66" s="298"/>
      <c r="HE66" s="298"/>
      <c r="HF66" s="3217"/>
      <c r="HG66" s="3217"/>
      <c r="HH66" s="296"/>
      <c r="HI66" s="854"/>
      <c r="HJ66" s="855"/>
      <c r="HK66" s="854"/>
      <c r="HL66" s="854"/>
      <c r="HM66" s="854"/>
      <c r="HN66" s="854"/>
      <c r="HO66" s="1482"/>
      <c r="HP66" s="2582"/>
      <c r="HQ66" s="742"/>
      <c r="HR66" s="318"/>
      <c r="HS66" s="296"/>
      <c r="HT66" s="743"/>
      <c r="HU66" s="838"/>
      <c r="HV66" s="2281"/>
      <c r="HW66" s="2282"/>
      <c r="HX66" s="348"/>
      <c r="HY66" s="349"/>
      <c r="HZ66" s="296"/>
      <c r="IA66" s="348"/>
      <c r="IB66" s="296"/>
      <c r="IC66" s="2282"/>
      <c r="ID66" s="348"/>
      <c r="IE66" s="349"/>
      <c r="IF66" s="296"/>
      <c r="IG66" s="348"/>
      <c r="IH66" s="296"/>
      <c r="II66" s="2283"/>
      <c r="IJ66" s="350"/>
      <c r="IK66" s="351"/>
      <c r="IL66" s="2284"/>
      <c r="IM66" s="352"/>
      <c r="IN66" s="353"/>
      <c r="IO66" s="296"/>
      <c r="IP66" s="350"/>
      <c r="IQ66" s="354"/>
      <c r="IR66" s="2284"/>
      <c r="IS66" s="355"/>
      <c r="IT66" s="356"/>
      <c r="IU66" s="2285"/>
      <c r="IV66" s="350"/>
      <c r="IW66" s="3492"/>
      <c r="IX66" s="351"/>
      <c r="IY66" s="350"/>
      <c r="IZ66" s="3492"/>
      <c r="JA66" s="2286"/>
      <c r="JB66" s="357"/>
      <c r="JC66" s="358"/>
      <c r="JD66" s="359"/>
      <c r="JE66" s="357"/>
      <c r="JF66" s="359"/>
      <c r="JG66" s="3481"/>
      <c r="JH66" s="3493"/>
      <c r="JI66" s="1498"/>
      <c r="JJ66" s="1499"/>
      <c r="JK66" s="1500"/>
      <c r="JL66" s="55"/>
      <c r="JM66" s="3509"/>
      <c r="JN66" s="3706" t="s">
        <v>1190</v>
      </c>
      <c r="JO66" s="297"/>
      <c r="JP66" s="2288"/>
      <c r="JQ66" s="2289"/>
      <c r="JR66" s="2290"/>
      <c r="JS66" s="2241"/>
      <c r="JT66" s="2569"/>
      <c r="JU66" s="2429"/>
      <c r="JV66" s="2567"/>
      <c r="JW66" s="2291"/>
      <c r="JX66" s="2568"/>
      <c r="JY66" s="384"/>
      <c r="JZ66" s="2292"/>
      <c r="KA66" s="904"/>
      <c r="KB66" s="863"/>
      <c r="KC66" s="925"/>
      <c r="KD66" s="924"/>
      <c r="KE66" s="863"/>
      <c r="KF66" s="926"/>
      <c r="KG66" s="863"/>
      <c r="KH66" s="864"/>
      <c r="KI66" s="4122"/>
      <c r="KJ66" s="904"/>
      <c r="KK66" s="3159"/>
      <c r="KL66" s="3243"/>
      <c r="KM66" s="865"/>
      <c r="KN66" s="863"/>
      <c r="KO66" s="866"/>
      <c r="KP66" s="863"/>
      <c r="KQ66" s="926"/>
      <c r="KR66" s="863"/>
      <c r="KS66" s="866"/>
      <c r="KT66" s="867"/>
      <c r="KU66" s="863"/>
      <c r="KV66" s="868"/>
      <c r="KW66" s="422"/>
      <c r="KX66" s="422"/>
      <c r="KY66" s="745"/>
      <c r="KZ66" s="745"/>
      <c r="LA66" s="422"/>
      <c r="LB66" s="422"/>
      <c r="LC66" s="430"/>
      <c r="LD66" s="422"/>
      <c r="LE66" s="422"/>
      <c r="LF66" s="745"/>
      <c r="LG66" s="422"/>
      <c r="LH66" s="431"/>
      <c r="LI66" s="422"/>
      <c r="LJ66" s="422"/>
      <c r="LK66" s="422"/>
      <c r="LL66" s="745"/>
      <c r="LM66" s="422"/>
      <c r="LN66" s="422"/>
      <c r="LO66" s="430"/>
      <c r="LP66" s="422"/>
      <c r="LQ66" s="746"/>
      <c r="LR66" s="745"/>
      <c r="LS66" s="422"/>
      <c r="LT66" s="426"/>
      <c r="LU66" s="421"/>
      <c r="LV66" s="428"/>
      <c r="LW66" s="422"/>
      <c r="LX66" s="422"/>
      <c r="LY66" s="422"/>
      <c r="LZ66" s="745"/>
      <c r="MA66" s="745"/>
      <c r="MB66" s="422"/>
      <c r="MC66" s="422"/>
      <c r="MD66" s="430"/>
      <c r="ME66" s="422"/>
      <c r="MF66" s="422"/>
      <c r="MG66" s="745"/>
      <c r="MH66" s="422"/>
      <c r="MI66" s="431"/>
      <c r="MJ66" s="422"/>
      <c r="MK66" s="422"/>
      <c r="ML66" s="422"/>
      <c r="MM66" s="745"/>
      <c r="MN66" s="422"/>
      <c r="MO66" s="422"/>
      <c r="MP66" s="430"/>
      <c r="MQ66" s="422"/>
      <c r="MR66" s="746"/>
      <c r="MS66" s="745"/>
      <c r="MT66" s="422"/>
      <c r="MU66" s="426"/>
      <c r="MV66" s="422"/>
      <c r="MW66" s="3219"/>
      <c r="MX66" s="422"/>
      <c r="MY66" s="423"/>
      <c r="MZ66" s="422"/>
      <c r="NA66" s="426"/>
      <c r="NB66" s="422"/>
      <c r="NC66" s="1372"/>
      <c r="ND66" s="3157"/>
      <c r="NE66" s="428"/>
      <c r="NF66" s="3138"/>
      <c r="NG66" s="422"/>
      <c r="NH66" s="3135"/>
      <c r="NI66" s="422"/>
      <c r="NJ66" s="3135"/>
      <c r="NK66" s="422"/>
      <c r="NL66" s="3138"/>
      <c r="NM66" s="422"/>
      <c r="NN66" s="3135"/>
      <c r="NO66" s="422"/>
      <c r="NP66" s="3135"/>
      <c r="NQ66" s="426"/>
      <c r="NR66" s="3138"/>
      <c r="NS66" s="422"/>
      <c r="NT66" s="3135"/>
      <c r="NU66" s="422"/>
      <c r="NV66" s="3135"/>
      <c r="NW66" s="422"/>
      <c r="NX66" s="421"/>
      <c r="NY66" s="3142"/>
      <c r="NZ66" s="422"/>
      <c r="OA66" s="428"/>
      <c r="OB66" s="3138"/>
      <c r="OC66" s="422"/>
      <c r="OD66" s="3135"/>
      <c r="OE66" s="422"/>
      <c r="OF66" s="3135"/>
      <c r="OG66" s="3225"/>
      <c r="OH66" s="3066"/>
      <c r="OI66" s="4586"/>
      <c r="OJ66" s="1489"/>
      <c r="OK66" s="3474"/>
      <c r="OL66" s="734"/>
      <c r="OM66" s="4584"/>
      <c r="ON66" s="601"/>
      <c r="OO66" s="869"/>
      <c r="OP66" s="671"/>
      <c r="OQ66" s="870"/>
      <c r="OR66" s="870"/>
      <c r="OS66" s="870"/>
      <c r="OT66" s="871"/>
      <c r="OU66" s="872"/>
      <c r="OV66" s="1454"/>
      <c r="OW66" s="2309"/>
      <c r="OX66" s="2309"/>
      <c r="OY66" s="873"/>
      <c r="OZ66" s="874"/>
      <c r="PA66" s="871"/>
      <c r="PB66" s="870"/>
      <c r="PC66" s="871"/>
      <c r="PD66" s="875"/>
      <c r="PE66" s="875"/>
      <c r="PF66" s="876"/>
      <c r="PG66" s="2310"/>
      <c r="PH66" s="591"/>
      <c r="PI66" s="2311"/>
      <c r="PJ66" s="2259"/>
      <c r="PK66" s="2314"/>
      <c r="PL66" s="2312"/>
      <c r="PM66" s="2313"/>
      <c r="PN66" s="934"/>
      <c r="PO66" s="2314"/>
      <c r="PP66" s="2312"/>
      <c r="PQ66" s="2313"/>
      <c r="PR66" s="1431"/>
      <c r="PS66" s="933"/>
      <c r="PT66" s="2315"/>
      <c r="PU66" s="2313"/>
      <c r="PV66" s="1385"/>
      <c r="PW66" s="2316"/>
      <c r="PX66" s="2317"/>
      <c r="PY66" s="1385"/>
      <c r="PZ66" s="1385"/>
      <c r="QA66" s="943"/>
      <c r="QB66" s="2318"/>
      <c r="QC66" s="808"/>
      <c r="QD66" s="2319"/>
      <c r="QE66" s="598"/>
      <c r="QF66" s="2320"/>
      <c r="QG66" s="808"/>
      <c r="QH66" s="2319"/>
      <c r="QI66" s="598"/>
      <c r="QJ66" s="2320"/>
      <c r="QK66" s="808"/>
      <c r="QL66" s="2319"/>
      <c r="QM66" s="598"/>
      <c r="QN66" s="2243"/>
      <c r="QO66" s="597"/>
      <c r="QP66" s="2321"/>
      <c r="QQ66" s="2322"/>
      <c r="QR66" s="2323"/>
      <c r="QS66" s="599"/>
      <c r="QT66" s="1385"/>
      <c r="QU66" s="1386"/>
      <c r="QV66" s="648"/>
      <c r="QW66" s="2324"/>
      <c r="QX66" s="3687"/>
      <c r="QY66" s="3703"/>
      <c r="QZ66" s="4588"/>
      <c r="RA66" s="3494"/>
      <c r="RB66" s="3495"/>
      <c r="RC66" s="3496"/>
      <c r="RD66" s="3497"/>
      <c r="RE66" s="3498"/>
      <c r="RF66" s="3499"/>
      <c r="RG66" s="3498"/>
      <c r="RH66" s="3500"/>
      <c r="RI66" s="3497"/>
      <c r="RJ66" s="3501"/>
      <c r="RK66" s="3502"/>
      <c r="RL66" s="3497"/>
      <c r="RM66" s="3503"/>
      <c r="RN66" s="3502"/>
      <c r="RO66" s="3504"/>
      <c r="RP66" s="650"/>
      <c r="RQ66" s="649"/>
      <c r="RR66" s="297"/>
      <c r="RS66" s="650"/>
      <c r="RT66" s="649"/>
      <c r="RU66" s="297"/>
      <c r="RV66" s="651"/>
      <c r="RW66" s="649"/>
      <c r="RX66" s="652"/>
      <c r="RY66" s="877"/>
      <c r="RZ66" s="889"/>
      <c r="SA66" s="670"/>
      <c r="SB66" s="671"/>
      <c r="SC66" s="672"/>
      <c r="SD66" s="673"/>
      <c r="SE66" s="295"/>
      <c r="SF66" s="57"/>
      <c r="SG66" s="674"/>
      <c r="SH66" s="295"/>
      <c r="SI66" s="57"/>
      <c r="SJ66" s="675"/>
      <c r="SK66" s="675"/>
      <c r="SL66" s="897"/>
      <c r="SM66" s="670"/>
      <c r="SN66" s="3079"/>
      <c r="SO66" s="673"/>
      <c r="SP66" s="295"/>
      <c r="SQ66" s="57"/>
      <c r="SR66" s="674"/>
      <c r="SS66" s="295"/>
      <c r="ST66" s="57"/>
      <c r="SU66" s="675"/>
      <c r="SV66" s="675"/>
      <c r="SW66" s="877"/>
      <c r="SX66" s="889"/>
      <c r="SY66" s="672"/>
      <c r="SZ66" s="671"/>
      <c r="TA66" s="672"/>
      <c r="TB66" s="673"/>
      <c r="TC66" s="295"/>
      <c r="TD66" s="57"/>
      <c r="TE66" s="674"/>
      <c r="TF66" s="295"/>
      <c r="TG66" s="57"/>
      <c r="TH66" s="675"/>
      <c r="TI66" s="898"/>
      <c r="TJ66" s="672"/>
      <c r="TK66" s="670"/>
      <c r="TL66" s="682"/>
      <c r="TM66" s="57"/>
      <c r="TN66" s="742"/>
      <c r="TO66" s="57"/>
      <c r="TP66" s="674"/>
      <c r="TQ66" s="295"/>
      <c r="TR66" s="57"/>
      <c r="TS66" s="675"/>
      <c r="TT66" s="675"/>
      <c r="TU66" s="675"/>
      <c r="TV66" s="4609"/>
      <c r="TW66" s="3200"/>
      <c r="TX66" s="3200"/>
      <c r="TY66" s="3505"/>
      <c r="TZ66" s="3200"/>
      <c r="UA66" s="3506"/>
      <c r="UB66" s="3506"/>
      <c r="UC66" s="427"/>
      <c r="UD66" s="427"/>
      <c r="UE66" s="427"/>
      <c r="UF66" s="427"/>
      <c r="UG66" s="427"/>
      <c r="UH66" s="427"/>
      <c r="UI66" s="427"/>
      <c r="UJ66" s="427"/>
      <c r="UK66" s="427"/>
      <c r="UL66" s="427"/>
      <c r="UM66" s="427"/>
      <c r="UN66" s="427"/>
      <c r="UO66" s="427"/>
      <c r="UP66" s="427"/>
      <c r="UQ66" s="427"/>
      <c r="UR66" s="427"/>
      <c r="US66" s="427"/>
      <c r="UT66" s="427"/>
      <c r="UU66" s="427"/>
      <c r="UV66" s="427"/>
      <c r="UW66" s="427"/>
      <c r="UX66" s="427"/>
      <c r="UY66" s="427"/>
      <c r="UZ66" s="427"/>
      <c r="VA66" s="427"/>
      <c r="VB66" s="427"/>
      <c r="VC66" s="427"/>
      <c r="VD66" s="427"/>
      <c r="VE66" s="427"/>
      <c r="VF66" s="427"/>
      <c r="VG66" s="427"/>
      <c r="VH66" s="427"/>
      <c r="VI66" s="427"/>
      <c r="VJ66" s="427"/>
      <c r="VK66" s="427"/>
      <c r="VL66" s="427"/>
      <c r="VM66" s="427"/>
      <c r="VN66" s="427"/>
      <c r="VO66" s="427"/>
      <c r="VP66" s="427"/>
      <c r="VQ66" s="427"/>
      <c r="VR66" s="427"/>
      <c r="VS66" s="427"/>
      <c r="VT66" s="427"/>
      <c r="VU66" s="427"/>
      <c r="VV66" s="427"/>
      <c r="VW66" s="427"/>
      <c r="VX66" s="427"/>
      <c r="VY66" s="427"/>
      <c r="VZ66" s="427"/>
      <c r="WA66" s="427"/>
      <c r="WB66" s="427"/>
      <c r="WC66" s="427"/>
      <c r="WD66" s="427"/>
      <c r="WE66" s="427"/>
      <c r="WF66" s="427"/>
      <c r="WG66" s="427"/>
      <c r="WH66" s="427"/>
      <c r="WI66" s="427"/>
      <c r="WJ66" s="427"/>
      <c r="WK66" s="427"/>
      <c r="WL66" s="427"/>
      <c r="WM66" s="427"/>
      <c r="WN66" s="5"/>
      <c r="WO66" s="5"/>
      <c r="WP66" s="5"/>
      <c r="WQ66" s="5"/>
      <c r="WR66" s="5"/>
      <c r="WS66" s="5"/>
      <c r="WT66" s="5"/>
      <c r="WU66" s="5"/>
      <c r="WV66" s="5"/>
      <c r="WW66" s="5"/>
      <c r="WX66" s="5"/>
      <c r="WY66" s="5"/>
      <c r="WZ66" s="5"/>
      <c r="XA66" s="5"/>
      <c r="XB66" s="5"/>
      <c r="XC66" s="5"/>
      <c r="XD66" s="5"/>
      <c r="XE66" s="5"/>
      <c r="XF66" s="5"/>
      <c r="XG66" s="5"/>
      <c r="XH66" s="5"/>
      <c r="XI66" s="5"/>
      <c r="XJ66" s="5"/>
      <c r="XK66" s="5"/>
      <c r="XL66" s="5"/>
      <c r="XM66" s="5"/>
      <c r="XN66" s="5"/>
      <c r="XO66" s="5"/>
      <c r="XP66" s="5"/>
      <c r="XQ66" s="5"/>
      <c r="XR66" s="5"/>
      <c r="XS66" s="5"/>
      <c r="XT66" s="5"/>
      <c r="XU66" s="5"/>
      <c r="XV66" s="5"/>
      <c r="XW66" s="5"/>
      <c r="XX66" s="5"/>
      <c r="XY66" s="5"/>
      <c r="XZ66" s="5"/>
      <c r="YA66" s="5"/>
      <c r="YB66" s="5"/>
      <c r="YC66" s="5"/>
      <c r="YD66" s="5"/>
      <c r="YE66" s="5"/>
      <c r="YF66" s="5"/>
      <c r="YG66" s="5"/>
      <c r="YH66" s="5"/>
      <c r="YI66" s="5"/>
      <c r="YJ66" s="5"/>
      <c r="YK66" s="5"/>
      <c r="YL66" s="5"/>
      <c r="YM66" s="5"/>
      <c r="YN66" s="5"/>
      <c r="YO66" s="5"/>
      <c r="YP66" s="5"/>
      <c r="YQ66" s="5"/>
      <c r="YR66" s="5"/>
      <c r="YS66" s="5"/>
      <c r="YT66" s="5"/>
      <c r="YU66" s="5"/>
      <c r="YV66" s="5"/>
      <c r="YW66" s="5"/>
      <c r="YX66" s="5"/>
      <c r="YY66" s="5"/>
      <c r="YZ66" s="5"/>
      <c r="ZA66" s="5"/>
      <c r="ZB66" s="5"/>
      <c r="ZC66" s="5"/>
      <c r="ZD66" s="5"/>
      <c r="ZE66" s="5"/>
      <c r="ZF66" s="5"/>
      <c r="ZG66" s="5"/>
      <c r="ZH66" s="5"/>
      <c r="ZI66" s="5"/>
      <c r="ZJ66" s="5"/>
      <c r="ZK66" s="5"/>
      <c r="ZL66" s="5"/>
      <c r="ZM66" s="5"/>
      <c r="ZN66" s="5"/>
      <c r="ZO66" s="5"/>
      <c r="ZP66" s="5"/>
      <c r="ZQ66" s="5"/>
      <c r="ZR66" s="5"/>
      <c r="ZS66" s="5"/>
      <c r="ZT66" s="5"/>
      <c r="ZU66" s="5"/>
      <c r="ZV66" s="5"/>
      <c r="ZW66" s="5"/>
      <c r="ZX66" s="5"/>
      <c r="ZY66" s="5"/>
      <c r="ZZ66" s="5"/>
      <c r="AAA66" s="5"/>
      <c r="AAB66" s="5"/>
      <c r="AAC66" s="5"/>
      <c r="AAD66" s="5"/>
      <c r="AAE66" s="5"/>
      <c r="AAF66" s="5"/>
      <c r="AAG66" s="5"/>
      <c r="AAH66" s="5"/>
      <c r="AAI66" s="5"/>
      <c r="AAJ66" s="5"/>
      <c r="AAK66" s="5"/>
      <c r="AAL66" s="5"/>
      <c r="AAM66" s="5"/>
      <c r="AAN66" s="5"/>
      <c r="AAO66" s="5"/>
      <c r="AAP66" s="5"/>
      <c r="AAQ66" s="5"/>
      <c r="AAR66" s="5"/>
      <c r="AAS66" s="5"/>
      <c r="AAT66" s="5"/>
      <c r="AAU66" s="5"/>
      <c r="AAV66" s="5"/>
      <c r="AAW66" s="5"/>
      <c r="AAX66" s="5"/>
      <c r="AAY66" s="5"/>
      <c r="AAZ66" s="5"/>
      <c r="ABA66" s="5"/>
      <c r="ABB66" s="5"/>
      <c r="ABC66" s="5"/>
      <c r="ABD66" s="5"/>
      <c r="ABE66" s="5"/>
      <c r="ABF66" s="5"/>
      <c r="ABG66" s="5"/>
      <c r="ABH66" s="5"/>
      <c r="ABI66" s="5"/>
      <c r="ABJ66" s="5"/>
      <c r="ABK66" s="5"/>
      <c r="ABL66" s="5"/>
      <c r="ABM66" s="5"/>
      <c r="ABN66" s="5"/>
      <c r="ABO66" s="5"/>
      <c r="ABP66" s="5"/>
      <c r="ABQ66" s="5"/>
      <c r="ABR66" s="5"/>
      <c r="ABS66" s="5"/>
      <c r="ABT66" s="5"/>
      <c r="ABU66" s="5"/>
      <c r="ABV66" s="5"/>
      <c r="ABW66" s="5"/>
      <c r="ABX66" s="5"/>
      <c r="ABY66" s="5"/>
      <c r="ABZ66" s="5"/>
      <c r="ACA66" s="5"/>
      <c r="ACB66" s="5"/>
      <c r="ACC66" s="5"/>
      <c r="ACD66" s="5"/>
      <c r="ACE66" s="5"/>
      <c r="ACF66" s="5"/>
      <c r="ACG66" s="5"/>
      <c r="ACH66" s="5"/>
      <c r="ACI66" s="5"/>
      <c r="ACJ66" s="5"/>
      <c r="ACK66" s="5"/>
      <c r="ACL66" s="5"/>
      <c r="ACM66" s="5"/>
      <c r="ACN66" s="5"/>
      <c r="ACO66" s="5"/>
      <c r="ACP66" s="5"/>
      <c r="ACQ66" s="5"/>
      <c r="ACR66" s="5"/>
      <c r="ACS66" s="5"/>
      <c r="ACT66" s="5"/>
      <c r="ACU66" s="5"/>
      <c r="ACV66" s="5"/>
      <c r="ACW66" s="5"/>
      <c r="ACX66" s="5"/>
      <c r="ACY66" s="5"/>
      <c r="ACZ66" s="5"/>
      <c r="ADA66" s="5"/>
      <c r="ADB66" s="5"/>
      <c r="ADC66" s="5"/>
      <c r="ADD66" s="5"/>
      <c r="ADE66" s="5"/>
      <c r="ADF66" s="5"/>
      <c r="ADG66" s="5"/>
      <c r="ADH66" s="5"/>
      <c r="ADI66" s="5"/>
      <c r="ADJ66" s="5"/>
      <c r="ADK66" s="5"/>
      <c r="ADL66" s="5"/>
      <c r="ADM66" s="5"/>
      <c r="ADN66" s="5"/>
      <c r="ADO66" s="5"/>
      <c r="ADP66" s="5"/>
      <c r="ADQ66" s="5"/>
      <c r="ADR66" s="5"/>
      <c r="ADS66" s="5"/>
      <c r="ADT66" s="5"/>
      <c r="ADU66" s="5"/>
      <c r="ADV66" s="5"/>
      <c r="ADW66" s="5"/>
      <c r="ADX66" s="5"/>
      <c r="ADY66" s="5"/>
      <c r="ADZ66" s="5"/>
      <c r="AEA66" s="5"/>
      <c r="AEB66" s="5"/>
      <c r="AEC66" s="5"/>
      <c r="AED66" s="5"/>
      <c r="AEE66" s="5"/>
      <c r="AEF66" s="5"/>
      <c r="AEG66" s="5"/>
      <c r="AEH66" s="5"/>
      <c r="AEI66" s="5"/>
      <c r="AEJ66" s="5"/>
      <c r="AEK66" s="5"/>
      <c r="AEL66" s="5"/>
      <c r="AEM66" s="5"/>
      <c r="AEN66" s="5"/>
      <c r="AEO66" s="5"/>
      <c r="AEP66" s="5"/>
      <c r="AEQ66" s="5"/>
      <c r="AER66" s="5"/>
      <c r="AES66" s="5"/>
      <c r="AET66" s="5"/>
      <c r="AEU66" s="5"/>
      <c r="AEV66" s="5"/>
      <c r="AEW66" s="5"/>
      <c r="AEX66" s="5"/>
      <c r="AEY66" s="5"/>
      <c r="AEZ66" s="5"/>
      <c r="AFA66" s="5"/>
      <c r="AFB66" s="5"/>
      <c r="AFC66" s="5"/>
      <c r="AFD66" s="5"/>
      <c r="AFE66" s="5"/>
      <c r="AFF66" s="5"/>
      <c r="AFG66" s="5"/>
      <c r="AFH66" s="5"/>
      <c r="AFI66" s="5"/>
      <c r="AFJ66" s="5"/>
      <c r="AFK66" s="5"/>
      <c r="AFL66" s="5"/>
      <c r="AFM66" s="5"/>
      <c r="AFN66" s="5"/>
      <c r="AFO66" s="5"/>
      <c r="AFP66" s="5"/>
      <c r="AFQ66" s="5"/>
      <c r="AFR66" s="5"/>
      <c r="AFS66" s="5"/>
      <c r="AFT66" s="5"/>
      <c r="AFU66" s="5"/>
      <c r="AFV66" s="5"/>
      <c r="AFW66" s="5"/>
      <c r="AFX66" s="5"/>
      <c r="AFY66" s="5"/>
      <c r="AFZ66" s="5"/>
      <c r="AGA66" s="5"/>
      <c r="AGB66" s="5"/>
      <c r="AGC66" s="5"/>
      <c r="AGD66" s="5"/>
      <c r="AGE66" s="5"/>
      <c r="AGF66" s="5"/>
      <c r="AGG66" s="5"/>
      <c r="AGH66" s="5"/>
      <c r="AGI66" s="5"/>
      <c r="AGJ66" s="5"/>
      <c r="AGK66" s="5"/>
      <c r="AGL66" s="5"/>
      <c r="AGM66" s="5"/>
      <c r="AGN66" s="5"/>
      <c r="AGO66" s="5"/>
      <c r="AGP66" s="5"/>
      <c r="AGQ66" s="5"/>
      <c r="AGR66" s="5"/>
      <c r="AGS66" s="5"/>
      <c r="AGT66" s="5"/>
      <c r="AGU66" s="5"/>
      <c r="AGV66" s="5"/>
      <c r="AGW66" s="5"/>
      <c r="AGX66" s="5"/>
      <c r="AGY66" s="5"/>
      <c r="AGZ66" s="5"/>
      <c r="AHA66" s="5"/>
      <c r="AHB66" s="5"/>
      <c r="AHC66" s="5"/>
      <c r="AHD66" s="5"/>
      <c r="AHE66" s="5"/>
      <c r="AHF66" s="5"/>
      <c r="AHG66" s="5"/>
      <c r="AHH66" s="5"/>
      <c r="AHI66" s="5"/>
      <c r="AHJ66" s="5"/>
      <c r="AHK66" s="5"/>
      <c r="AHL66" s="5"/>
      <c r="AHM66" s="5"/>
      <c r="AHN66" s="5"/>
      <c r="AHO66" s="5"/>
      <c r="AHP66" s="5"/>
      <c r="AHQ66" s="5"/>
      <c r="AHR66" s="5"/>
      <c r="AHS66" s="5"/>
      <c r="AHT66" s="5"/>
      <c r="AHU66" s="5"/>
      <c r="AHV66" s="5"/>
      <c r="AHW66" s="5"/>
      <c r="AHX66" s="5"/>
      <c r="AHY66" s="5"/>
      <c r="AHZ66" s="5"/>
      <c r="AIA66" s="5"/>
      <c r="AIB66" s="5"/>
      <c r="AIC66" s="5"/>
      <c r="AID66" s="5"/>
      <c r="AIE66" s="5"/>
      <c r="AIF66" s="5"/>
      <c r="AIG66" s="5"/>
      <c r="AIH66" s="5"/>
      <c r="AII66" s="5"/>
      <c r="AIJ66" s="5"/>
      <c r="AIK66" s="5"/>
      <c r="AIL66" s="5"/>
      <c r="AIM66" s="5"/>
      <c r="AIN66" s="5"/>
      <c r="AIO66" s="5"/>
      <c r="AIP66" s="5"/>
      <c r="AIQ66" s="5"/>
      <c r="AIR66" s="5"/>
      <c r="AIS66" s="5"/>
      <c r="AIT66" s="5"/>
      <c r="AIU66" s="5"/>
      <c r="AIV66" s="5"/>
      <c r="AIW66" s="5"/>
      <c r="AIX66" s="5"/>
      <c r="AIY66" s="5"/>
      <c r="AIZ66" s="5"/>
      <c r="AJA66" s="5"/>
      <c r="AJB66" s="5"/>
      <c r="AJC66" s="5"/>
      <c r="AJD66" s="5"/>
      <c r="AJE66" s="5"/>
      <c r="AJF66" s="5"/>
      <c r="AJG66" s="5"/>
      <c r="AJH66" s="5"/>
      <c r="AJI66" s="5"/>
      <c r="AJJ66" s="5"/>
      <c r="AJK66" s="5"/>
      <c r="AJL66" s="5"/>
      <c r="AJM66" s="5"/>
      <c r="AJN66" s="5"/>
      <c r="AJO66" s="5"/>
      <c r="AJP66" s="5"/>
      <c r="AJQ66" s="5"/>
      <c r="AJR66" s="5"/>
      <c r="AJS66" s="5"/>
      <c r="AJT66" s="5"/>
      <c r="AJU66" s="5"/>
      <c r="AJV66" s="5"/>
      <c r="AJW66" s="5"/>
      <c r="AJX66" s="5"/>
      <c r="AJY66" s="5"/>
      <c r="AJZ66" s="5"/>
      <c r="AKA66" s="5"/>
      <c r="AKB66" s="5"/>
      <c r="AKC66" s="5"/>
      <c r="AKD66" s="5"/>
      <c r="AKE66" s="5"/>
      <c r="AKF66" s="5"/>
      <c r="AKG66" s="5"/>
      <c r="AKH66" s="5"/>
      <c r="AKI66" s="5"/>
      <c r="AKJ66" s="5"/>
      <c r="AKK66" s="5"/>
      <c r="AKL66" s="5"/>
      <c r="AKM66" s="5"/>
      <c r="AKN66" s="5"/>
      <c r="AKO66" s="5"/>
      <c r="AKP66" s="5"/>
      <c r="AKQ66" s="5"/>
      <c r="AKR66" s="5"/>
      <c r="AKS66" s="5"/>
      <c r="AKT66" s="5"/>
      <c r="AKU66" s="5"/>
      <c r="AKV66" s="5"/>
      <c r="AKW66" s="5"/>
      <c r="AKX66" s="5"/>
      <c r="AKY66" s="5"/>
      <c r="AKZ66" s="5"/>
      <c r="ALA66" s="5"/>
      <c r="ALB66" s="5"/>
      <c r="ALC66" s="5"/>
      <c r="ALD66" s="5"/>
      <c r="ALE66" s="5"/>
      <c r="ALF66" s="5"/>
      <c r="ALG66" s="5"/>
      <c r="ALH66" s="5"/>
      <c r="ALI66" s="5"/>
      <c r="ALJ66" s="5"/>
      <c r="ALK66" s="5"/>
      <c r="ALL66" s="5"/>
      <c r="ALM66" s="5"/>
      <c r="ALN66" s="5"/>
      <c r="ALO66" s="5"/>
      <c r="ALP66" s="5"/>
      <c r="ALQ66" s="5"/>
      <c r="ALR66" s="5"/>
      <c r="ALS66" s="5"/>
      <c r="ALT66" s="5"/>
      <c r="ALU66" s="5"/>
      <c r="ALV66" s="5"/>
      <c r="ALW66" s="5"/>
      <c r="ALX66" s="5"/>
      <c r="ALY66" s="5"/>
      <c r="ALZ66" s="5"/>
      <c r="AMA66" s="5"/>
      <c r="AMB66" s="5"/>
      <c r="AMC66" s="5"/>
      <c r="AMD66" s="5"/>
      <c r="AME66" s="5"/>
      <c r="AMF66" s="5"/>
      <c r="AMG66" s="5"/>
      <c r="AMH66" s="5"/>
      <c r="AMI66" s="5"/>
      <c r="AMJ66" s="5"/>
      <c r="AMK66" s="5"/>
      <c r="AML66" s="5"/>
      <c r="AMM66" s="5"/>
      <c r="AMN66" s="5"/>
      <c r="AMO66" s="5"/>
      <c r="AMP66" s="5"/>
      <c r="AMQ66" s="5"/>
      <c r="AMR66" s="5"/>
      <c r="AMS66" s="5"/>
      <c r="AMT66" s="5"/>
      <c r="AMU66" s="5"/>
      <c r="AMV66" s="5"/>
      <c r="AMW66" s="5"/>
      <c r="AMX66" s="5"/>
      <c r="AMY66" s="5"/>
      <c r="AMZ66" s="5"/>
      <c r="ANA66" s="5"/>
      <c r="ANB66" s="5"/>
      <c r="ANC66" s="5"/>
      <c r="AND66" s="5"/>
      <c r="ANE66" s="5"/>
      <c r="ANF66" s="5"/>
      <c r="ANG66" s="5"/>
      <c r="ANH66" s="5"/>
      <c r="ANI66" s="5"/>
      <c r="ANJ66" s="5"/>
      <c r="ANK66" s="5"/>
      <c r="ANL66" s="5"/>
      <c r="ANM66" s="5"/>
      <c r="ANN66" s="5"/>
      <c r="ANO66" s="5"/>
      <c r="ANP66" s="5"/>
      <c r="ANQ66" s="5"/>
      <c r="ANR66" s="5"/>
      <c r="ANS66" s="5"/>
      <c r="ANT66" s="5"/>
      <c r="ANU66" s="5"/>
      <c r="ANV66" s="5"/>
      <c r="ANW66" s="5"/>
      <c r="ANX66" s="5"/>
      <c r="ANY66" s="5"/>
      <c r="ANZ66" s="5"/>
      <c r="AOA66" s="5"/>
      <c r="AOB66" s="5"/>
      <c r="AOC66" s="5"/>
      <c r="AOD66" s="5"/>
      <c r="AOE66" s="5"/>
      <c r="AOF66" s="5"/>
      <c r="AOG66" s="5"/>
      <c r="AOH66" s="5"/>
      <c r="AOI66" s="5"/>
      <c r="AOJ66" s="5"/>
      <c r="AOK66" s="5"/>
      <c r="AOL66" s="5"/>
      <c r="AOM66" s="5"/>
      <c r="AON66" s="5"/>
      <c r="AOO66" s="5"/>
      <c r="AOP66" s="5"/>
      <c r="AOQ66" s="5"/>
      <c r="AOR66" s="5"/>
      <c r="AOS66" s="5"/>
      <c r="AOT66" s="5"/>
      <c r="AOU66" s="5"/>
      <c r="AOV66" s="5"/>
      <c r="AOW66" s="5"/>
      <c r="AOX66" s="5"/>
      <c r="AOY66" s="5"/>
      <c r="AOZ66" s="5"/>
      <c r="APA66" s="5"/>
      <c r="APB66" s="5"/>
      <c r="APC66" s="5"/>
      <c r="APD66" s="5"/>
      <c r="APE66" s="5"/>
      <c r="APF66" s="5"/>
      <c r="APG66" s="5"/>
      <c r="APH66" s="5"/>
      <c r="API66" s="5"/>
      <c r="APJ66" s="5"/>
      <c r="APK66" s="5"/>
      <c r="APL66" s="5"/>
      <c r="APM66" s="5"/>
      <c r="APN66" s="5"/>
      <c r="APO66" s="5"/>
      <c r="APP66" s="5"/>
      <c r="APQ66" s="5"/>
      <c r="APR66" s="5"/>
      <c r="APS66" s="5"/>
      <c r="APT66" s="5"/>
      <c r="APU66" s="5"/>
      <c r="APV66" s="5"/>
      <c r="APW66" s="5"/>
      <c r="APX66" s="5"/>
      <c r="APY66" s="5"/>
      <c r="APZ66" s="5"/>
      <c r="AQA66" s="5"/>
      <c r="AQB66" s="5"/>
      <c r="AQC66" s="5"/>
      <c r="AQD66" s="5"/>
      <c r="AQE66" s="5"/>
      <c r="AQF66" s="5"/>
      <c r="AQG66" s="5"/>
      <c r="AQH66" s="5"/>
      <c r="AQI66" s="5"/>
      <c r="AQJ66" s="5"/>
      <c r="AQK66" s="5"/>
      <c r="AQL66" s="5"/>
      <c r="AQM66" s="5"/>
      <c r="AQN66" s="5"/>
      <c r="AQO66" s="5"/>
      <c r="AQP66" s="5"/>
      <c r="AQQ66" s="5"/>
      <c r="AQR66" s="5"/>
      <c r="AQS66" s="5"/>
      <c r="AQT66" s="5"/>
      <c r="AQU66" s="5"/>
      <c r="AQV66" s="5"/>
      <c r="AQW66" s="5"/>
      <c r="AQX66" s="5"/>
      <c r="AQY66" s="5"/>
      <c r="AQZ66" s="5"/>
      <c r="ARA66" s="5"/>
      <c r="ARB66" s="5"/>
      <c r="ARC66" s="5"/>
      <c r="ARD66" s="5"/>
      <c r="ARE66" s="5"/>
      <c r="ARF66" s="5"/>
      <c r="ARG66" s="5"/>
      <c r="ARH66" s="5"/>
      <c r="ARI66" s="5"/>
      <c r="ARJ66" s="5"/>
      <c r="ARK66" s="5"/>
      <c r="ARL66" s="5"/>
      <c r="ARM66" s="5"/>
      <c r="ARN66" s="5"/>
      <c r="ARO66" s="5"/>
      <c r="ARP66" s="5"/>
      <c r="ARQ66" s="5"/>
      <c r="ARR66" s="5"/>
      <c r="ARS66" s="5"/>
      <c r="ART66" s="5"/>
      <c r="ARU66" s="5"/>
      <c r="ARV66" s="5"/>
      <c r="ARW66" s="5"/>
      <c r="ARX66" s="5"/>
      <c r="ARY66" s="5"/>
      <c r="ARZ66" s="5"/>
      <c r="ASA66" s="5"/>
      <c r="ASB66" s="5"/>
      <c r="ASC66" s="5"/>
      <c r="ASD66" s="5"/>
      <c r="ASE66" s="5"/>
      <c r="ASF66" s="5"/>
      <c r="ASG66" s="5"/>
      <c r="ASH66" s="5"/>
      <c r="ASI66" s="5"/>
      <c r="ASJ66" s="5"/>
      <c r="ASK66" s="5"/>
      <c r="ASL66" s="5"/>
      <c r="ASM66" s="5"/>
      <c r="ASN66" s="5"/>
      <c r="ASO66" s="5"/>
      <c r="ASP66" s="5"/>
      <c r="ASQ66" s="5"/>
      <c r="ASR66" s="5"/>
      <c r="ASS66" s="5"/>
      <c r="AST66" s="5"/>
      <c r="ASU66" s="5"/>
      <c r="ASV66" s="5"/>
      <c r="ASW66" s="5"/>
      <c r="ASX66" s="5"/>
      <c r="ASY66" s="5"/>
      <c r="ASZ66" s="5"/>
      <c r="ATA66" s="5"/>
      <c r="ATB66" s="5"/>
      <c r="ATC66" s="5"/>
      <c r="ATD66" s="5"/>
      <c r="ATE66" s="5"/>
      <c r="ATF66" s="5"/>
      <c r="ATG66" s="5"/>
      <c r="ATH66" s="5"/>
      <c r="ATI66" s="5"/>
      <c r="ATJ66" s="5"/>
      <c r="ATK66" s="5"/>
      <c r="ATL66" s="5"/>
      <c r="ATM66" s="5"/>
      <c r="ATN66" s="5"/>
      <c r="ATO66" s="5"/>
      <c r="ATP66" s="5"/>
      <c r="ATQ66" s="5"/>
      <c r="ATR66" s="5"/>
      <c r="ATS66" s="5"/>
      <c r="ATT66" s="5"/>
      <c r="ATU66" s="5"/>
      <c r="ATV66" s="5"/>
      <c r="ATW66" s="5"/>
      <c r="ATX66" s="5"/>
      <c r="ATY66" s="5"/>
      <c r="ATZ66" s="5"/>
      <c r="AUA66" s="5"/>
      <c r="AUB66" s="5"/>
      <c r="AUC66" s="5"/>
      <c r="AUD66" s="5"/>
      <c r="AUE66" s="5"/>
      <c r="AUF66" s="5"/>
      <c r="AUG66" s="5"/>
      <c r="AUH66" s="5"/>
      <c r="AUI66" s="5"/>
      <c r="AUJ66" s="5"/>
      <c r="AUK66" s="5"/>
      <c r="AUL66" s="5"/>
      <c r="AUM66" s="5"/>
      <c r="AUN66" s="5"/>
      <c r="AUO66" s="5"/>
      <c r="AUP66" s="5"/>
      <c r="AUQ66" s="5"/>
      <c r="AUR66" s="5"/>
      <c r="AUS66" s="5"/>
      <c r="AUT66" s="5"/>
      <c r="AUU66" s="5"/>
      <c r="AUV66" s="5"/>
      <c r="AUW66" s="5"/>
      <c r="AUX66" s="5"/>
      <c r="AUY66" s="5"/>
      <c r="AUZ66" s="5"/>
      <c r="AVA66" s="5"/>
      <c r="AVB66" s="5"/>
      <c r="AVC66" s="5"/>
      <c r="AVD66" s="5"/>
      <c r="AVE66" s="5"/>
      <c r="AVF66" s="5"/>
      <c r="AVG66" s="5"/>
      <c r="AVH66" s="5"/>
      <c r="AVI66" s="5"/>
      <c r="AVJ66" s="5"/>
      <c r="AVK66" s="5"/>
      <c r="AVL66" s="5"/>
      <c r="AVM66" s="5"/>
      <c r="AVN66" s="5"/>
      <c r="AVO66" s="5"/>
      <c r="AVP66" s="5"/>
      <c r="AVQ66" s="5"/>
      <c r="AVR66" s="5"/>
      <c r="AVS66" s="5"/>
      <c r="AVT66" s="5"/>
      <c r="AVU66" s="5"/>
      <c r="AVV66" s="5"/>
      <c r="AVW66" s="5"/>
      <c r="AVX66" s="5"/>
      <c r="AVY66" s="5"/>
      <c r="AVZ66" s="5"/>
      <c r="AWA66" s="5"/>
      <c r="AWB66" s="5"/>
      <c r="AWC66" s="5"/>
      <c r="AWD66" s="5"/>
      <c r="AWE66" s="5"/>
      <c r="AWF66" s="5"/>
      <c r="AWG66" s="5"/>
      <c r="AWH66" s="5"/>
      <c r="AWI66" s="5"/>
      <c r="AWJ66" s="5"/>
      <c r="AWK66" s="5"/>
      <c r="AWL66" s="5"/>
      <c r="AWM66" s="5"/>
      <c r="AWN66" s="5"/>
      <c r="AWO66" s="5"/>
      <c r="AWP66" s="5"/>
      <c r="AWQ66" s="5"/>
      <c r="AWR66" s="5"/>
      <c r="AWS66" s="5"/>
      <c r="AWT66" s="5"/>
      <c r="AWU66" s="5"/>
      <c r="AWV66" s="5"/>
      <c r="AWW66" s="5"/>
      <c r="AWX66" s="5"/>
      <c r="AWY66" s="5"/>
      <c r="AWZ66" s="5"/>
      <c r="AXA66" s="5"/>
      <c r="AXB66" s="5"/>
      <c r="AXC66" s="5"/>
      <c r="AXD66" s="5"/>
      <c r="AXE66" s="5"/>
      <c r="AXF66" s="5"/>
      <c r="AXG66" s="5"/>
      <c r="AXH66" s="5"/>
      <c r="AXI66" s="5"/>
      <c r="AXJ66" s="5"/>
      <c r="AXK66" s="5"/>
      <c r="AXL66" s="5"/>
      <c r="AXM66" s="5"/>
      <c r="AXN66" s="5"/>
      <c r="AXO66" s="5"/>
      <c r="AXP66" s="5"/>
      <c r="AXQ66" s="5"/>
      <c r="AXR66" s="5"/>
      <c r="AXS66" s="5"/>
      <c r="AXT66" s="5"/>
      <c r="AXU66" s="5"/>
      <c r="AXV66" s="5"/>
      <c r="AXW66" s="5"/>
      <c r="AXX66" s="5"/>
      <c r="AXY66" s="5"/>
      <c r="AXZ66" s="5"/>
      <c r="AYA66" s="5"/>
      <c r="AYB66" s="5"/>
      <c r="AYC66" s="5"/>
      <c r="AYD66" s="5"/>
      <c r="AYE66" s="5"/>
      <c r="AYF66" s="5"/>
      <c r="AYG66" s="5"/>
      <c r="AYH66" s="5"/>
      <c r="AYI66" s="5"/>
      <c r="AYJ66" s="5"/>
      <c r="AYK66" s="5"/>
      <c r="AYL66" s="5"/>
      <c r="AYM66" s="5"/>
      <c r="AYN66" s="5"/>
      <c r="AYO66" s="5"/>
      <c r="AYP66" s="5"/>
      <c r="AYQ66" s="5"/>
      <c r="AYR66" s="5"/>
      <c r="AYS66" s="5"/>
      <c r="AYT66" s="5"/>
      <c r="AYU66" s="5"/>
      <c r="AYV66" s="5"/>
      <c r="AYW66" s="5"/>
      <c r="AYX66" s="5"/>
      <c r="AYY66" s="5"/>
      <c r="AYZ66" s="5"/>
      <c r="AZA66" s="5"/>
      <c r="AZB66" s="5"/>
      <c r="AZC66" s="5"/>
      <c r="AZD66" s="5"/>
      <c r="AZE66" s="5"/>
      <c r="AZF66" s="5"/>
      <c r="AZG66" s="5"/>
      <c r="AZH66" s="5"/>
      <c r="AZI66" s="5"/>
      <c r="AZJ66" s="5"/>
      <c r="AZK66" s="5"/>
      <c r="AZL66" s="5"/>
      <c r="AZM66" s="5"/>
      <c r="AZN66" s="5"/>
      <c r="AZO66" s="5"/>
      <c r="AZP66" s="5"/>
      <c r="AZQ66" s="5"/>
      <c r="AZR66" s="5"/>
      <c r="AZS66" s="5"/>
      <c r="AZT66" s="5"/>
      <c r="AZU66" s="5"/>
      <c r="AZV66" s="5"/>
      <c r="AZW66" s="5"/>
      <c r="AZX66" s="5"/>
      <c r="AZY66" s="5"/>
      <c r="AZZ66" s="5"/>
      <c r="BAA66" s="5"/>
      <c r="BAB66" s="5"/>
      <c r="BAC66" s="5"/>
      <c r="BAD66" s="5"/>
      <c r="BAE66" s="5"/>
      <c r="BAF66" s="5"/>
      <c r="BAG66" s="5"/>
      <c r="BAH66" s="5"/>
      <c r="BAI66" s="5"/>
      <c r="BAJ66" s="5"/>
      <c r="BAK66" s="5"/>
      <c r="BAL66" s="5"/>
      <c r="BAM66" s="5"/>
      <c r="BAN66" s="5"/>
      <c r="BAO66" s="5"/>
      <c r="BAP66" s="5"/>
      <c r="BAQ66" s="5"/>
      <c r="BAR66" s="5"/>
      <c r="BAS66" s="5"/>
      <c r="BAT66" s="5"/>
      <c r="BAU66" s="5"/>
      <c r="BAV66" s="5"/>
      <c r="BAW66" s="5"/>
      <c r="BAX66" s="5"/>
      <c r="BAY66" s="5"/>
      <c r="BAZ66" s="5"/>
      <c r="BBA66" s="5"/>
      <c r="BBB66" s="5"/>
      <c r="BBC66" s="5"/>
      <c r="BBD66" s="5"/>
      <c r="BBE66" s="5"/>
      <c r="BBF66" s="5"/>
      <c r="BBG66" s="5"/>
      <c r="BBH66" s="5"/>
      <c r="BBI66" s="5"/>
      <c r="BBJ66" s="5"/>
      <c r="BBK66" s="5"/>
      <c r="BBL66" s="5"/>
      <c r="BBM66" s="5"/>
      <c r="BBN66" s="5"/>
      <c r="BBO66" s="5"/>
      <c r="BBP66" s="5"/>
      <c r="BBQ66" s="5"/>
      <c r="BBR66" s="5"/>
      <c r="BBS66" s="5"/>
      <c r="BBT66" s="5"/>
      <c r="BBU66" s="5"/>
      <c r="BBV66" s="5"/>
      <c r="BBW66" s="5"/>
      <c r="BBX66" s="5"/>
      <c r="BBY66" s="5"/>
      <c r="BBZ66" s="5"/>
      <c r="BCA66" s="5"/>
      <c r="BCB66" s="5"/>
      <c r="BCC66" s="5"/>
      <c r="BCD66" s="5"/>
      <c r="BCE66" s="5"/>
      <c r="BCF66" s="5"/>
      <c r="BCG66" s="5"/>
      <c r="BCH66" s="5"/>
      <c r="BCI66" s="5"/>
      <c r="BCJ66" s="5"/>
      <c r="BCK66" s="5"/>
      <c r="BCL66" s="5"/>
      <c r="BCM66" s="5"/>
      <c r="BCN66" s="5"/>
      <c r="BCO66" s="5"/>
      <c r="BCP66" s="5"/>
      <c r="BCQ66" s="5"/>
      <c r="BCR66" s="5"/>
      <c r="BCS66" s="5"/>
      <c r="BCT66" s="5"/>
    </row>
    <row r="67" spans="1:1450" s="90" customFormat="1" ht="9" customHeight="1" thickBot="1">
      <c r="A67" s="1433"/>
      <c r="B67" s="729" t="s">
        <v>335</v>
      </c>
      <c r="C67" s="4135"/>
      <c r="D67" s="722" t="s">
        <v>336</v>
      </c>
      <c r="E67" s="1632" t="s">
        <v>579</v>
      </c>
      <c r="F67" s="725" t="s">
        <v>392</v>
      </c>
      <c r="G67" s="723" t="s">
        <v>812</v>
      </c>
      <c r="H67" s="723" t="s">
        <v>813</v>
      </c>
      <c r="I67" s="1510" t="s">
        <v>814</v>
      </c>
      <c r="J67" s="70"/>
      <c r="K67" s="4162"/>
      <c r="L67" s="1512">
        <v>89</v>
      </c>
      <c r="M67" s="1513">
        <v>87</v>
      </c>
      <c r="N67" s="1514">
        <v>1</v>
      </c>
      <c r="O67" s="1515">
        <v>0</v>
      </c>
      <c r="P67" s="1402">
        <v>86</v>
      </c>
      <c r="Q67" s="755">
        <v>85</v>
      </c>
      <c r="R67" s="1403">
        <v>85</v>
      </c>
      <c r="S67" s="759"/>
      <c r="T67" s="760"/>
      <c r="U67" s="761"/>
      <c r="V67" s="117"/>
      <c r="W67" s="47"/>
      <c r="X67" s="765"/>
      <c r="Y67" s="1936">
        <v>4</v>
      </c>
      <c r="Z67" s="1530">
        <v>0</v>
      </c>
      <c r="AA67" s="1349">
        <v>0</v>
      </c>
      <c r="AB67" s="1624">
        <v>0</v>
      </c>
      <c r="AC67" s="779">
        <v>4</v>
      </c>
      <c r="AD67" s="781"/>
      <c r="AE67" s="780">
        <v>0</v>
      </c>
      <c r="AF67" s="782"/>
      <c r="AG67" s="284">
        <v>3</v>
      </c>
      <c r="AH67" s="783"/>
      <c r="AI67" s="190">
        <v>0</v>
      </c>
      <c r="AJ67" s="784"/>
      <c r="AK67" s="1529">
        <f>AO67+AS67+BK67+BO67+BP67</f>
        <v>71</v>
      </c>
      <c r="AL67" s="3276">
        <v>74</v>
      </c>
      <c r="AM67" s="3276">
        <v>75</v>
      </c>
      <c r="AN67" s="3250">
        <v>70</v>
      </c>
      <c r="AO67" s="862">
        <v>8</v>
      </c>
      <c r="AP67" s="3288">
        <v>8</v>
      </c>
      <c r="AQ67" s="3276">
        <v>9</v>
      </c>
      <c r="AR67" s="795">
        <v>7</v>
      </c>
      <c r="AS67" s="1522">
        <f>AW67+AY67+BA67+BC67+BE67+BG67+BI67</f>
        <v>43</v>
      </c>
      <c r="AT67" s="3175">
        <v>37</v>
      </c>
      <c r="AU67" s="3288">
        <v>38</v>
      </c>
      <c r="AV67" s="136">
        <v>37</v>
      </c>
      <c r="AW67" s="1523">
        <v>1</v>
      </c>
      <c r="AX67" s="199">
        <v>0</v>
      </c>
      <c r="AY67" s="1523">
        <v>2</v>
      </c>
      <c r="AZ67" s="199">
        <v>1</v>
      </c>
      <c r="BA67" s="1523"/>
      <c r="BB67" s="198">
        <v>2</v>
      </c>
      <c r="BC67" s="1523">
        <v>8</v>
      </c>
      <c r="BD67" s="199">
        <v>4</v>
      </c>
      <c r="BE67" s="1523">
        <v>27</v>
      </c>
      <c r="BF67" s="198">
        <v>22</v>
      </c>
      <c r="BG67" s="1523">
        <v>5</v>
      </c>
      <c r="BH67" s="199">
        <v>8</v>
      </c>
      <c r="BI67" s="1523">
        <v>0</v>
      </c>
      <c r="BJ67" s="198">
        <v>0</v>
      </c>
      <c r="BK67" s="1933">
        <v>20</v>
      </c>
      <c r="BL67" s="3338">
        <v>29</v>
      </c>
      <c r="BM67" s="190">
        <v>28</v>
      </c>
      <c r="BN67" s="186">
        <v>26</v>
      </c>
      <c r="BO67" s="1525">
        <v>0</v>
      </c>
      <c r="BP67" s="2083">
        <v>0</v>
      </c>
      <c r="BQ67" s="1349">
        <f>AK67+Y67+AA67</f>
        <v>75</v>
      </c>
      <c r="BR67" s="1526">
        <f>(BQ67)/(BQ67+M67)*100</f>
        <v>46.296296296296298</v>
      </c>
      <c r="BS67" s="1373">
        <v>78</v>
      </c>
      <c r="BT67" s="1404">
        <f>(BS67/(BS67+P67))*100</f>
        <v>47.560975609756099</v>
      </c>
      <c r="BU67" s="1373">
        <v>78</v>
      </c>
      <c r="BV67" s="1404">
        <v>47.852760736196323</v>
      </c>
      <c r="BW67" s="2084">
        <f>CA67+CE67+CW67+DA67+DB67</f>
        <v>0</v>
      </c>
      <c r="BX67" s="780">
        <v>0</v>
      </c>
      <c r="BY67" s="182"/>
      <c r="BZ67" s="2194"/>
      <c r="CA67" s="1349"/>
      <c r="CB67" s="136"/>
      <c r="CC67" s="3378"/>
      <c r="CD67" s="3378"/>
      <c r="CE67" s="1527">
        <f t="shared" ref="CE67" si="162">CI67+CK67+CM67+CO67+CQ67+CS67+CU67</f>
        <v>0</v>
      </c>
      <c r="CF67" s="3388">
        <v>0</v>
      </c>
      <c r="CG67" s="3389">
        <v>0</v>
      </c>
      <c r="CH67" s="3401"/>
      <c r="CI67" s="1528"/>
      <c r="CJ67" s="200"/>
      <c r="CK67" s="1528"/>
      <c r="CL67" s="2148"/>
      <c r="CM67" s="1528"/>
      <c r="CN67" s="2149"/>
      <c r="CO67" s="1528"/>
      <c r="CP67" s="2149"/>
      <c r="CQ67" s="1528"/>
      <c r="CR67" s="200"/>
      <c r="CS67" s="1528"/>
      <c r="CT67" s="200"/>
      <c r="CU67" s="1528"/>
      <c r="CV67" s="200"/>
      <c r="CW67" s="563"/>
      <c r="CX67" s="780"/>
      <c r="CY67" s="202"/>
      <c r="CZ67" s="813"/>
      <c r="DA67" s="1529"/>
      <c r="DB67" s="2085"/>
      <c r="DC67" s="1349">
        <f>BW67+Z67+AB67</f>
        <v>0</v>
      </c>
      <c r="DD67" s="2086" t="e">
        <f>(DC67)/(DC67+S67)*100</f>
        <v>#DIV/0!</v>
      </c>
      <c r="DE67" s="1373"/>
      <c r="DF67" s="1436"/>
      <c r="DG67" s="187"/>
      <c r="DH67" s="2195"/>
      <c r="DI67" s="819">
        <v>11.5</v>
      </c>
      <c r="DJ67" s="2913">
        <v>11</v>
      </c>
      <c r="DK67" s="1407">
        <v>12.8</v>
      </c>
      <c r="DL67" s="1408">
        <v>12</v>
      </c>
      <c r="DM67" s="1406">
        <v>13.3</v>
      </c>
      <c r="DN67" s="1532">
        <v>14.5</v>
      </c>
      <c r="DO67" s="1409">
        <v>1</v>
      </c>
      <c r="DP67" s="1410">
        <v>0</v>
      </c>
      <c r="DQ67" s="1410">
        <v>0</v>
      </c>
      <c r="DR67" s="1411">
        <v>0</v>
      </c>
      <c r="DS67" s="1412">
        <v>0</v>
      </c>
      <c r="DT67" s="1533">
        <v>0</v>
      </c>
      <c r="DU67" s="1534">
        <f>DT67/P67*100</f>
        <v>0</v>
      </c>
      <c r="DV67" s="1413">
        <v>1</v>
      </c>
      <c r="DW67" s="1410">
        <v>0</v>
      </c>
      <c r="DX67" s="1410">
        <v>0</v>
      </c>
      <c r="DY67" s="1437">
        <v>0</v>
      </c>
      <c r="DZ67" s="1414">
        <v>0</v>
      </c>
      <c r="EA67" s="234">
        <v>0</v>
      </c>
      <c r="EB67" s="1535">
        <f>EA67/P67*100</f>
        <v>0</v>
      </c>
      <c r="EC67" s="1415">
        <v>0</v>
      </c>
      <c r="ED67" s="1416">
        <v>0</v>
      </c>
      <c r="EE67" s="1416">
        <v>0</v>
      </c>
      <c r="EF67" s="1417">
        <v>0</v>
      </c>
      <c r="EG67" s="1418">
        <v>0</v>
      </c>
      <c r="EH67" s="1533">
        <v>0</v>
      </c>
      <c r="EI67" s="242"/>
      <c r="EJ67" s="1410"/>
      <c r="EK67" s="1410"/>
      <c r="EL67" s="1438"/>
      <c r="EM67" s="1414">
        <v>0</v>
      </c>
      <c r="EN67" s="234">
        <v>0</v>
      </c>
      <c r="EO67" s="832"/>
      <c r="EP67" s="1410"/>
      <c r="EQ67" s="1410"/>
      <c r="ER67" s="1437"/>
      <c r="ES67" s="1414">
        <v>0</v>
      </c>
      <c r="ET67" s="1536">
        <v>0</v>
      </c>
      <c r="EU67" s="1414">
        <v>0</v>
      </c>
      <c r="EV67" s="250">
        <v>0</v>
      </c>
      <c r="EW67" s="833">
        <v>0</v>
      </c>
      <c r="EX67" s="290">
        <v>0</v>
      </c>
      <c r="EY67" s="288">
        <v>1</v>
      </c>
      <c r="EZ67" s="251">
        <v>1</v>
      </c>
      <c r="FA67" s="252">
        <v>1.2800000000000001E-2</v>
      </c>
      <c r="FB67" s="250">
        <v>2</v>
      </c>
      <c r="FC67" s="1538">
        <v>2</v>
      </c>
      <c r="FD67" s="1539">
        <f>FB67/P67</f>
        <v>2.3255813953488372E-2</v>
      </c>
      <c r="FE67" s="288">
        <v>3</v>
      </c>
      <c r="FF67" s="251">
        <v>3</v>
      </c>
      <c r="FG67" s="252">
        <f>FE67/BS67</f>
        <v>3.8461538461538464E-2</v>
      </c>
      <c r="FH67" s="250" t="s">
        <v>612</v>
      </c>
      <c r="FI67" s="1540"/>
      <c r="FJ67" s="1541" t="s">
        <v>613</v>
      </c>
      <c r="FK67" s="1542" t="s">
        <v>815</v>
      </c>
      <c r="FL67" s="1541" t="s">
        <v>613</v>
      </c>
      <c r="FM67" s="1542" t="s">
        <v>816</v>
      </c>
      <c r="FN67" s="1875">
        <v>0</v>
      </c>
      <c r="FO67" s="1876">
        <v>0</v>
      </c>
      <c r="FP67" s="819">
        <v>0</v>
      </c>
      <c r="FQ67" s="899">
        <v>100</v>
      </c>
      <c r="FR67" s="1419">
        <v>0</v>
      </c>
      <c r="FS67" s="1420">
        <v>100</v>
      </c>
      <c r="FT67" s="905" t="s">
        <v>399</v>
      </c>
      <c r="FU67" s="284">
        <v>100</v>
      </c>
      <c r="FV67" s="1545">
        <v>0</v>
      </c>
      <c r="FW67" s="1494">
        <v>100</v>
      </c>
      <c r="FX67" s="2969">
        <v>1</v>
      </c>
      <c r="FY67" s="1546"/>
      <c r="FZ67" s="862"/>
      <c r="GA67" s="2975"/>
      <c r="GB67" s="2976">
        <v>1</v>
      </c>
      <c r="GC67" s="906">
        <v>1</v>
      </c>
      <c r="GD67" s="1609"/>
      <c r="GE67" s="1609"/>
      <c r="GF67" s="1609"/>
      <c r="GG67" s="1609"/>
      <c r="GH67" s="1609"/>
      <c r="GI67" s="1547"/>
      <c r="GJ67" s="1547"/>
      <c r="GK67" s="1547"/>
      <c r="GL67" s="1547"/>
      <c r="GM67" s="1547"/>
      <c r="GN67" s="1547"/>
      <c r="GO67" s="1460"/>
      <c r="GP67" s="3192"/>
      <c r="GQ67" s="2969">
        <v>1</v>
      </c>
      <c r="GR67" s="1481"/>
      <c r="GS67" s="1481"/>
      <c r="GT67" s="1460">
        <v>1</v>
      </c>
      <c r="GU67" s="1460" t="s">
        <v>817</v>
      </c>
      <c r="GV67" s="1481">
        <v>1</v>
      </c>
      <c r="GW67" s="3973"/>
      <c r="GX67" s="2183"/>
      <c r="GY67" s="1481"/>
      <c r="GZ67" s="1481">
        <v>1</v>
      </c>
      <c r="HA67" s="1481"/>
      <c r="HB67" s="3023" t="s">
        <v>585</v>
      </c>
      <c r="HC67" s="1495" t="s">
        <v>633</v>
      </c>
      <c r="HD67" s="1460" t="s">
        <v>586</v>
      </c>
      <c r="HE67" s="1488">
        <v>5</v>
      </c>
      <c r="HF67" s="1546">
        <v>10</v>
      </c>
      <c r="HG67" s="1547">
        <v>29</v>
      </c>
      <c r="HH67" s="1460" t="s">
        <v>588</v>
      </c>
      <c r="HI67" s="1548"/>
      <c r="HJ67" s="1460" t="s">
        <v>586</v>
      </c>
      <c r="HK67" s="1488">
        <v>5</v>
      </c>
      <c r="HL67" s="1877" t="s">
        <v>617</v>
      </c>
      <c r="HM67" s="1481">
        <v>0</v>
      </c>
      <c r="HN67" s="1481">
        <v>0</v>
      </c>
      <c r="HO67" s="188" t="s">
        <v>588</v>
      </c>
      <c r="HP67" s="3414" t="s">
        <v>1234</v>
      </c>
      <c r="HQ67" s="195" t="s">
        <v>661</v>
      </c>
      <c r="HR67" s="3191" t="s">
        <v>818</v>
      </c>
      <c r="HS67" s="1460" t="s">
        <v>819</v>
      </c>
      <c r="HT67" s="1461" t="s">
        <v>590</v>
      </c>
      <c r="HU67" s="1462" t="s">
        <v>591</v>
      </c>
      <c r="HV67" s="1463">
        <f>HW67+HZ67+IC67+IF67+II67+IL67+IO67+IR67+IU67+IX67+JA67+JD67</f>
        <v>87</v>
      </c>
      <c r="HW67" s="1464">
        <f>SUM(HX67:HY67)</f>
        <v>14</v>
      </c>
      <c r="HX67" s="810">
        <v>4</v>
      </c>
      <c r="HY67" s="1465">
        <v>10</v>
      </c>
      <c r="HZ67" s="1460">
        <f>SUM(IA67:IB67)</f>
        <v>16</v>
      </c>
      <c r="IA67" s="810">
        <v>8</v>
      </c>
      <c r="IB67" s="1465">
        <v>8</v>
      </c>
      <c r="IC67" s="1464">
        <f>SUM(ID67:IE67)</f>
        <v>28</v>
      </c>
      <c r="ID67" s="810">
        <v>15</v>
      </c>
      <c r="IE67" s="1465">
        <v>13</v>
      </c>
      <c r="IF67" s="1460">
        <f>SUM(IG67:IH67)</f>
        <v>0</v>
      </c>
      <c r="IG67" s="810">
        <v>0</v>
      </c>
      <c r="IH67" s="1465">
        <v>0</v>
      </c>
      <c r="II67" s="1466">
        <f>SUM(IJ67:IK67)</f>
        <v>15</v>
      </c>
      <c r="IJ67" s="1467">
        <v>10</v>
      </c>
      <c r="IK67" s="1468">
        <v>5</v>
      </c>
      <c r="IL67" s="1469">
        <f>SUM(IM67:IN67)</f>
        <v>0</v>
      </c>
      <c r="IM67" s="3421"/>
      <c r="IN67" s="3422"/>
      <c r="IO67" s="1470">
        <f>SUM(IP67:IQ67)</f>
        <v>4</v>
      </c>
      <c r="IP67" s="1467">
        <v>2</v>
      </c>
      <c r="IQ67" s="1468">
        <v>2</v>
      </c>
      <c r="IR67" s="1469">
        <f>SUM(IS67:IT67)</f>
        <v>0</v>
      </c>
      <c r="IS67" s="3421"/>
      <c r="IT67" s="3422"/>
      <c r="IU67" s="1471">
        <f>SUM(IV67:IW67)</f>
        <v>8</v>
      </c>
      <c r="IV67" s="1467">
        <v>8</v>
      </c>
      <c r="IW67" s="1468">
        <v>0</v>
      </c>
      <c r="IX67" s="1470">
        <f>SUM(IY67:IZ67)</f>
        <v>2</v>
      </c>
      <c r="IY67" s="1467">
        <v>2</v>
      </c>
      <c r="IZ67" s="1468">
        <v>0</v>
      </c>
      <c r="JA67" s="1472">
        <f>SUM(JB67:JC67)</f>
        <v>0</v>
      </c>
      <c r="JB67" s="1467"/>
      <c r="JC67" s="1468"/>
      <c r="JD67" s="1470">
        <f>SUM(JE67:JF67)</f>
        <v>0</v>
      </c>
      <c r="JE67" s="1467"/>
      <c r="JF67" s="1470"/>
      <c r="JG67" s="1473">
        <f>(IK67+IQ67+IW67+IZ67+JC67+JF67)/(II67+IO67+IU67+IX67+JA67+JD67)*100</f>
        <v>24.137931034482758</v>
      </c>
      <c r="JH67" s="1496" t="s">
        <v>269</v>
      </c>
      <c r="JI67" s="170">
        <v>21.428571428571427</v>
      </c>
      <c r="JJ67" s="190" t="s">
        <v>388</v>
      </c>
      <c r="JK67" s="1501">
        <v>16.666666666666664</v>
      </c>
      <c r="JL67" s="1349">
        <v>1</v>
      </c>
      <c r="JM67" s="1456">
        <v>1</v>
      </c>
      <c r="JN67" s="3117">
        <v>3.31</v>
      </c>
      <c r="JO67" s="1344">
        <v>3.01</v>
      </c>
      <c r="JP67" s="1348">
        <v>2.96</v>
      </c>
      <c r="JQ67" s="1346">
        <v>3.1</v>
      </c>
      <c r="JR67" s="1347">
        <v>3.1</v>
      </c>
      <c r="JS67" s="1349">
        <v>3874</v>
      </c>
      <c r="JT67" s="1350" t="s">
        <v>593</v>
      </c>
      <c r="JU67" s="1351">
        <v>436.8</v>
      </c>
      <c r="JV67" s="1350" t="s">
        <v>593</v>
      </c>
      <c r="JW67" s="1366">
        <f>JU67/JS67*100</f>
        <v>11.275167785234899</v>
      </c>
      <c r="JX67" s="1352">
        <v>31.18</v>
      </c>
      <c r="JY67" s="1350" t="s">
        <v>593</v>
      </c>
      <c r="JZ67" s="1366">
        <f>JX67/JS67*100</f>
        <v>0.80485286525554989</v>
      </c>
      <c r="KA67" s="1508"/>
      <c r="KB67" s="1929"/>
      <c r="KC67" s="1368"/>
      <c r="KD67" s="1507"/>
      <c r="KE67" s="1494" t="s">
        <v>275</v>
      </c>
      <c r="KF67" s="1628" t="s">
        <v>820</v>
      </c>
      <c r="KG67" s="1367"/>
      <c r="KH67" s="1369"/>
      <c r="KI67" s="4122"/>
      <c r="KJ67" s="1399" t="s">
        <v>594</v>
      </c>
      <c r="KK67" s="2204" t="s">
        <v>1235</v>
      </c>
      <c r="KL67" s="3245" t="s">
        <v>1236</v>
      </c>
      <c r="KM67" s="1883">
        <v>0.61250000000000004</v>
      </c>
      <c r="KN67" s="1884" t="s">
        <v>596</v>
      </c>
      <c r="KO67" s="1885">
        <v>0.6875</v>
      </c>
      <c r="KP67" s="1883">
        <v>0.97499999999999998</v>
      </c>
      <c r="KQ67" s="1886">
        <v>0.97499999999999998</v>
      </c>
      <c r="KR67" s="1887">
        <v>1.2</v>
      </c>
      <c r="KS67" s="1888">
        <v>1.2</v>
      </c>
      <c r="KT67" s="1889">
        <v>1.2</v>
      </c>
      <c r="KU67" s="1890">
        <v>1.25</v>
      </c>
      <c r="KV67" s="1883">
        <v>0.61250000000000004</v>
      </c>
      <c r="KW67" s="1883"/>
      <c r="KX67" s="1883"/>
      <c r="KY67" s="2099"/>
      <c r="KZ67" s="2100">
        <v>0.6875</v>
      </c>
      <c r="LA67" s="1888"/>
      <c r="LB67" s="1888"/>
      <c r="LC67" s="2101">
        <v>0.97499999999999998</v>
      </c>
      <c r="LD67" s="1883"/>
      <c r="LE67" s="1883"/>
      <c r="LF67" s="2102">
        <v>0.97499999999999998</v>
      </c>
      <c r="LG67" s="1883"/>
      <c r="LH67" s="2103"/>
      <c r="LI67" s="1883">
        <v>1.2</v>
      </c>
      <c r="LJ67" s="1883"/>
      <c r="LK67" s="1883"/>
      <c r="LL67" s="2100">
        <v>1.2</v>
      </c>
      <c r="LM67" s="1888"/>
      <c r="LN67" s="1888"/>
      <c r="LO67" s="2101">
        <v>1.2</v>
      </c>
      <c r="LP67" s="1883"/>
      <c r="LQ67" s="1887"/>
      <c r="LR67" s="1883">
        <v>1.25</v>
      </c>
      <c r="LS67" s="1883"/>
      <c r="LT67" s="1890"/>
      <c r="LU67" s="2104"/>
      <c r="LV67" s="1893"/>
      <c r="LW67" s="1883"/>
      <c r="LX67" s="1883"/>
      <c r="LY67" s="1883"/>
      <c r="LZ67" s="2099"/>
      <c r="MA67" s="2100"/>
      <c r="MB67" s="1888"/>
      <c r="MC67" s="1888"/>
      <c r="MD67" s="2101"/>
      <c r="ME67" s="1883"/>
      <c r="MF67" s="1883"/>
      <c r="MG67" s="2102"/>
      <c r="MH67" s="1883"/>
      <c r="MI67" s="2103"/>
      <c r="MJ67" s="1883"/>
      <c r="MK67" s="1883"/>
      <c r="ML67" s="1883"/>
      <c r="MM67" s="2100"/>
      <c r="MN67" s="1888"/>
      <c r="MO67" s="1888"/>
      <c r="MP67" s="2101"/>
      <c r="MQ67" s="1883"/>
      <c r="MR67" s="1887"/>
      <c r="MS67" s="1883"/>
      <c r="MT67" s="1883"/>
      <c r="MU67" s="1890"/>
      <c r="MV67" s="1569" t="s">
        <v>597</v>
      </c>
      <c r="MW67" s="3218"/>
      <c r="MX67" s="1598"/>
      <c r="MY67" s="1597"/>
      <c r="MZ67" s="1400"/>
      <c r="NA67" s="2105"/>
      <c r="NB67" s="1891" t="s">
        <v>1237</v>
      </c>
      <c r="NC67" s="3677" t="s">
        <v>1238</v>
      </c>
      <c r="ND67" s="1931" t="s">
        <v>55</v>
      </c>
      <c r="NE67" s="1893"/>
      <c r="NF67" s="3139"/>
      <c r="NG67" s="1400"/>
      <c r="NH67" s="3136"/>
      <c r="NI67" s="1400"/>
      <c r="NJ67" s="3150">
        <v>922</v>
      </c>
      <c r="NK67" s="3194"/>
      <c r="NL67" s="3139"/>
      <c r="NM67" s="1400"/>
      <c r="NN67" s="3136"/>
      <c r="NO67" s="1400"/>
      <c r="NP67" s="3136"/>
      <c r="NQ67" s="2105"/>
      <c r="NR67" s="3139"/>
      <c r="NS67" s="1400"/>
      <c r="NT67" s="3136"/>
      <c r="NU67" s="1400"/>
      <c r="NV67" s="3136"/>
      <c r="NW67" s="1400"/>
      <c r="NX67" s="2104"/>
      <c r="NY67" s="3143"/>
      <c r="NZ67" s="1400">
        <v>1219</v>
      </c>
      <c r="OA67" s="1893"/>
      <c r="OB67" s="3139"/>
      <c r="OC67" s="1400"/>
      <c r="OD67" s="3136"/>
      <c r="OE67" s="1400"/>
      <c r="OF67" s="3136">
        <v>956</v>
      </c>
      <c r="OG67" s="1893"/>
      <c r="OH67" s="3196" t="s">
        <v>1148</v>
      </c>
      <c r="OI67" s="1245"/>
      <c r="OJ67" s="2106" t="s">
        <v>647</v>
      </c>
      <c r="OK67" s="2107" t="s">
        <v>821</v>
      </c>
      <c r="OL67" s="1485" t="s">
        <v>649</v>
      </c>
      <c r="OM67" s="4584"/>
      <c r="ON67" s="3707"/>
      <c r="OO67" s="3708"/>
      <c r="OP67" s="3709"/>
      <c r="OQ67" s="3710"/>
      <c r="OR67" s="3710"/>
      <c r="OS67" s="3710"/>
      <c r="OT67" s="3711"/>
      <c r="OU67" s="3712"/>
      <c r="OV67" s="3713">
        <f t="shared" ref="OV67" si="163">ON67+OP67+OU67</f>
        <v>0</v>
      </c>
      <c r="OW67" s="3714"/>
      <c r="OX67" s="3715">
        <f t="shared" ref="OX67" si="164">OV67</f>
        <v>0</v>
      </c>
      <c r="OY67" s="3708"/>
      <c r="OZ67" s="3716"/>
      <c r="PA67" s="3717"/>
      <c r="PB67" s="3718"/>
      <c r="PC67" s="3717"/>
      <c r="PD67" s="3719"/>
      <c r="PE67" s="3719"/>
      <c r="PF67" s="3720"/>
      <c r="PG67" s="3721">
        <f t="shared" ref="PG67" si="165">PK67+PO67</f>
        <v>0</v>
      </c>
      <c r="PH67" s="3722"/>
      <c r="PI67" s="3723"/>
      <c r="PJ67" s="3445"/>
      <c r="PK67" s="3725"/>
      <c r="PL67" s="3726"/>
      <c r="PM67" s="3727"/>
      <c r="PN67" s="3754"/>
      <c r="PO67" s="3721">
        <f t="shared" ref="PO67" si="166">PS67+PW67+QO67+QS67+QT67+QU67</f>
        <v>0</v>
      </c>
      <c r="PP67" s="3726"/>
      <c r="PQ67" s="3729"/>
      <c r="PR67" s="3754"/>
      <c r="PS67" s="3731"/>
      <c r="PT67" s="3732"/>
      <c r="PU67" s="3727"/>
      <c r="PV67" s="3733"/>
      <c r="PW67" s="3734">
        <f t="shared" ref="PW67" si="167">QA67+QC67+QE67+QG67+QI67+QK67+QM67</f>
        <v>0</v>
      </c>
      <c r="PX67" s="3735"/>
      <c r="PY67" s="3736"/>
      <c r="PZ67" s="3736"/>
      <c r="QA67" s="3737"/>
      <c r="QB67" s="3738"/>
      <c r="QC67" s="3739"/>
      <c r="QD67" s="3740"/>
      <c r="QE67" s="3737"/>
      <c r="QF67" s="3741"/>
      <c r="QG67" s="3739"/>
      <c r="QH67" s="3742"/>
      <c r="QI67" s="3737"/>
      <c r="QJ67" s="3743"/>
      <c r="QK67" s="3739"/>
      <c r="QL67" s="3740"/>
      <c r="QM67" s="3737"/>
      <c r="QN67" s="3461"/>
      <c r="QO67" s="3731"/>
      <c r="QP67" s="3755"/>
      <c r="QQ67" s="3745"/>
      <c r="QR67" s="3746"/>
      <c r="QS67" s="3747"/>
      <c r="QT67" s="3748"/>
      <c r="QU67" s="3749"/>
      <c r="QV67" s="3750"/>
      <c r="QW67" s="3751" t="e">
        <f t="shared" ref="QW67" si="168">PO67/PG67*100</f>
        <v>#DIV/0!</v>
      </c>
      <c r="QX67" s="3752"/>
      <c r="QY67" s="3697" t="s">
        <v>1239</v>
      </c>
      <c r="QZ67" s="4588"/>
      <c r="RA67" s="1594" t="s">
        <v>600</v>
      </c>
      <c r="RB67" s="1595"/>
      <c r="RC67" s="1596" t="s">
        <v>601</v>
      </c>
      <c r="RD67" s="862">
        <v>9</v>
      </c>
      <c r="RE67" s="1597">
        <v>4</v>
      </c>
      <c r="RF67" s="1598">
        <v>0</v>
      </c>
      <c r="RG67" s="1597">
        <v>13</v>
      </c>
      <c r="RH67" s="1599">
        <v>40</v>
      </c>
      <c r="RI67" s="862">
        <v>3</v>
      </c>
      <c r="RJ67" s="1600">
        <v>0</v>
      </c>
      <c r="RK67" s="1601">
        <v>10</v>
      </c>
      <c r="RL67" s="862">
        <v>50</v>
      </c>
      <c r="RM67" s="1602" t="s">
        <v>600</v>
      </c>
      <c r="RN67" s="1601"/>
      <c r="RO67" s="1603"/>
      <c r="RP67" s="1604"/>
      <c r="RQ67" s="1456"/>
      <c r="RR67" s="1349"/>
      <c r="RS67" s="1455" t="s">
        <v>602</v>
      </c>
      <c r="RT67" s="1456">
        <v>1036</v>
      </c>
      <c r="RU67" s="1349">
        <v>1036</v>
      </c>
      <c r="RV67" s="1457" t="s">
        <v>602</v>
      </c>
      <c r="RW67" s="1456">
        <v>943</v>
      </c>
      <c r="RX67" s="1458">
        <v>943</v>
      </c>
      <c r="RY67" s="1605"/>
      <c r="RZ67" s="1606"/>
      <c r="SA67" s="1607"/>
      <c r="SB67" s="935"/>
      <c r="SC67" s="1608"/>
      <c r="SD67" s="1529"/>
      <c r="SE67" s="1609" t="s">
        <v>214</v>
      </c>
      <c r="SF67" s="1349"/>
      <c r="SG67" s="1610"/>
      <c r="SH67" s="1609" t="s">
        <v>214</v>
      </c>
      <c r="SI67" s="1349"/>
      <c r="SJ67" s="1611"/>
      <c r="SK67" s="1611"/>
      <c r="SL67" s="1612"/>
      <c r="SM67" s="1607"/>
      <c r="SN67" s="833"/>
      <c r="SO67" s="1529"/>
      <c r="SP67" s="1609" t="s">
        <v>214</v>
      </c>
      <c r="SQ67" s="1349"/>
      <c r="SR67" s="1610"/>
      <c r="SS67" s="1609" t="s">
        <v>214</v>
      </c>
      <c r="ST67" s="1349"/>
      <c r="SU67" s="1611"/>
      <c r="SV67" s="1611"/>
      <c r="SW67" s="1594"/>
      <c r="SX67" s="1606"/>
      <c r="SY67" s="1608"/>
      <c r="SZ67" s="288"/>
      <c r="TA67" s="1538"/>
      <c r="TB67" s="1349"/>
      <c r="TC67" s="1609" t="s">
        <v>214</v>
      </c>
      <c r="TD67" s="1349"/>
      <c r="TE67" s="1613"/>
      <c r="TF67" s="1609" t="s">
        <v>214</v>
      </c>
      <c r="TG67" s="1349"/>
      <c r="TH67" s="1611"/>
      <c r="TI67" s="1614"/>
      <c r="TJ67" s="1608"/>
      <c r="TK67" s="1615"/>
      <c r="TL67" s="251"/>
      <c r="TM67" s="833"/>
      <c r="TN67" s="195"/>
      <c r="TO67" s="1349" t="s">
        <v>389</v>
      </c>
      <c r="TP67" s="1613"/>
      <c r="TQ67" s="1609"/>
      <c r="TR67" s="141" t="s">
        <v>389</v>
      </c>
      <c r="TS67" s="1616"/>
      <c r="TT67" s="1611"/>
      <c r="TU67" s="1611"/>
      <c r="TV67" s="4609"/>
      <c r="TW67" s="1617" t="s">
        <v>604</v>
      </c>
      <c r="TX67" s="2202" t="s">
        <v>822</v>
      </c>
      <c r="TY67" s="1619" t="s">
        <v>604</v>
      </c>
      <c r="TZ67" s="2203" t="s">
        <v>823</v>
      </c>
      <c r="UA67" s="1621" t="s">
        <v>604</v>
      </c>
      <c r="UB67" s="1622" t="s">
        <v>824</v>
      </c>
      <c r="UC67" s="427"/>
      <c r="UD67" s="427"/>
      <c r="UE67" s="427"/>
      <c r="UF67" s="427"/>
      <c r="UG67" s="427"/>
      <c r="UH67" s="427"/>
      <c r="UI67" s="427"/>
      <c r="UJ67" s="427"/>
      <c r="UK67" s="427"/>
      <c r="UL67" s="427"/>
      <c r="UM67" s="427"/>
      <c r="UN67" s="427"/>
      <c r="UO67" s="427"/>
      <c r="UP67" s="427"/>
      <c r="UQ67" s="427"/>
      <c r="UR67" s="427"/>
      <c r="US67" s="427"/>
      <c r="UT67" s="427"/>
      <c r="UU67" s="427"/>
      <c r="UV67" s="427"/>
      <c r="UW67" s="427"/>
      <c r="UX67" s="427"/>
      <c r="UY67" s="427"/>
      <c r="UZ67" s="427"/>
      <c r="VA67" s="427"/>
      <c r="VB67" s="427"/>
      <c r="VC67" s="427"/>
      <c r="VD67" s="427"/>
      <c r="VE67" s="427"/>
      <c r="VF67" s="427"/>
      <c r="VG67" s="427"/>
      <c r="VH67" s="427"/>
      <c r="VI67" s="427"/>
      <c r="VJ67" s="427"/>
      <c r="VK67" s="427"/>
      <c r="VL67" s="427"/>
      <c r="VM67" s="427"/>
      <c r="VN67" s="427"/>
      <c r="VO67" s="427"/>
      <c r="VP67" s="427"/>
      <c r="VQ67" s="427"/>
      <c r="VR67" s="427"/>
      <c r="VS67" s="427"/>
      <c r="VT67" s="427"/>
      <c r="VU67" s="427"/>
      <c r="VV67" s="427"/>
      <c r="VW67" s="427"/>
      <c r="VX67" s="427"/>
      <c r="VY67" s="427"/>
      <c r="VZ67" s="427"/>
      <c r="WA67" s="427"/>
      <c r="WB67" s="427"/>
      <c r="WC67" s="427"/>
      <c r="WD67" s="427"/>
      <c r="WE67" s="427"/>
      <c r="WF67" s="427"/>
      <c r="WG67" s="427"/>
      <c r="WH67" s="427"/>
      <c r="WI67" s="427"/>
      <c r="WJ67" s="427"/>
      <c r="WK67" s="427"/>
      <c r="WL67" s="427"/>
      <c r="WM67" s="427"/>
      <c r="WN67" s="5"/>
      <c r="WO67" s="5"/>
      <c r="WP67" s="5"/>
      <c r="WQ67" s="5"/>
      <c r="WR67" s="5"/>
      <c r="WS67" s="5"/>
      <c r="WT67" s="5"/>
      <c r="WU67" s="5"/>
      <c r="WV67" s="5"/>
      <c r="WW67" s="5"/>
      <c r="WX67" s="5"/>
      <c r="WY67" s="5"/>
      <c r="WZ67" s="5"/>
      <c r="XA67" s="5"/>
      <c r="XB67" s="5"/>
      <c r="XC67" s="5"/>
      <c r="XD67" s="5"/>
      <c r="XE67" s="5"/>
      <c r="XF67" s="5"/>
      <c r="XG67" s="5"/>
      <c r="XH67" s="5"/>
      <c r="XI67" s="5"/>
      <c r="XJ67" s="5"/>
      <c r="XK67" s="5"/>
      <c r="XL67" s="5"/>
      <c r="XM67" s="5"/>
      <c r="XN67" s="5"/>
      <c r="XO67" s="5"/>
      <c r="XP67" s="5"/>
      <c r="XQ67" s="5"/>
      <c r="XR67" s="5"/>
      <c r="XS67" s="5"/>
      <c r="XT67" s="5"/>
      <c r="XU67" s="5"/>
      <c r="XV67" s="5"/>
      <c r="XW67" s="5"/>
      <c r="XX67" s="5"/>
      <c r="XY67" s="5"/>
      <c r="XZ67" s="5"/>
      <c r="YA67" s="5"/>
      <c r="YB67" s="5"/>
      <c r="YC67" s="5"/>
      <c r="YD67" s="5"/>
      <c r="YE67" s="5"/>
      <c r="YF67" s="5"/>
      <c r="YG67" s="5"/>
      <c r="YH67" s="5"/>
      <c r="YI67" s="5"/>
      <c r="YJ67" s="5"/>
      <c r="YK67" s="5"/>
      <c r="YL67" s="5"/>
      <c r="YM67" s="5"/>
      <c r="YN67" s="5"/>
      <c r="YO67" s="5"/>
      <c r="YP67" s="5"/>
      <c r="YQ67" s="5"/>
      <c r="YR67" s="5"/>
      <c r="YS67" s="5"/>
      <c r="YT67" s="5"/>
      <c r="YU67" s="5"/>
      <c r="YV67" s="5"/>
      <c r="YW67" s="5"/>
      <c r="YX67" s="5"/>
      <c r="YY67" s="5"/>
      <c r="YZ67" s="5"/>
      <c r="ZA67" s="5"/>
      <c r="ZB67" s="5"/>
      <c r="ZC67" s="5"/>
      <c r="ZD67" s="5"/>
      <c r="ZE67" s="5"/>
      <c r="ZF67" s="5"/>
      <c r="ZG67" s="5"/>
      <c r="ZH67" s="5"/>
      <c r="ZI67" s="5"/>
      <c r="ZJ67" s="5"/>
      <c r="ZK67" s="5"/>
      <c r="ZL67" s="5"/>
      <c r="ZM67" s="5"/>
      <c r="ZN67" s="5"/>
      <c r="ZO67" s="5"/>
      <c r="ZP67" s="5"/>
      <c r="ZQ67" s="5"/>
      <c r="ZR67" s="5"/>
      <c r="ZS67" s="5"/>
      <c r="ZT67" s="5"/>
      <c r="ZU67" s="5"/>
      <c r="ZV67" s="5"/>
      <c r="ZW67" s="5"/>
      <c r="ZX67" s="5"/>
      <c r="ZY67" s="5"/>
      <c r="ZZ67" s="5"/>
      <c r="AAA67" s="5"/>
      <c r="AAB67" s="5"/>
      <c r="AAC67" s="5"/>
      <c r="AAD67" s="5"/>
      <c r="AAE67" s="5"/>
      <c r="AAF67" s="5"/>
      <c r="AAG67" s="5"/>
      <c r="AAH67" s="5"/>
      <c r="AAI67" s="5"/>
      <c r="AAJ67" s="5"/>
      <c r="AAK67" s="5"/>
      <c r="AAL67" s="5"/>
      <c r="AAM67" s="5"/>
      <c r="AAN67" s="5"/>
      <c r="AAO67" s="5"/>
      <c r="AAP67" s="5"/>
      <c r="AAQ67" s="5"/>
      <c r="AAR67" s="5"/>
      <c r="AAS67" s="5"/>
      <c r="AAT67" s="5"/>
      <c r="AAU67" s="5"/>
      <c r="AAV67" s="5"/>
      <c r="AAW67" s="5"/>
      <c r="AAX67" s="5"/>
      <c r="AAY67" s="5"/>
      <c r="AAZ67" s="5"/>
      <c r="ABA67" s="5"/>
      <c r="ABB67" s="5"/>
      <c r="ABC67" s="5"/>
      <c r="ABD67" s="5"/>
      <c r="ABE67" s="5"/>
      <c r="ABF67" s="5"/>
      <c r="ABG67" s="5"/>
      <c r="ABH67" s="5"/>
      <c r="ABI67" s="5"/>
      <c r="ABJ67" s="5"/>
      <c r="ABK67" s="5"/>
      <c r="ABL67" s="5"/>
      <c r="ABM67" s="5"/>
      <c r="ABN67" s="5"/>
      <c r="ABO67" s="5"/>
      <c r="ABP67" s="5"/>
      <c r="ABQ67" s="5"/>
      <c r="ABR67" s="5"/>
      <c r="ABS67" s="5"/>
      <c r="ABT67" s="5"/>
      <c r="ABU67" s="5"/>
      <c r="ABV67" s="5"/>
      <c r="ABW67" s="5"/>
      <c r="ABX67" s="5"/>
      <c r="ABY67" s="5"/>
      <c r="ABZ67" s="5"/>
      <c r="ACA67" s="5"/>
      <c r="ACB67" s="5"/>
      <c r="ACC67" s="5"/>
      <c r="ACD67" s="5"/>
      <c r="ACE67" s="5"/>
      <c r="ACF67" s="5"/>
      <c r="ACG67" s="5"/>
      <c r="ACH67" s="5"/>
      <c r="ACI67" s="5"/>
      <c r="ACJ67" s="5"/>
      <c r="ACK67" s="5"/>
      <c r="ACL67" s="5"/>
      <c r="ACM67" s="5"/>
      <c r="ACN67" s="5"/>
      <c r="ACO67" s="5"/>
      <c r="ACP67" s="5"/>
      <c r="ACQ67" s="5"/>
      <c r="ACR67" s="5"/>
      <c r="ACS67" s="5"/>
      <c r="ACT67" s="5"/>
      <c r="ACU67" s="5"/>
      <c r="ACV67" s="5"/>
      <c r="ACW67" s="5"/>
      <c r="ACX67" s="5"/>
      <c r="ACY67" s="5"/>
      <c r="ACZ67" s="5"/>
      <c r="ADA67" s="5"/>
      <c r="ADB67" s="5"/>
      <c r="ADC67" s="5"/>
      <c r="ADD67" s="5"/>
      <c r="ADE67" s="5"/>
      <c r="ADF67" s="5"/>
      <c r="ADG67" s="5"/>
      <c r="ADH67" s="5"/>
      <c r="ADI67" s="5"/>
      <c r="ADJ67" s="5"/>
      <c r="ADK67" s="5"/>
      <c r="ADL67" s="5"/>
      <c r="ADM67" s="5"/>
      <c r="ADN67" s="5"/>
      <c r="ADO67" s="5"/>
      <c r="ADP67" s="5"/>
      <c r="ADQ67" s="5"/>
      <c r="ADR67" s="5"/>
      <c r="ADS67" s="5"/>
      <c r="ADT67" s="5"/>
      <c r="ADU67" s="5"/>
      <c r="ADV67" s="5"/>
      <c r="ADW67" s="5"/>
      <c r="ADX67" s="5"/>
      <c r="ADY67" s="5"/>
      <c r="ADZ67" s="5"/>
      <c r="AEA67" s="5"/>
      <c r="AEB67" s="5"/>
      <c r="AEC67" s="5"/>
      <c r="AED67" s="5"/>
      <c r="AEE67" s="5"/>
      <c r="AEF67" s="5"/>
      <c r="AEG67" s="5"/>
      <c r="AEH67" s="5"/>
      <c r="AEI67" s="5"/>
      <c r="AEJ67" s="5"/>
      <c r="AEK67" s="5"/>
      <c r="AEL67" s="5"/>
      <c r="AEM67" s="5"/>
      <c r="AEN67" s="5"/>
      <c r="AEO67" s="5"/>
      <c r="AEP67" s="5"/>
      <c r="AEQ67" s="5"/>
      <c r="AER67" s="5"/>
      <c r="AES67" s="5"/>
      <c r="AET67" s="5"/>
      <c r="AEU67" s="5"/>
      <c r="AEV67" s="5"/>
      <c r="AEW67" s="5"/>
      <c r="AEX67" s="5"/>
      <c r="AEY67" s="5"/>
      <c r="AEZ67" s="5"/>
      <c r="AFA67" s="5"/>
      <c r="AFB67" s="5"/>
      <c r="AFC67" s="5"/>
      <c r="AFD67" s="5"/>
      <c r="AFE67" s="5"/>
      <c r="AFF67" s="5"/>
      <c r="AFG67" s="5"/>
      <c r="AFH67" s="5"/>
      <c r="AFI67" s="5"/>
      <c r="AFJ67" s="5"/>
      <c r="AFK67" s="5"/>
      <c r="AFL67" s="5"/>
      <c r="AFM67" s="5"/>
      <c r="AFN67" s="5"/>
      <c r="AFO67" s="5"/>
      <c r="AFP67" s="5"/>
      <c r="AFQ67" s="5"/>
      <c r="AFR67" s="5"/>
      <c r="AFS67" s="5"/>
      <c r="AFT67" s="5"/>
      <c r="AFU67" s="5"/>
      <c r="AFV67" s="5"/>
      <c r="AFW67" s="5"/>
      <c r="AFX67" s="5"/>
      <c r="AFY67" s="5"/>
      <c r="AFZ67" s="5"/>
      <c r="AGA67" s="5"/>
      <c r="AGB67" s="5"/>
      <c r="AGC67" s="5"/>
      <c r="AGD67" s="5"/>
      <c r="AGE67" s="5"/>
      <c r="AGF67" s="5"/>
      <c r="AGG67" s="5"/>
      <c r="AGH67" s="5"/>
      <c r="AGI67" s="5"/>
      <c r="AGJ67" s="5"/>
      <c r="AGK67" s="5"/>
      <c r="AGL67" s="5"/>
      <c r="AGM67" s="5"/>
      <c r="AGN67" s="5"/>
      <c r="AGO67" s="5"/>
      <c r="AGP67" s="5"/>
      <c r="AGQ67" s="5"/>
      <c r="AGR67" s="5"/>
      <c r="AGS67" s="5"/>
      <c r="AGT67" s="5"/>
      <c r="AGU67" s="5"/>
      <c r="AGV67" s="5"/>
      <c r="AGW67" s="5"/>
      <c r="AGX67" s="5"/>
      <c r="AGY67" s="5"/>
      <c r="AGZ67" s="5"/>
      <c r="AHA67" s="5"/>
      <c r="AHB67" s="5"/>
      <c r="AHC67" s="5"/>
      <c r="AHD67" s="5"/>
      <c r="AHE67" s="5"/>
      <c r="AHF67" s="5"/>
      <c r="AHG67" s="5"/>
      <c r="AHH67" s="5"/>
      <c r="AHI67" s="5"/>
      <c r="AHJ67" s="5"/>
      <c r="AHK67" s="5"/>
      <c r="AHL67" s="5"/>
      <c r="AHM67" s="5"/>
      <c r="AHN67" s="5"/>
      <c r="AHO67" s="5"/>
      <c r="AHP67" s="5"/>
      <c r="AHQ67" s="5"/>
      <c r="AHR67" s="5"/>
      <c r="AHS67" s="5"/>
      <c r="AHT67" s="5"/>
      <c r="AHU67" s="5"/>
      <c r="AHV67" s="5"/>
      <c r="AHW67" s="5"/>
      <c r="AHX67" s="5"/>
      <c r="AHY67" s="5"/>
      <c r="AHZ67" s="5"/>
      <c r="AIA67" s="5"/>
      <c r="AIB67" s="5"/>
      <c r="AIC67" s="5"/>
      <c r="AID67" s="5"/>
      <c r="AIE67" s="5"/>
      <c r="AIF67" s="5"/>
      <c r="AIG67" s="5"/>
      <c r="AIH67" s="5"/>
      <c r="AII67" s="5"/>
      <c r="AIJ67" s="5"/>
      <c r="AIK67" s="5"/>
      <c r="AIL67" s="5"/>
      <c r="AIM67" s="5"/>
      <c r="AIN67" s="5"/>
      <c r="AIO67" s="5"/>
      <c r="AIP67" s="5"/>
      <c r="AIQ67" s="5"/>
      <c r="AIR67" s="5"/>
      <c r="AIS67" s="5"/>
      <c r="AIT67" s="5"/>
      <c r="AIU67" s="5"/>
      <c r="AIV67" s="5"/>
      <c r="AIW67" s="5"/>
      <c r="AIX67" s="5"/>
      <c r="AIY67" s="5"/>
      <c r="AIZ67" s="5"/>
      <c r="AJA67" s="5"/>
      <c r="AJB67" s="5"/>
      <c r="AJC67" s="5"/>
      <c r="AJD67" s="5"/>
      <c r="AJE67" s="5"/>
      <c r="AJF67" s="5"/>
      <c r="AJG67" s="5"/>
      <c r="AJH67" s="5"/>
      <c r="AJI67" s="5"/>
      <c r="AJJ67" s="5"/>
      <c r="AJK67" s="5"/>
      <c r="AJL67" s="5"/>
      <c r="AJM67" s="5"/>
      <c r="AJN67" s="5"/>
      <c r="AJO67" s="5"/>
      <c r="AJP67" s="5"/>
      <c r="AJQ67" s="5"/>
      <c r="AJR67" s="5"/>
      <c r="AJS67" s="5"/>
      <c r="AJT67" s="5"/>
      <c r="AJU67" s="5"/>
      <c r="AJV67" s="5"/>
      <c r="AJW67" s="5"/>
      <c r="AJX67" s="5"/>
      <c r="AJY67" s="5"/>
      <c r="AJZ67" s="5"/>
      <c r="AKA67" s="5"/>
      <c r="AKB67" s="5"/>
      <c r="AKC67" s="5"/>
      <c r="AKD67" s="5"/>
      <c r="AKE67" s="5"/>
      <c r="AKF67" s="5"/>
      <c r="AKG67" s="5"/>
      <c r="AKH67" s="5"/>
      <c r="AKI67" s="5"/>
      <c r="AKJ67" s="5"/>
      <c r="AKK67" s="5"/>
      <c r="AKL67" s="5"/>
      <c r="AKM67" s="5"/>
      <c r="AKN67" s="5"/>
      <c r="AKO67" s="5"/>
      <c r="AKP67" s="5"/>
      <c r="AKQ67" s="5"/>
      <c r="AKR67" s="5"/>
      <c r="AKS67" s="5"/>
      <c r="AKT67" s="5"/>
      <c r="AKU67" s="5"/>
      <c r="AKV67" s="5"/>
      <c r="AKW67" s="5"/>
      <c r="AKX67" s="5"/>
      <c r="AKY67" s="5"/>
      <c r="AKZ67" s="5"/>
      <c r="ALA67" s="5"/>
      <c r="ALB67" s="5"/>
      <c r="ALC67" s="5"/>
      <c r="ALD67" s="5"/>
      <c r="ALE67" s="5"/>
      <c r="ALF67" s="5"/>
      <c r="ALG67" s="5"/>
      <c r="ALH67" s="5"/>
      <c r="ALI67" s="5"/>
      <c r="ALJ67" s="5"/>
      <c r="ALK67" s="5"/>
      <c r="ALL67" s="5"/>
      <c r="ALM67" s="5"/>
      <c r="ALN67" s="5"/>
      <c r="ALO67" s="5"/>
      <c r="ALP67" s="5"/>
      <c r="ALQ67" s="5"/>
      <c r="ALR67" s="5"/>
      <c r="ALS67" s="5"/>
      <c r="ALT67" s="5"/>
      <c r="ALU67" s="5"/>
      <c r="ALV67" s="5"/>
      <c r="ALW67" s="5"/>
      <c r="ALX67" s="5"/>
      <c r="ALY67" s="5"/>
      <c r="ALZ67" s="5"/>
      <c r="AMA67" s="5"/>
      <c r="AMB67" s="5"/>
      <c r="AMC67" s="5"/>
      <c r="AMD67" s="5"/>
      <c r="AME67" s="5"/>
      <c r="AMF67" s="5"/>
      <c r="AMG67" s="5"/>
      <c r="AMH67" s="5"/>
      <c r="AMI67" s="5"/>
      <c r="AMJ67" s="5"/>
      <c r="AMK67" s="5"/>
      <c r="AML67" s="5"/>
      <c r="AMM67" s="5"/>
      <c r="AMN67" s="5"/>
      <c r="AMO67" s="5"/>
      <c r="AMP67" s="5"/>
      <c r="AMQ67" s="5"/>
      <c r="AMR67" s="5"/>
      <c r="AMS67" s="5"/>
      <c r="AMT67" s="5"/>
      <c r="AMU67" s="5"/>
      <c r="AMV67" s="5"/>
      <c r="AMW67" s="5"/>
      <c r="AMX67" s="5"/>
      <c r="AMY67" s="5"/>
      <c r="AMZ67" s="5"/>
      <c r="ANA67" s="5"/>
      <c r="ANB67" s="5"/>
      <c r="ANC67" s="5"/>
      <c r="AND67" s="5"/>
      <c r="ANE67" s="5"/>
      <c r="ANF67" s="5"/>
      <c r="ANG67" s="5"/>
      <c r="ANH67" s="5"/>
      <c r="ANI67" s="5"/>
      <c r="ANJ67" s="5"/>
      <c r="ANK67" s="5"/>
      <c r="ANL67" s="5"/>
      <c r="ANM67" s="5"/>
      <c r="ANN67" s="5"/>
      <c r="ANO67" s="5"/>
      <c r="ANP67" s="5"/>
      <c r="ANQ67" s="5"/>
      <c r="ANR67" s="5"/>
      <c r="ANS67" s="5"/>
      <c r="ANT67" s="5"/>
      <c r="ANU67" s="5"/>
      <c r="ANV67" s="5"/>
      <c r="ANW67" s="5"/>
      <c r="ANX67" s="5"/>
      <c r="ANY67" s="5"/>
      <c r="ANZ67" s="5"/>
      <c r="AOA67" s="5"/>
      <c r="AOB67" s="5"/>
      <c r="AOC67" s="5"/>
      <c r="AOD67" s="5"/>
      <c r="AOE67" s="5"/>
      <c r="AOF67" s="5"/>
      <c r="AOG67" s="5"/>
      <c r="AOH67" s="5"/>
      <c r="AOI67" s="5"/>
      <c r="AOJ67" s="5"/>
      <c r="AOK67" s="5"/>
      <c r="AOL67" s="5"/>
      <c r="AOM67" s="5"/>
      <c r="AON67" s="5"/>
      <c r="AOO67" s="5"/>
      <c r="AOP67" s="5"/>
      <c r="AOQ67" s="5"/>
      <c r="AOR67" s="5"/>
      <c r="AOS67" s="5"/>
      <c r="AOT67" s="5"/>
      <c r="AOU67" s="5"/>
      <c r="AOV67" s="5"/>
      <c r="AOW67" s="5"/>
      <c r="AOX67" s="5"/>
      <c r="AOY67" s="5"/>
      <c r="AOZ67" s="5"/>
      <c r="APA67" s="5"/>
      <c r="APB67" s="5"/>
      <c r="APC67" s="5"/>
      <c r="APD67" s="5"/>
      <c r="APE67" s="5"/>
      <c r="APF67" s="5"/>
      <c r="APG67" s="5"/>
      <c r="APH67" s="5"/>
      <c r="API67" s="5"/>
      <c r="APJ67" s="5"/>
      <c r="APK67" s="5"/>
      <c r="APL67" s="5"/>
      <c r="APM67" s="5"/>
      <c r="APN67" s="5"/>
      <c r="APO67" s="5"/>
      <c r="APP67" s="5"/>
      <c r="APQ67" s="5"/>
      <c r="APR67" s="5"/>
      <c r="APS67" s="5"/>
      <c r="APT67" s="5"/>
      <c r="APU67" s="5"/>
      <c r="APV67" s="5"/>
      <c r="APW67" s="5"/>
      <c r="APX67" s="5"/>
      <c r="APY67" s="5"/>
      <c r="APZ67" s="5"/>
      <c r="AQA67" s="5"/>
      <c r="AQB67" s="5"/>
      <c r="AQC67" s="5"/>
      <c r="AQD67" s="5"/>
      <c r="AQE67" s="5"/>
      <c r="AQF67" s="5"/>
      <c r="AQG67" s="5"/>
      <c r="AQH67" s="5"/>
      <c r="AQI67" s="5"/>
      <c r="AQJ67" s="5"/>
      <c r="AQK67" s="5"/>
      <c r="AQL67" s="5"/>
      <c r="AQM67" s="5"/>
      <c r="AQN67" s="5"/>
      <c r="AQO67" s="5"/>
      <c r="AQP67" s="5"/>
      <c r="AQQ67" s="5"/>
      <c r="AQR67" s="5"/>
      <c r="AQS67" s="5"/>
      <c r="AQT67" s="5"/>
      <c r="AQU67" s="5"/>
      <c r="AQV67" s="5"/>
      <c r="AQW67" s="5"/>
      <c r="AQX67" s="5"/>
      <c r="AQY67" s="5"/>
      <c r="AQZ67" s="5"/>
      <c r="ARA67" s="5"/>
      <c r="ARB67" s="5"/>
      <c r="ARC67" s="5"/>
      <c r="ARD67" s="5"/>
      <c r="ARE67" s="5"/>
      <c r="ARF67" s="5"/>
      <c r="ARG67" s="5"/>
      <c r="ARH67" s="5"/>
      <c r="ARI67" s="5"/>
      <c r="ARJ67" s="5"/>
      <c r="ARK67" s="5"/>
      <c r="ARL67" s="5"/>
      <c r="ARM67" s="5"/>
      <c r="ARN67" s="5"/>
      <c r="ARO67" s="5"/>
      <c r="ARP67" s="5"/>
      <c r="ARQ67" s="5"/>
      <c r="ARR67" s="5"/>
      <c r="ARS67" s="5"/>
      <c r="ART67" s="5"/>
      <c r="ARU67" s="5"/>
      <c r="ARV67" s="5"/>
      <c r="ARW67" s="5"/>
      <c r="ARX67" s="5"/>
      <c r="ARY67" s="5"/>
      <c r="ARZ67" s="5"/>
      <c r="ASA67" s="5"/>
      <c r="ASB67" s="5"/>
      <c r="ASC67" s="5"/>
      <c r="ASD67" s="5"/>
      <c r="ASE67" s="5"/>
      <c r="ASF67" s="5"/>
      <c r="ASG67" s="5"/>
      <c r="ASH67" s="5"/>
      <c r="ASI67" s="5"/>
      <c r="ASJ67" s="5"/>
      <c r="ASK67" s="5"/>
      <c r="ASL67" s="5"/>
      <c r="ASM67" s="5"/>
      <c r="ASN67" s="5"/>
      <c r="ASO67" s="5"/>
      <c r="ASP67" s="5"/>
      <c r="ASQ67" s="5"/>
      <c r="ASR67" s="5"/>
      <c r="ASS67" s="5"/>
      <c r="AST67" s="5"/>
      <c r="ASU67" s="5"/>
      <c r="ASV67" s="5"/>
      <c r="ASW67" s="5"/>
      <c r="ASX67" s="5"/>
      <c r="ASY67" s="5"/>
      <c r="ASZ67" s="5"/>
      <c r="ATA67" s="5"/>
      <c r="ATB67" s="5"/>
      <c r="ATC67" s="5"/>
      <c r="ATD67" s="5"/>
      <c r="ATE67" s="5"/>
      <c r="ATF67" s="5"/>
      <c r="ATG67" s="5"/>
      <c r="ATH67" s="5"/>
      <c r="ATI67" s="5"/>
      <c r="ATJ67" s="5"/>
      <c r="ATK67" s="5"/>
      <c r="ATL67" s="5"/>
      <c r="ATM67" s="5"/>
      <c r="ATN67" s="5"/>
      <c r="ATO67" s="5"/>
      <c r="ATP67" s="5"/>
      <c r="ATQ67" s="5"/>
      <c r="ATR67" s="5"/>
      <c r="ATS67" s="5"/>
      <c r="ATT67" s="5"/>
      <c r="ATU67" s="5"/>
      <c r="ATV67" s="5"/>
      <c r="ATW67" s="5"/>
      <c r="ATX67" s="5"/>
      <c r="ATY67" s="5"/>
      <c r="ATZ67" s="5"/>
      <c r="AUA67" s="5"/>
      <c r="AUB67" s="5"/>
      <c r="AUC67" s="5"/>
      <c r="AUD67" s="5"/>
      <c r="AUE67" s="5"/>
      <c r="AUF67" s="5"/>
      <c r="AUG67" s="5"/>
      <c r="AUH67" s="5"/>
      <c r="AUI67" s="5"/>
      <c r="AUJ67" s="5"/>
      <c r="AUK67" s="5"/>
      <c r="AUL67" s="5"/>
      <c r="AUM67" s="5"/>
      <c r="AUN67" s="5"/>
      <c r="AUO67" s="5"/>
      <c r="AUP67" s="5"/>
      <c r="AUQ67" s="5"/>
      <c r="AUR67" s="5"/>
      <c r="AUS67" s="5"/>
      <c r="AUT67" s="5"/>
      <c r="AUU67" s="5"/>
      <c r="AUV67" s="5"/>
      <c r="AUW67" s="5"/>
      <c r="AUX67" s="5"/>
      <c r="AUY67" s="5"/>
      <c r="AUZ67" s="5"/>
      <c r="AVA67" s="5"/>
      <c r="AVB67" s="5"/>
      <c r="AVC67" s="5"/>
      <c r="AVD67" s="5"/>
      <c r="AVE67" s="5"/>
      <c r="AVF67" s="5"/>
      <c r="AVG67" s="5"/>
      <c r="AVH67" s="5"/>
      <c r="AVI67" s="5"/>
      <c r="AVJ67" s="5"/>
      <c r="AVK67" s="5"/>
      <c r="AVL67" s="5"/>
      <c r="AVM67" s="5"/>
      <c r="AVN67" s="5"/>
      <c r="AVO67" s="5"/>
      <c r="AVP67" s="5"/>
      <c r="AVQ67" s="5"/>
      <c r="AVR67" s="5"/>
      <c r="AVS67" s="5"/>
      <c r="AVT67" s="5"/>
      <c r="AVU67" s="5"/>
      <c r="AVV67" s="5"/>
      <c r="AVW67" s="5"/>
      <c r="AVX67" s="5"/>
      <c r="AVY67" s="5"/>
      <c r="AVZ67" s="5"/>
      <c r="AWA67" s="5"/>
      <c r="AWB67" s="5"/>
      <c r="AWC67" s="5"/>
      <c r="AWD67" s="5"/>
      <c r="AWE67" s="5"/>
      <c r="AWF67" s="5"/>
      <c r="AWG67" s="5"/>
      <c r="AWH67" s="5"/>
      <c r="AWI67" s="5"/>
      <c r="AWJ67" s="5"/>
      <c r="AWK67" s="5"/>
      <c r="AWL67" s="5"/>
      <c r="AWM67" s="5"/>
      <c r="AWN67" s="5"/>
      <c r="AWO67" s="5"/>
      <c r="AWP67" s="5"/>
      <c r="AWQ67" s="5"/>
      <c r="AWR67" s="5"/>
      <c r="AWS67" s="5"/>
      <c r="AWT67" s="5"/>
      <c r="AWU67" s="5"/>
      <c r="AWV67" s="5"/>
      <c r="AWW67" s="5"/>
      <c r="AWX67" s="5"/>
      <c r="AWY67" s="5"/>
      <c r="AWZ67" s="5"/>
      <c r="AXA67" s="5"/>
      <c r="AXB67" s="5"/>
      <c r="AXC67" s="5"/>
      <c r="AXD67" s="5"/>
      <c r="AXE67" s="5"/>
      <c r="AXF67" s="5"/>
      <c r="AXG67" s="5"/>
      <c r="AXH67" s="5"/>
      <c r="AXI67" s="5"/>
      <c r="AXJ67" s="5"/>
      <c r="AXK67" s="5"/>
      <c r="AXL67" s="5"/>
      <c r="AXM67" s="5"/>
      <c r="AXN67" s="5"/>
      <c r="AXO67" s="5"/>
      <c r="AXP67" s="5"/>
      <c r="AXQ67" s="5"/>
      <c r="AXR67" s="5"/>
      <c r="AXS67" s="5"/>
      <c r="AXT67" s="5"/>
      <c r="AXU67" s="5"/>
      <c r="AXV67" s="5"/>
      <c r="AXW67" s="5"/>
      <c r="AXX67" s="5"/>
      <c r="AXY67" s="5"/>
      <c r="AXZ67" s="5"/>
      <c r="AYA67" s="5"/>
      <c r="AYB67" s="5"/>
      <c r="AYC67" s="5"/>
      <c r="AYD67" s="5"/>
      <c r="AYE67" s="5"/>
      <c r="AYF67" s="5"/>
      <c r="AYG67" s="5"/>
      <c r="AYH67" s="5"/>
      <c r="AYI67" s="5"/>
      <c r="AYJ67" s="5"/>
      <c r="AYK67" s="5"/>
      <c r="AYL67" s="5"/>
      <c r="AYM67" s="5"/>
      <c r="AYN67" s="5"/>
      <c r="AYO67" s="5"/>
      <c r="AYP67" s="5"/>
      <c r="AYQ67" s="5"/>
      <c r="AYR67" s="5"/>
      <c r="AYS67" s="5"/>
      <c r="AYT67" s="5"/>
      <c r="AYU67" s="5"/>
      <c r="AYV67" s="5"/>
      <c r="AYW67" s="5"/>
      <c r="AYX67" s="5"/>
      <c r="AYY67" s="5"/>
      <c r="AYZ67" s="5"/>
      <c r="AZA67" s="5"/>
      <c r="AZB67" s="5"/>
      <c r="AZC67" s="5"/>
      <c r="AZD67" s="5"/>
      <c r="AZE67" s="5"/>
      <c r="AZF67" s="5"/>
      <c r="AZG67" s="5"/>
      <c r="AZH67" s="5"/>
      <c r="AZI67" s="5"/>
      <c r="AZJ67" s="5"/>
      <c r="AZK67" s="5"/>
      <c r="AZL67" s="5"/>
      <c r="AZM67" s="5"/>
      <c r="AZN67" s="5"/>
      <c r="AZO67" s="5"/>
      <c r="AZP67" s="5"/>
      <c r="AZQ67" s="5"/>
      <c r="AZR67" s="5"/>
      <c r="AZS67" s="5"/>
      <c r="AZT67" s="5"/>
      <c r="AZU67" s="5"/>
      <c r="AZV67" s="5"/>
      <c r="AZW67" s="5"/>
      <c r="AZX67" s="5"/>
      <c r="AZY67" s="5"/>
      <c r="AZZ67" s="5"/>
      <c r="BAA67" s="5"/>
      <c r="BAB67" s="5"/>
      <c r="BAC67" s="5"/>
      <c r="BAD67" s="5"/>
      <c r="BAE67" s="5"/>
      <c r="BAF67" s="5"/>
      <c r="BAG67" s="5"/>
      <c r="BAH67" s="5"/>
      <c r="BAI67" s="5"/>
      <c r="BAJ67" s="5"/>
      <c r="BAK67" s="5"/>
      <c r="BAL67" s="5"/>
      <c r="BAM67" s="5"/>
      <c r="BAN67" s="5"/>
      <c r="BAO67" s="5"/>
      <c r="BAP67" s="5"/>
      <c r="BAQ67" s="5"/>
      <c r="BAR67" s="5"/>
      <c r="BAS67" s="5"/>
      <c r="BAT67" s="5"/>
      <c r="BAU67" s="5"/>
      <c r="BAV67" s="5"/>
      <c r="BAW67" s="5"/>
      <c r="BAX67" s="5"/>
      <c r="BAY67" s="5"/>
      <c r="BAZ67" s="5"/>
      <c r="BBA67" s="5"/>
      <c r="BBB67" s="5"/>
      <c r="BBC67" s="5"/>
      <c r="BBD67" s="5"/>
      <c r="BBE67" s="5"/>
      <c r="BBF67" s="5"/>
      <c r="BBG67" s="5"/>
      <c r="BBH67" s="5"/>
      <c r="BBI67" s="5"/>
      <c r="BBJ67" s="5"/>
      <c r="BBK67" s="5"/>
      <c r="BBL67" s="5"/>
      <c r="BBM67" s="5"/>
      <c r="BBN67" s="5"/>
      <c r="BBO67" s="5"/>
      <c r="BBP67" s="5"/>
      <c r="BBQ67" s="5"/>
      <c r="BBR67" s="5"/>
      <c r="BBS67" s="5"/>
      <c r="BBT67" s="5"/>
      <c r="BBU67" s="5"/>
      <c r="BBV67" s="5"/>
      <c r="BBW67" s="5"/>
      <c r="BBX67" s="5"/>
      <c r="BBY67" s="5"/>
      <c r="BBZ67" s="5"/>
      <c r="BCA67" s="5"/>
      <c r="BCB67" s="5"/>
      <c r="BCC67" s="5"/>
      <c r="BCD67" s="5"/>
      <c r="BCE67" s="5"/>
      <c r="BCF67" s="5"/>
      <c r="BCG67" s="5"/>
      <c r="BCH67" s="5"/>
      <c r="BCI67" s="5"/>
      <c r="BCJ67" s="5"/>
      <c r="BCK67" s="5"/>
      <c r="BCL67" s="5"/>
      <c r="BCM67" s="5"/>
      <c r="BCN67" s="5"/>
      <c r="BCO67" s="5"/>
      <c r="BCP67" s="5"/>
      <c r="BCQ67" s="5"/>
      <c r="BCR67" s="5"/>
      <c r="BCS67" s="5"/>
      <c r="BCT67" s="5"/>
    </row>
    <row r="68" spans="1:1450" s="99" customFormat="1" ht="9" customHeight="1">
      <c r="A68" s="1433"/>
      <c r="B68" s="728"/>
      <c r="C68" s="4135"/>
      <c r="D68" s="3842"/>
      <c r="E68" s="1477"/>
      <c r="F68" s="727"/>
      <c r="G68" s="725"/>
      <c r="H68" s="725"/>
      <c r="I68" s="726"/>
      <c r="J68" s="70"/>
      <c r="K68" s="4162"/>
      <c r="L68" s="52"/>
      <c r="M68" s="1492"/>
      <c r="N68" s="53"/>
      <c r="O68" s="54"/>
      <c r="P68" s="2886"/>
      <c r="Q68" s="2887"/>
      <c r="R68" s="2888"/>
      <c r="S68" s="756"/>
      <c r="T68" s="757"/>
      <c r="U68" s="758"/>
      <c r="V68" s="762"/>
      <c r="W68" s="763"/>
      <c r="X68" s="766"/>
      <c r="Y68" s="55"/>
      <c r="Z68" s="56"/>
      <c r="AA68" s="57"/>
      <c r="AB68" s="2564"/>
      <c r="AC68" s="2239"/>
      <c r="AD68" s="2240"/>
      <c r="AE68" s="2241"/>
      <c r="AF68" s="2242"/>
      <c r="AG68" s="2243"/>
      <c r="AH68" s="2244"/>
      <c r="AI68" s="2243"/>
      <c r="AJ68" s="2245"/>
      <c r="AK68" s="673"/>
      <c r="AL68" s="649"/>
      <c r="AM68" s="649"/>
      <c r="AN68" s="652"/>
      <c r="AO68" s="94"/>
      <c r="AP68" s="649"/>
      <c r="AQ68" s="649"/>
      <c r="AR68" s="2246"/>
      <c r="AS68" s="2247"/>
      <c r="AT68" s="2248"/>
      <c r="AU68" s="3318"/>
      <c r="AV68" s="297"/>
      <c r="AW68" s="2458"/>
      <c r="AX68" s="2249"/>
      <c r="AY68" s="2458"/>
      <c r="AZ68" s="2249"/>
      <c r="BA68" s="2458"/>
      <c r="BB68" s="2250"/>
      <c r="BC68" s="2458"/>
      <c r="BD68" s="2249"/>
      <c r="BE68" s="2458"/>
      <c r="BF68" s="2250"/>
      <c r="BG68" s="2458"/>
      <c r="BH68" s="2249"/>
      <c r="BI68" s="2458"/>
      <c r="BJ68" s="2250"/>
      <c r="BK68" s="95"/>
      <c r="BL68" s="3337"/>
      <c r="BM68" s="2251"/>
      <c r="BN68" s="2252"/>
      <c r="BO68" s="2459"/>
      <c r="BP68" s="2427"/>
      <c r="BQ68" s="92"/>
      <c r="BR68" s="2253"/>
      <c r="BS68" s="2254"/>
      <c r="BT68" s="2255"/>
      <c r="BU68" s="2254"/>
      <c r="BV68" s="2255"/>
      <c r="BW68" s="2256"/>
      <c r="BX68" s="2241"/>
      <c r="BY68" s="2257"/>
      <c r="BZ68" s="2258"/>
      <c r="CA68" s="92"/>
      <c r="CB68" s="297"/>
      <c r="CC68" s="2259"/>
      <c r="CD68" s="2259"/>
      <c r="CE68" s="2260"/>
      <c r="CF68" s="3390"/>
      <c r="CG68" s="3391"/>
      <c r="CH68" s="2263"/>
      <c r="CI68" s="2400"/>
      <c r="CJ68" s="2262"/>
      <c r="CK68" s="2400"/>
      <c r="CL68" s="3358"/>
      <c r="CM68" s="2400"/>
      <c r="CN68" s="3365"/>
      <c r="CO68" s="2400"/>
      <c r="CP68" s="3365"/>
      <c r="CQ68" s="2400"/>
      <c r="CR68" s="2262"/>
      <c r="CS68" s="2400"/>
      <c r="CT68" s="2262"/>
      <c r="CU68" s="2400"/>
      <c r="CV68" s="2262"/>
      <c r="CW68" s="2591"/>
      <c r="CX68" s="2241"/>
      <c r="CY68" s="2263"/>
      <c r="CZ68" s="2264"/>
      <c r="DA68" s="93"/>
      <c r="DB68" s="91"/>
      <c r="DC68" s="92"/>
      <c r="DD68" s="2265"/>
      <c r="DE68" s="2254"/>
      <c r="DF68" s="2255"/>
      <c r="DG68" s="2243"/>
      <c r="DH68" s="2266"/>
      <c r="DI68" s="2267"/>
      <c r="DJ68" s="2898"/>
      <c r="DK68" s="2899"/>
      <c r="DL68" s="2900"/>
      <c r="DM68" s="2898"/>
      <c r="DN68" s="2460"/>
      <c r="DO68" s="2936"/>
      <c r="DP68" s="3098"/>
      <c r="DQ68" s="3098"/>
      <c r="DR68" s="3099"/>
      <c r="DS68" s="3096"/>
      <c r="DT68" s="948"/>
      <c r="DU68" s="2268"/>
      <c r="DV68" s="2921"/>
      <c r="DW68" s="2922"/>
      <c r="DX68" s="2922"/>
      <c r="DY68" s="2923"/>
      <c r="DZ68" s="2924"/>
      <c r="EA68" s="817"/>
      <c r="EB68" s="2269"/>
      <c r="EC68" s="2936"/>
      <c r="ED68" s="2272"/>
      <c r="EE68" s="2272"/>
      <c r="EF68" s="2937"/>
      <c r="EG68" s="2938"/>
      <c r="EH68" s="948"/>
      <c r="EI68" s="2270"/>
      <c r="EJ68" s="2922"/>
      <c r="EK68" s="2922"/>
      <c r="EL68" s="2946"/>
      <c r="EM68" s="2947"/>
      <c r="EN68" s="821"/>
      <c r="EO68" s="2271"/>
      <c r="EP68" s="2922"/>
      <c r="EQ68" s="2922"/>
      <c r="ER68" s="2923"/>
      <c r="ES68" s="2947"/>
      <c r="ET68" s="823"/>
      <c r="EU68" s="2924"/>
      <c r="EV68" s="828"/>
      <c r="EW68" s="2272"/>
      <c r="EX68" s="2272"/>
      <c r="EY68" s="692"/>
      <c r="EZ68" s="600"/>
      <c r="FA68" s="672"/>
      <c r="FB68" s="828"/>
      <c r="FC68" s="682"/>
      <c r="FD68" s="2273"/>
      <c r="FE68" s="692"/>
      <c r="FF68" s="600"/>
      <c r="FG68" s="672"/>
      <c r="FH68" s="2363"/>
      <c r="FI68" s="2364"/>
      <c r="FJ68" s="2365"/>
      <c r="FK68" s="2366"/>
      <c r="FL68" s="2365"/>
      <c r="FM68" s="2366"/>
      <c r="FN68" s="2367"/>
      <c r="FO68" s="2368"/>
      <c r="FP68" s="2274"/>
      <c r="FQ68" s="2275"/>
      <c r="FR68" s="2958"/>
      <c r="FS68" s="2959"/>
      <c r="FT68" s="2276"/>
      <c r="FU68" s="2277"/>
      <c r="FV68" s="848"/>
      <c r="FW68" s="849"/>
      <c r="FX68" s="2973"/>
      <c r="FY68" s="2970"/>
      <c r="FZ68" s="129"/>
      <c r="GA68" s="2981"/>
      <c r="GB68" s="2982"/>
      <c r="GC68" s="2991"/>
      <c r="GD68" s="2992"/>
      <c r="GE68" s="2992"/>
      <c r="GF68" s="2992"/>
      <c r="GG68" s="2992"/>
      <c r="GH68" s="2992"/>
      <c r="GI68" s="2991"/>
      <c r="GJ68" s="2991"/>
      <c r="GK68" s="2991"/>
      <c r="GL68" s="2991"/>
      <c r="GM68" s="2991"/>
      <c r="GN68" s="2991"/>
      <c r="GO68" s="2991"/>
      <c r="GP68" s="3209"/>
      <c r="GQ68" s="2993"/>
      <c r="GR68" s="3036"/>
      <c r="GS68" s="3036"/>
      <c r="GT68" s="2991"/>
      <c r="GU68" s="294"/>
      <c r="GV68" s="3036"/>
      <c r="GW68" s="3977"/>
      <c r="GX68" s="3035"/>
      <c r="GY68" s="3036"/>
      <c r="GZ68" s="3036"/>
      <c r="HA68" s="3036"/>
      <c r="HB68" s="3023"/>
      <c r="HC68" s="2330"/>
      <c r="HD68" s="298"/>
      <c r="HE68" s="298"/>
      <c r="HF68" s="298"/>
      <c r="HG68" s="298"/>
      <c r="HH68" s="296"/>
      <c r="HI68" s="854"/>
      <c r="HJ68" s="855"/>
      <c r="HK68" s="854"/>
      <c r="HL68" s="854"/>
      <c r="HM68" s="854"/>
      <c r="HN68" s="854"/>
      <c r="HO68" s="1482"/>
      <c r="HP68" s="2582"/>
      <c r="HQ68" s="742"/>
      <c r="HR68" s="318"/>
      <c r="HS68" s="296"/>
      <c r="HT68" s="743"/>
      <c r="HU68" s="838"/>
      <c r="HV68" s="2281"/>
      <c r="HW68" s="2282"/>
      <c r="HX68" s="348"/>
      <c r="HY68" s="349"/>
      <c r="HZ68" s="296"/>
      <c r="IA68" s="348"/>
      <c r="IB68" s="296"/>
      <c r="IC68" s="2282"/>
      <c r="ID68" s="348"/>
      <c r="IE68" s="349"/>
      <c r="IF68" s="296"/>
      <c r="IG68" s="348"/>
      <c r="IH68" s="296"/>
      <c r="II68" s="2283"/>
      <c r="IJ68" s="350"/>
      <c r="IK68" s="351"/>
      <c r="IL68" s="2284"/>
      <c r="IM68" s="352"/>
      <c r="IN68" s="353"/>
      <c r="IO68" s="296"/>
      <c r="IP68" s="350"/>
      <c r="IQ68" s="354"/>
      <c r="IR68" s="2284"/>
      <c r="IS68" s="355"/>
      <c r="IT68" s="356"/>
      <c r="IU68" s="2285"/>
      <c r="IV68" s="350"/>
      <c r="IW68" s="354"/>
      <c r="IX68" s="351"/>
      <c r="IY68" s="350"/>
      <c r="IZ68" s="351"/>
      <c r="JA68" s="2286"/>
      <c r="JB68" s="357"/>
      <c r="JC68" s="358"/>
      <c r="JD68" s="359"/>
      <c r="JE68" s="357"/>
      <c r="JF68" s="359"/>
      <c r="JG68" s="2287"/>
      <c r="JH68" s="1497"/>
      <c r="JI68" s="1498"/>
      <c r="JJ68" s="1499"/>
      <c r="JK68" s="1500"/>
      <c r="JL68" s="2372"/>
      <c r="JM68" s="2373"/>
      <c r="JN68" s="3116"/>
      <c r="JO68" s="2241"/>
      <c r="JP68" s="2288"/>
      <c r="JQ68" s="2289"/>
      <c r="JR68" s="2290"/>
      <c r="JS68" s="57"/>
      <c r="JT68" s="381"/>
      <c r="JU68" s="2449"/>
      <c r="JV68" s="384"/>
      <c r="JW68" s="2291"/>
      <c r="JX68" s="2568"/>
      <c r="JY68" s="384"/>
      <c r="JZ68" s="2292"/>
      <c r="KA68" s="904"/>
      <c r="KB68" s="863"/>
      <c r="KC68" s="925"/>
      <c r="KD68" s="924"/>
      <c r="KE68" s="863"/>
      <c r="KF68" s="926"/>
      <c r="KG68" s="863"/>
      <c r="KH68" s="864"/>
      <c r="KI68" s="4122"/>
      <c r="KJ68" s="904"/>
      <c r="KK68" s="3159"/>
      <c r="KL68" s="3243"/>
      <c r="KM68" s="865"/>
      <c r="KN68" s="863"/>
      <c r="KO68" s="866"/>
      <c r="KP68" s="863"/>
      <c r="KQ68" s="926"/>
      <c r="KR68" s="863"/>
      <c r="KS68" s="866"/>
      <c r="KT68" s="867"/>
      <c r="KU68" s="863"/>
      <c r="KV68" s="868"/>
      <c r="KW68" s="422"/>
      <c r="KX68" s="422"/>
      <c r="KY68" s="745"/>
      <c r="KZ68" s="745"/>
      <c r="LA68" s="422"/>
      <c r="LB68" s="422"/>
      <c r="LC68" s="430"/>
      <c r="LD68" s="422"/>
      <c r="LE68" s="422"/>
      <c r="LF68" s="745"/>
      <c r="LG68" s="422"/>
      <c r="LH68" s="431"/>
      <c r="LI68" s="422"/>
      <c r="LJ68" s="422"/>
      <c r="LK68" s="422"/>
      <c r="LL68" s="745"/>
      <c r="LM68" s="422"/>
      <c r="LN68" s="422"/>
      <c r="LO68" s="430"/>
      <c r="LP68" s="422"/>
      <c r="LQ68" s="746"/>
      <c r="LR68" s="745"/>
      <c r="LS68" s="422"/>
      <c r="LT68" s="426"/>
      <c r="LU68" s="421"/>
      <c r="LV68" s="428"/>
      <c r="LW68" s="422"/>
      <c r="LX68" s="422"/>
      <c r="LY68" s="422"/>
      <c r="LZ68" s="745"/>
      <c r="MA68" s="745"/>
      <c r="MB68" s="422"/>
      <c r="MC68" s="422"/>
      <c r="MD68" s="430"/>
      <c r="ME68" s="422"/>
      <c r="MF68" s="422"/>
      <c r="MG68" s="745"/>
      <c r="MH68" s="422"/>
      <c r="MI68" s="431"/>
      <c r="MJ68" s="422"/>
      <c r="MK68" s="422"/>
      <c r="ML68" s="422"/>
      <c r="MM68" s="745"/>
      <c r="MN68" s="422"/>
      <c r="MO68" s="422"/>
      <c r="MP68" s="430"/>
      <c r="MQ68" s="422"/>
      <c r="MR68" s="746"/>
      <c r="MS68" s="745"/>
      <c r="MT68" s="422"/>
      <c r="MU68" s="426"/>
      <c r="MV68" s="422"/>
      <c r="MW68" s="3219"/>
      <c r="MX68" s="422"/>
      <c r="MY68" s="423"/>
      <c r="MZ68" s="422"/>
      <c r="NA68" s="426"/>
      <c r="NB68" s="3165"/>
      <c r="NC68" s="1372"/>
      <c r="ND68" s="2304"/>
      <c r="NE68" s="428"/>
      <c r="NF68" s="3138"/>
      <c r="NG68" s="422"/>
      <c r="NH68" s="3135"/>
      <c r="NI68" s="422"/>
      <c r="NJ68" s="3135"/>
      <c r="NK68" s="422"/>
      <c r="NL68" s="3138"/>
      <c r="NM68" s="422"/>
      <c r="NN68" s="3135"/>
      <c r="NO68" s="422"/>
      <c r="NP68" s="3135"/>
      <c r="NQ68" s="426"/>
      <c r="NR68" s="3138"/>
      <c r="NS68" s="422"/>
      <c r="NT68" s="3135"/>
      <c r="NU68" s="422"/>
      <c r="NV68" s="3135"/>
      <c r="NW68" s="422"/>
      <c r="NX68" s="421"/>
      <c r="NY68" s="3142"/>
      <c r="NZ68" s="422"/>
      <c r="OA68" s="428"/>
      <c r="OB68" s="3138"/>
      <c r="OC68" s="422"/>
      <c r="OD68" s="3135"/>
      <c r="OE68" s="422"/>
      <c r="OF68" s="3135"/>
      <c r="OG68" s="428"/>
      <c r="OH68" s="3201"/>
      <c r="OI68" s="1246"/>
      <c r="OJ68" s="2377"/>
      <c r="OK68" s="2464"/>
      <c r="OL68" s="724"/>
      <c r="OM68" s="4584"/>
      <c r="ON68" s="601"/>
      <c r="OO68" s="869"/>
      <c r="OP68" s="671"/>
      <c r="OQ68" s="870"/>
      <c r="OR68" s="870"/>
      <c r="OS68" s="870"/>
      <c r="OT68" s="871"/>
      <c r="OU68" s="872"/>
      <c r="OV68" s="1454"/>
      <c r="OW68" s="2309"/>
      <c r="OX68" s="2309"/>
      <c r="OY68" s="2469"/>
      <c r="OZ68" s="2470"/>
      <c r="PA68" s="2468"/>
      <c r="PB68" s="2467"/>
      <c r="PC68" s="2468"/>
      <c r="PD68" s="2471"/>
      <c r="PE68" s="2471"/>
      <c r="PF68" s="2472"/>
      <c r="PG68" s="2310"/>
      <c r="PH68" s="591"/>
      <c r="PI68" s="2311"/>
      <c r="PJ68" s="2259"/>
      <c r="PK68" s="2389"/>
      <c r="PL68" s="2312"/>
      <c r="PM68" s="2313"/>
      <c r="PN68" s="934"/>
      <c r="PO68" s="2314"/>
      <c r="PP68" s="2312"/>
      <c r="PQ68" s="2313"/>
      <c r="PR68" s="1431"/>
      <c r="PS68" s="2473"/>
      <c r="PT68" s="2315"/>
      <c r="PU68" s="2313"/>
      <c r="PV68" s="1385"/>
      <c r="PW68" s="2316"/>
      <c r="PX68" s="2317"/>
      <c r="PY68" s="1385"/>
      <c r="PZ68" s="1385"/>
      <c r="QA68" s="2407"/>
      <c r="QB68" s="2318"/>
      <c r="QC68" s="808"/>
      <c r="QD68" s="2319"/>
      <c r="QE68" s="598"/>
      <c r="QF68" s="2320"/>
      <c r="QG68" s="808"/>
      <c r="QH68" s="2319"/>
      <c r="QI68" s="598"/>
      <c r="QJ68" s="2320"/>
      <c r="QK68" s="808"/>
      <c r="QL68" s="2319"/>
      <c r="QM68" s="598"/>
      <c r="QN68" s="2243"/>
      <c r="QO68" s="2474"/>
      <c r="QP68" s="2321"/>
      <c r="QQ68" s="2322"/>
      <c r="QR68" s="2323"/>
      <c r="QS68" s="599"/>
      <c r="QT68" s="1385"/>
      <c r="QU68" s="1386"/>
      <c r="QV68" s="648"/>
      <c r="QW68" s="2324"/>
      <c r="QX68" s="3687"/>
      <c r="QY68" s="3694"/>
      <c r="QZ68" s="4588"/>
      <c r="RA68" s="877"/>
      <c r="RB68" s="878"/>
      <c r="RC68" s="879"/>
      <c r="RD68" s="880"/>
      <c r="RE68" s="881"/>
      <c r="RF68" s="882"/>
      <c r="RG68" s="881"/>
      <c r="RH68" s="883"/>
      <c r="RI68" s="880"/>
      <c r="RJ68" s="884"/>
      <c r="RK68" s="885"/>
      <c r="RL68" s="880"/>
      <c r="RM68" s="886"/>
      <c r="RN68" s="885"/>
      <c r="RO68" s="887"/>
      <c r="RP68" s="2392"/>
      <c r="RQ68" s="2393"/>
      <c r="RR68" s="796"/>
      <c r="RS68" s="2392"/>
      <c r="RT68" s="2393"/>
      <c r="RU68" s="796"/>
      <c r="RV68" s="3680" t="s">
        <v>1240</v>
      </c>
      <c r="RW68" s="3678"/>
      <c r="RX68" s="3679"/>
      <c r="RY68" s="2408"/>
      <c r="RZ68" s="2417"/>
      <c r="SA68" s="2415"/>
      <c r="SB68" s="2411"/>
      <c r="SC68" s="2412"/>
      <c r="SD68" s="2413"/>
      <c r="SE68" s="2327"/>
      <c r="SF68" s="2374"/>
      <c r="SG68" s="2391"/>
      <c r="SH68" s="2327"/>
      <c r="SI68" s="2374"/>
      <c r="SJ68" s="2414"/>
      <c r="SK68" s="2414"/>
      <c r="SL68" s="2445"/>
      <c r="SM68" s="2415"/>
      <c r="SN68" s="3081"/>
      <c r="SO68" s="2413"/>
      <c r="SP68" s="2327"/>
      <c r="SQ68" s="2374"/>
      <c r="SR68" s="2391"/>
      <c r="SS68" s="2327"/>
      <c r="ST68" s="2374"/>
      <c r="SU68" s="2414"/>
      <c r="SV68" s="2414"/>
      <c r="SW68" s="2408"/>
      <c r="SX68" s="2417"/>
      <c r="SY68" s="2412"/>
      <c r="SZ68" s="2411"/>
      <c r="TA68" s="2412"/>
      <c r="TB68" s="2413"/>
      <c r="TC68" s="2327"/>
      <c r="TD68" s="2374"/>
      <c r="TE68" s="2391"/>
      <c r="TF68" s="2327"/>
      <c r="TG68" s="2374"/>
      <c r="TH68" s="2414"/>
      <c r="TI68" s="2446"/>
      <c r="TJ68" s="2412"/>
      <c r="TK68" s="2415"/>
      <c r="TL68" s="2416"/>
      <c r="TM68" s="2374"/>
      <c r="TN68" s="2335"/>
      <c r="TO68" s="2374"/>
      <c r="TP68" s="2391"/>
      <c r="TQ68" s="2327"/>
      <c r="TR68" s="2374"/>
      <c r="TS68" s="2414"/>
      <c r="TT68" s="2414"/>
      <c r="TU68" s="2414"/>
      <c r="TV68" s="4609"/>
      <c r="TW68" s="427"/>
      <c r="TX68" s="427"/>
      <c r="TY68" s="890"/>
      <c r="TZ68" s="427"/>
      <c r="UA68" s="891"/>
      <c r="UB68" s="891"/>
      <c r="UC68" s="427"/>
      <c r="UD68" s="427"/>
      <c r="UE68" s="427"/>
      <c r="UF68" s="427"/>
      <c r="UG68" s="427"/>
      <c r="UH68" s="427"/>
      <c r="UI68" s="427"/>
      <c r="UJ68" s="427"/>
      <c r="UK68" s="427"/>
      <c r="UL68" s="427"/>
      <c r="UM68" s="427"/>
      <c r="UN68" s="427"/>
      <c r="UO68" s="427"/>
      <c r="UP68" s="427"/>
      <c r="UQ68" s="427"/>
      <c r="UR68" s="427"/>
      <c r="US68" s="427"/>
      <c r="UT68" s="427"/>
      <c r="UU68" s="427"/>
      <c r="UV68" s="427"/>
      <c r="UW68" s="427"/>
      <c r="UX68" s="427"/>
      <c r="UY68" s="427"/>
      <c r="UZ68" s="427"/>
      <c r="VA68" s="427"/>
      <c r="VB68" s="427"/>
      <c r="VC68" s="427"/>
      <c r="VD68" s="427"/>
      <c r="VE68" s="427"/>
      <c r="VF68" s="427"/>
      <c r="VG68" s="427"/>
      <c r="VH68" s="427"/>
      <c r="VI68" s="427"/>
      <c r="VJ68" s="427"/>
      <c r="VK68" s="427"/>
      <c r="VL68" s="427"/>
      <c r="VM68" s="427"/>
      <c r="VN68" s="427"/>
      <c r="VO68" s="427"/>
      <c r="VP68" s="427"/>
      <c r="VQ68" s="427"/>
      <c r="VR68" s="427"/>
      <c r="VS68" s="427"/>
      <c r="VT68" s="427"/>
      <c r="VU68" s="427"/>
      <c r="VV68" s="427"/>
      <c r="VW68" s="427"/>
      <c r="VX68" s="427"/>
      <c r="VY68" s="427"/>
      <c r="VZ68" s="427"/>
      <c r="WA68" s="427"/>
      <c r="WB68" s="427"/>
      <c r="WC68" s="427"/>
      <c r="WD68" s="427"/>
      <c r="WE68" s="427"/>
      <c r="WF68" s="427"/>
      <c r="WG68" s="427"/>
      <c r="WH68" s="427"/>
      <c r="WI68" s="427"/>
      <c r="WJ68" s="427"/>
      <c r="WK68" s="427"/>
      <c r="WL68" s="427"/>
      <c r="WM68" s="427"/>
      <c r="WN68" s="5"/>
      <c r="WO68" s="5"/>
      <c r="WP68" s="5"/>
      <c r="WQ68" s="5"/>
      <c r="WR68" s="5"/>
      <c r="WS68" s="5"/>
      <c r="WT68" s="5"/>
      <c r="WU68" s="5"/>
      <c r="WV68" s="5"/>
      <c r="WW68" s="5"/>
      <c r="WX68" s="5"/>
      <c r="WY68" s="5"/>
      <c r="WZ68" s="5"/>
      <c r="XA68" s="5"/>
      <c r="XB68" s="5"/>
      <c r="XC68" s="5"/>
      <c r="XD68" s="5"/>
      <c r="XE68" s="5"/>
      <c r="XF68" s="5"/>
      <c r="XG68" s="5"/>
      <c r="XH68" s="5"/>
      <c r="XI68" s="5"/>
      <c r="XJ68" s="5"/>
      <c r="XK68" s="5"/>
      <c r="XL68" s="5"/>
      <c r="XM68" s="5"/>
      <c r="XN68" s="5"/>
      <c r="XO68" s="5"/>
      <c r="XP68" s="5"/>
      <c r="XQ68" s="5"/>
      <c r="XR68" s="5"/>
      <c r="XS68" s="5"/>
      <c r="XT68" s="5"/>
      <c r="XU68" s="5"/>
      <c r="XV68" s="5"/>
      <c r="XW68" s="5"/>
      <c r="XX68" s="5"/>
      <c r="XY68" s="5"/>
      <c r="XZ68" s="5"/>
      <c r="YA68" s="5"/>
      <c r="YB68" s="5"/>
      <c r="YC68" s="5"/>
      <c r="YD68" s="5"/>
      <c r="YE68" s="5"/>
      <c r="YF68" s="5"/>
      <c r="YG68" s="5"/>
      <c r="YH68" s="5"/>
      <c r="YI68" s="5"/>
      <c r="YJ68" s="5"/>
      <c r="YK68" s="5"/>
      <c r="YL68" s="5"/>
      <c r="YM68" s="5"/>
      <c r="YN68" s="5"/>
      <c r="YO68" s="5"/>
      <c r="YP68" s="5"/>
      <c r="YQ68" s="5"/>
      <c r="YR68" s="5"/>
      <c r="YS68" s="5"/>
      <c r="YT68" s="5"/>
      <c r="YU68" s="5"/>
      <c r="YV68" s="5"/>
      <c r="YW68" s="5"/>
      <c r="YX68" s="5"/>
      <c r="YY68" s="5"/>
      <c r="YZ68" s="5"/>
      <c r="ZA68" s="5"/>
      <c r="ZB68" s="5"/>
      <c r="ZC68" s="5"/>
      <c r="ZD68" s="5"/>
      <c r="ZE68" s="5"/>
      <c r="ZF68" s="5"/>
      <c r="ZG68" s="5"/>
      <c r="ZH68" s="5"/>
      <c r="ZI68" s="5"/>
      <c r="ZJ68" s="5"/>
      <c r="ZK68" s="5"/>
      <c r="ZL68" s="5"/>
      <c r="ZM68" s="5"/>
      <c r="ZN68" s="5"/>
      <c r="ZO68" s="5"/>
      <c r="ZP68" s="5"/>
      <c r="ZQ68" s="5"/>
      <c r="ZR68" s="5"/>
      <c r="ZS68" s="5"/>
      <c r="ZT68" s="5"/>
      <c r="ZU68" s="5"/>
      <c r="ZV68" s="5"/>
      <c r="ZW68" s="5"/>
      <c r="ZX68" s="5"/>
      <c r="ZY68" s="5"/>
      <c r="ZZ68" s="5"/>
      <c r="AAA68" s="5"/>
      <c r="AAB68" s="5"/>
      <c r="AAC68" s="5"/>
      <c r="AAD68" s="5"/>
      <c r="AAE68" s="5"/>
      <c r="AAF68" s="5"/>
      <c r="AAG68" s="5"/>
      <c r="AAH68" s="5"/>
      <c r="AAI68" s="5"/>
      <c r="AAJ68" s="5"/>
      <c r="AAK68" s="5"/>
      <c r="AAL68" s="5"/>
      <c r="AAM68" s="5"/>
      <c r="AAN68" s="5"/>
      <c r="AAO68" s="5"/>
      <c r="AAP68" s="5"/>
      <c r="AAQ68" s="5"/>
      <c r="AAR68" s="5"/>
      <c r="AAS68" s="5"/>
      <c r="AAT68" s="5"/>
      <c r="AAU68" s="5"/>
      <c r="AAV68" s="5"/>
      <c r="AAW68" s="5"/>
      <c r="AAX68" s="5"/>
      <c r="AAY68" s="5"/>
      <c r="AAZ68" s="5"/>
      <c r="ABA68" s="5"/>
      <c r="ABB68" s="5"/>
      <c r="ABC68" s="5"/>
      <c r="ABD68" s="5"/>
      <c r="ABE68" s="5"/>
      <c r="ABF68" s="5"/>
      <c r="ABG68" s="5"/>
      <c r="ABH68" s="5"/>
      <c r="ABI68" s="5"/>
      <c r="ABJ68" s="5"/>
      <c r="ABK68" s="5"/>
      <c r="ABL68" s="5"/>
      <c r="ABM68" s="5"/>
      <c r="ABN68" s="5"/>
      <c r="ABO68" s="5"/>
      <c r="ABP68" s="5"/>
      <c r="ABQ68" s="5"/>
      <c r="ABR68" s="5"/>
      <c r="ABS68" s="5"/>
      <c r="ABT68" s="5"/>
      <c r="ABU68" s="5"/>
      <c r="ABV68" s="5"/>
      <c r="ABW68" s="5"/>
      <c r="ABX68" s="5"/>
      <c r="ABY68" s="5"/>
      <c r="ABZ68" s="5"/>
      <c r="ACA68" s="5"/>
      <c r="ACB68" s="5"/>
      <c r="ACC68" s="5"/>
      <c r="ACD68" s="5"/>
      <c r="ACE68" s="5"/>
      <c r="ACF68" s="5"/>
      <c r="ACG68" s="5"/>
      <c r="ACH68" s="5"/>
      <c r="ACI68" s="5"/>
      <c r="ACJ68" s="5"/>
      <c r="ACK68" s="5"/>
      <c r="ACL68" s="5"/>
      <c r="ACM68" s="5"/>
      <c r="ACN68" s="5"/>
      <c r="ACO68" s="5"/>
      <c r="ACP68" s="5"/>
      <c r="ACQ68" s="5"/>
      <c r="ACR68" s="5"/>
      <c r="ACS68" s="5"/>
      <c r="ACT68" s="5"/>
      <c r="ACU68" s="5"/>
      <c r="ACV68" s="5"/>
      <c r="ACW68" s="5"/>
      <c r="ACX68" s="5"/>
      <c r="ACY68" s="5"/>
      <c r="ACZ68" s="5"/>
      <c r="ADA68" s="5"/>
      <c r="ADB68" s="5"/>
      <c r="ADC68" s="5"/>
      <c r="ADD68" s="5"/>
      <c r="ADE68" s="5"/>
      <c r="ADF68" s="5"/>
      <c r="ADG68" s="5"/>
      <c r="ADH68" s="5"/>
      <c r="ADI68" s="5"/>
      <c r="ADJ68" s="5"/>
      <c r="ADK68" s="5"/>
      <c r="ADL68" s="5"/>
      <c r="ADM68" s="5"/>
      <c r="ADN68" s="5"/>
      <c r="ADO68" s="5"/>
      <c r="ADP68" s="5"/>
      <c r="ADQ68" s="5"/>
      <c r="ADR68" s="5"/>
      <c r="ADS68" s="5"/>
      <c r="ADT68" s="5"/>
      <c r="ADU68" s="5"/>
      <c r="ADV68" s="5"/>
      <c r="ADW68" s="5"/>
      <c r="ADX68" s="5"/>
      <c r="ADY68" s="5"/>
      <c r="ADZ68" s="5"/>
      <c r="AEA68" s="5"/>
      <c r="AEB68" s="5"/>
      <c r="AEC68" s="5"/>
      <c r="AED68" s="5"/>
      <c r="AEE68" s="5"/>
      <c r="AEF68" s="5"/>
      <c r="AEG68" s="5"/>
      <c r="AEH68" s="5"/>
      <c r="AEI68" s="5"/>
      <c r="AEJ68" s="5"/>
      <c r="AEK68" s="5"/>
      <c r="AEL68" s="5"/>
      <c r="AEM68" s="5"/>
      <c r="AEN68" s="5"/>
      <c r="AEO68" s="5"/>
      <c r="AEP68" s="5"/>
      <c r="AEQ68" s="5"/>
      <c r="AER68" s="5"/>
      <c r="AES68" s="5"/>
      <c r="AET68" s="5"/>
      <c r="AEU68" s="5"/>
      <c r="AEV68" s="5"/>
      <c r="AEW68" s="5"/>
      <c r="AEX68" s="5"/>
      <c r="AEY68" s="5"/>
      <c r="AEZ68" s="5"/>
      <c r="AFA68" s="5"/>
      <c r="AFB68" s="5"/>
      <c r="AFC68" s="5"/>
      <c r="AFD68" s="5"/>
      <c r="AFE68" s="5"/>
      <c r="AFF68" s="5"/>
      <c r="AFG68" s="5"/>
      <c r="AFH68" s="5"/>
      <c r="AFI68" s="5"/>
      <c r="AFJ68" s="5"/>
      <c r="AFK68" s="5"/>
      <c r="AFL68" s="5"/>
      <c r="AFM68" s="5"/>
      <c r="AFN68" s="5"/>
      <c r="AFO68" s="5"/>
      <c r="AFP68" s="5"/>
      <c r="AFQ68" s="5"/>
      <c r="AFR68" s="5"/>
      <c r="AFS68" s="5"/>
      <c r="AFT68" s="5"/>
      <c r="AFU68" s="5"/>
      <c r="AFV68" s="5"/>
      <c r="AFW68" s="5"/>
      <c r="AFX68" s="5"/>
      <c r="AFY68" s="5"/>
      <c r="AFZ68" s="5"/>
      <c r="AGA68" s="5"/>
      <c r="AGB68" s="5"/>
      <c r="AGC68" s="5"/>
      <c r="AGD68" s="5"/>
      <c r="AGE68" s="5"/>
      <c r="AGF68" s="5"/>
      <c r="AGG68" s="5"/>
      <c r="AGH68" s="5"/>
      <c r="AGI68" s="5"/>
      <c r="AGJ68" s="5"/>
      <c r="AGK68" s="5"/>
      <c r="AGL68" s="5"/>
      <c r="AGM68" s="5"/>
      <c r="AGN68" s="5"/>
      <c r="AGO68" s="5"/>
      <c r="AGP68" s="5"/>
      <c r="AGQ68" s="5"/>
      <c r="AGR68" s="5"/>
      <c r="AGS68" s="5"/>
      <c r="AGT68" s="5"/>
      <c r="AGU68" s="5"/>
      <c r="AGV68" s="5"/>
      <c r="AGW68" s="5"/>
      <c r="AGX68" s="5"/>
      <c r="AGY68" s="5"/>
      <c r="AGZ68" s="5"/>
      <c r="AHA68" s="5"/>
      <c r="AHB68" s="5"/>
      <c r="AHC68" s="5"/>
      <c r="AHD68" s="5"/>
      <c r="AHE68" s="5"/>
      <c r="AHF68" s="5"/>
      <c r="AHG68" s="5"/>
      <c r="AHH68" s="5"/>
      <c r="AHI68" s="5"/>
      <c r="AHJ68" s="5"/>
      <c r="AHK68" s="5"/>
      <c r="AHL68" s="5"/>
      <c r="AHM68" s="5"/>
      <c r="AHN68" s="5"/>
      <c r="AHO68" s="5"/>
      <c r="AHP68" s="5"/>
      <c r="AHQ68" s="5"/>
      <c r="AHR68" s="5"/>
      <c r="AHS68" s="5"/>
      <c r="AHT68" s="5"/>
      <c r="AHU68" s="5"/>
      <c r="AHV68" s="5"/>
      <c r="AHW68" s="5"/>
      <c r="AHX68" s="5"/>
      <c r="AHY68" s="5"/>
      <c r="AHZ68" s="5"/>
      <c r="AIA68" s="5"/>
      <c r="AIB68" s="5"/>
      <c r="AIC68" s="5"/>
      <c r="AID68" s="5"/>
      <c r="AIE68" s="5"/>
      <c r="AIF68" s="5"/>
      <c r="AIG68" s="5"/>
      <c r="AIH68" s="5"/>
      <c r="AII68" s="5"/>
      <c r="AIJ68" s="5"/>
      <c r="AIK68" s="5"/>
      <c r="AIL68" s="5"/>
      <c r="AIM68" s="5"/>
      <c r="AIN68" s="5"/>
      <c r="AIO68" s="5"/>
      <c r="AIP68" s="5"/>
      <c r="AIQ68" s="5"/>
      <c r="AIR68" s="5"/>
      <c r="AIS68" s="5"/>
      <c r="AIT68" s="5"/>
      <c r="AIU68" s="5"/>
      <c r="AIV68" s="5"/>
      <c r="AIW68" s="5"/>
      <c r="AIX68" s="5"/>
      <c r="AIY68" s="5"/>
      <c r="AIZ68" s="5"/>
      <c r="AJA68" s="5"/>
      <c r="AJB68" s="5"/>
      <c r="AJC68" s="5"/>
      <c r="AJD68" s="5"/>
      <c r="AJE68" s="5"/>
      <c r="AJF68" s="5"/>
      <c r="AJG68" s="5"/>
      <c r="AJH68" s="5"/>
      <c r="AJI68" s="5"/>
      <c r="AJJ68" s="5"/>
      <c r="AJK68" s="5"/>
      <c r="AJL68" s="5"/>
      <c r="AJM68" s="5"/>
      <c r="AJN68" s="5"/>
      <c r="AJO68" s="5"/>
      <c r="AJP68" s="5"/>
      <c r="AJQ68" s="5"/>
      <c r="AJR68" s="5"/>
      <c r="AJS68" s="5"/>
      <c r="AJT68" s="5"/>
      <c r="AJU68" s="5"/>
      <c r="AJV68" s="5"/>
      <c r="AJW68" s="5"/>
      <c r="AJX68" s="5"/>
      <c r="AJY68" s="5"/>
      <c r="AJZ68" s="5"/>
      <c r="AKA68" s="5"/>
      <c r="AKB68" s="5"/>
      <c r="AKC68" s="5"/>
      <c r="AKD68" s="5"/>
      <c r="AKE68" s="5"/>
      <c r="AKF68" s="5"/>
      <c r="AKG68" s="5"/>
      <c r="AKH68" s="5"/>
      <c r="AKI68" s="5"/>
      <c r="AKJ68" s="5"/>
      <c r="AKK68" s="5"/>
      <c r="AKL68" s="5"/>
      <c r="AKM68" s="5"/>
      <c r="AKN68" s="5"/>
      <c r="AKO68" s="5"/>
      <c r="AKP68" s="5"/>
      <c r="AKQ68" s="5"/>
      <c r="AKR68" s="5"/>
      <c r="AKS68" s="5"/>
      <c r="AKT68" s="5"/>
      <c r="AKU68" s="5"/>
      <c r="AKV68" s="5"/>
      <c r="AKW68" s="5"/>
      <c r="AKX68" s="5"/>
      <c r="AKY68" s="5"/>
      <c r="AKZ68" s="5"/>
      <c r="ALA68" s="5"/>
      <c r="ALB68" s="5"/>
      <c r="ALC68" s="5"/>
      <c r="ALD68" s="5"/>
      <c r="ALE68" s="5"/>
      <c r="ALF68" s="5"/>
      <c r="ALG68" s="5"/>
      <c r="ALH68" s="5"/>
      <c r="ALI68" s="5"/>
      <c r="ALJ68" s="5"/>
      <c r="ALK68" s="5"/>
      <c r="ALL68" s="5"/>
      <c r="ALM68" s="5"/>
      <c r="ALN68" s="5"/>
      <c r="ALO68" s="5"/>
      <c r="ALP68" s="5"/>
      <c r="ALQ68" s="5"/>
      <c r="ALR68" s="5"/>
      <c r="ALS68" s="5"/>
      <c r="ALT68" s="5"/>
      <c r="ALU68" s="5"/>
      <c r="ALV68" s="5"/>
      <c r="ALW68" s="5"/>
      <c r="ALX68" s="5"/>
      <c r="ALY68" s="5"/>
      <c r="ALZ68" s="5"/>
      <c r="AMA68" s="5"/>
      <c r="AMB68" s="5"/>
      <c r="AMC68" s="5"/>
      <c r="AMD68" s="5"/>
      <c r="AME68" s="5"/>
      <c r="AMF68" s="5"/>
      <c r="AMG68" s="5"/>
      <c r="AMH68" s="5"/>
      <c r="AMI68" s="5"/>
      <c r="AMJ68" s="5"/>
      <c r="AMK68" s="5"/>
      <c r="AML68" s="5"/>
      <c r="AMM68" s="5"/>
      <c r="AMN68" s="5"/>
      <c r="AMO68" s="5"/>
      <c r="AMP68" s="5"/>
      <c r="AMQ68" s="5"/>
      <c r="AMR68" s="5"/>
      <c r="AMS68" s="5"/>
      <c r="AMT68" s="5"/>
      <c r="AMU68" s="5"/>
      <c r="AMV68" s="5"/>
      <c r="AMW68" s="5"/>
      <c r="AMX68" s="5"/>
      <c r="AMY68" s="5"/>
      <c r="AMZ68" s="5"/>
      <c r="ANA68" s="5"/>
      <c r="ANB68" s="5"/>
      <c r="ANC68" s="5"/>
      <c r="AND68" s="5"/>
      <c r="ANE68" s="5"/>
      <c r="ANF68" s="5"/>
      <c r="ANG68" s="5"/>
      <c r="ANH68" s="5"/>
      <c r="ANI68" s="5"/>
      <c r="ANJ68" s="5"/>
      <c r="ANK68" s="5"/>
      <c r="ANL68" s="5"/>
      <c r="ANM68" s="5"/>
      <c r="ANN68" s="5"/>
      <c r="ANO68" s="5"/>
      <c r="ANP68" s="5"/>
      <c r="ANQ68" s="5"/>
      <c r="ANR68" s="5"/>
      <c r="ANS68" s="5"/>
      <c r="ANT68" s="5"/>
      <c r="ANU68" s="5"/>
      <c r="ANV68" s="5"/>
      <c r="ANW68" s="5"/>
      <c r="ANX68" s="5"/>
      <c r="ANY68" s="5"/>
      <c r="ANZ68" s="5"/>
      <c r="AOA68" s="5"/>
      <c r="AOB68" s="5"/>
      <c r="AOC68" s="5"/>
      <c r="AOD68" s="5"/>
      <c r="AOE68" s="5"/>
      <c r="AOF68" s="5"/>
      <c r="AOG68" s="5"/>
      <c r="AOH68" s="5"/>
      <c r="AOI68" s="5"/>
      <c r="AOJ68" s="5"/>
      <c r="AOK68" s="5"/>
      <c r="AOL68" s="5"/>
      <c r="AOM68" s="5"/>
      <c r="AON68" s="5"/>
      <c r="AOO68" s="5"/>
      <c r="AOP68" s="5"/>
      <c r="AOQ68" s="5"/>
      <c r="AOR68" s="5"/>
      <c r="AOS68" s="5"/>
      <c r="AOT68" s="5"/>
      <c r="AOU68" s="5"/>
      <c r="AOV68" s="5"/>
      <c r="AOW68" s="5"/>
      <c r="AOX68" s="5"/>
      <c r="AOY68" s="5"/>
      <c r="AOZ68" s="5"/>
      <c r="APA68" s="5"/>
      <c r="APB68" s="5"/>
      <c r="APC68" s="5"/>
      <c r="APD68" s="5"/>
      <c r="APE68" s="5"/>
      <c r="APF68" s="5"/>
      <c r="APG68" s="5"/>
      <c r="APH68" s="5"/>
      <c r="API68" s="5"/>
      <c r="APJ68" s="5"/>
      <c r="APK68" s="5"/>
      <c r="APL68" s="5"/>
      <c r="APM68" s="5"/>
      <c r="APN68" s="5"/>
      <c r="APO68" s="5"/>
      <c r="APP68" s="5"/>
      <c r="APQ68" s="5"/>
      <c r="APR68" s="5"/>
      <c r="APS68" s="5"/>
      <c r="APT68" s="5"/>
      <c r="APU68" s="5"/>
      <c r="APV68" s="5"/>
      <c r="APW68" s="5"/>
      <c r="APX68" s="5"/>
      <c r="APY68" s="5"/>
      <c r="APZ68" s="5"/>
      <c r="AQA68" s="5"/>
      <c r="AQB68" s="5"/>
      <c r="AQC68" s="5"/>
      <c r="AQD68" s="5"/>
      <c r="AQE68" s="5"/>
      <c r="AQF68" s="5"/>
      <c r="AQG68" s="5"/>
      <c r="AQH68" s="5"/>
      <c r="AQI68" s="5"/>
      <c r="AQJ68" s="5"/>
      <c r="AQK68" s="5"/>
      <c r="AQL68" s="5"/>
      <c r="AQM68" s="5"/>
      <c r="AQN68" s="5"/>
      <c r="AQO68" s="5"/>
      <c r="AQP68" s="5"/>
      <c r="AQQ68" s="5"/>
      <c r="AQR68" s="5"/>
      <c r="AQS68" s="5"/>
      <c r="AQT68" s="5"/>
      <c r="AQU68" s="5"/>
      <c r="AQV68" s="5"/>
      <c r="AQW68" s="5"/>
      <c r="AQX68" s="5"/>
      <c r="AQY68" s="5"/>
      <c r="AQZ68" s="5"/>
      <c r="ARA68" s="5"/>
      <c r="ARB68" s="5"/>
      <c r="ARC68" s="5"/>
      <c r="ARD68" s="5"/>
      <c r="ARE68" s="5"/>
      <c r="ARF68" s="5"/>
      <c r="ARG68" s="5"/>
      <c r="ARH68" s="5"/>
      <c r="ARI68" s="5"/>
      <c r="ARJ68" s="5"/>
      <c r="ARK68" s="5"/>
      <c r="ARL68" s="5"/>
      <c r="ARM68" s="5"/>
      <c r="ARN68" s="5"/>
      <c r="ARO68" s="5"/>
      <c r="ARP68" s="5"/>
      <c r="ARQ68" s="5"/>
      <c r="ARR68" s="5"/>
      <c r="ARS68" s="5"/>
      <c r="ART68" s="5"/>
      <c r="ARU68" s="5"/>
      <c r="ARV68" s="5"/>
      <c r="ARW68" s="5"/>
      <c r="ARX68" s="5"/>
      <c r="ARY68" s="5"/>
      <c r="ARZ68" s="5"/>
      <c r="ASA68" s="5"/>
      <c r="ASB68" s="5"/>
      <c r="ASC68" s="5"/>
      <c r="ASD68" s="5"/>
      <c r="ASE68" s="5"/>
      <c r="ASF68" s="5"/>
      <c r="ASG68" s="5"/>
      <c r="ASH68" s="5"/>
      <c r="ASI68" s="5"/>
      <c r="ASJ68" s="5"/>
      <c r="ASK68" s="5"/>
      <c r="ASL68" s="5"/>
      <c r="ASM68" s="5"/>
      <c r="ASN68" s="5"/>
      <c r="ASO68" s="5"/>
      <c r="ASP68" s="5"/>
      <c r="ASQ68" s="5"/>
      <c r="ASR68" s="5"/>
      <c r="ASS68" s="5"/>
      <c r="AST68" s="5"/>
      <c r="ASU68" s="5"/>
      <c r="ASV68" s="5"/>
      <c r="ASW68" s="5"/>
      <c r="ASX68" s="5"/>
      <c r="ASY68" s="5"/>
      <c r="ASZ68" s="5"/>
      <c r="ATA68" s="5"/>
      <c r="ATB68" s="5"/>
      <c r="ATC68" s="5"/>
      <c r="ATD68" s="5"/>
      <c r="ATE68" s="5"/>
      <c r="ATF68" s="5"/>
      <c r="ATG68" s="5"/>
      <c r="ATH68" s="5"/>
      <c r="ATI68" s="5"/>
      <c r="ATJ68" s="5"/>
      <c r="ATK68" s="5"/>
      <c r="ATL68" s="5"/>
      <c r="ATM68" s="5"/>
      <c r="ATN68" s="5"/>
      <c r="ATO68" s="5"/>
      <c r="ATP68" s="5"/>
      <c r="ATQ68" s="5"/>
      <c r="ATR68" s="5"/>
      <c r="ATS68" s="5"/>
      <c r="ATT68" s="5"/>
      <c r="ATU68" s="5"/>
      <c r="ATV68" s="5"/>
      <c r="ATW68" s="5"/>
      <c r="ATX68" s="5"/>
      <c r="ATY68" s="5"/>
      <c r="ATZ68" s="5"/>
      <c r="AUA68" s="5"/>
      <c r="AUB68" s="5"/>
      <c r="AUC68" s="5"/>
      <c r="AUD68" s="5"/>
      <c r="AUE68" s="5"/>
      <c r="AUF68" s="5"/>
      <c r="AUG68" s="5"/>
      <c r="AUH68" s="5"/>
      <c r="AUI68" s="5"/>
      <c r="AUJ68" s="5"/>
      <c r="AUK68" s="5"/>
      <c r="AUL68" s="5"/>
      <c r="AUM68" s="5"/>
      <c r="AUN68" s="5"/>
      <c r="AUO68" s="5"/>
      <c r="AUP68" s="5"/>
      <c r="AUQ68" s="5"/>
      <c r="AUR68" s="5"/>
      <c r="AUS68" s="5"/>
      <c r="AUT68" s="5"/>
      <c r="AUU68" s="5"/>
      <c r="AUV68" s="5"/>
      <c r="AUW68" s="5"/>
      <c r="AUX68" s="5"/>
      <c r="AUY68" s="5"/>
      <c r="AUZ68" s="5"/>
      <c r="AVA68" s="5"/>
      <c r="AVB68" s="5"/>
      <c r="AVC68" s="5"/>
      <c r="AVD68" s="5"/>
      <c r="AVE68" s="5"/>
      <c r="AVF68" s="5"/>
      <c r="AVG68" s="5"/>
      <c r="AVH68" s="5"/>
      <c r="AVI68" s="5"/>
      <c r="AVJ68" s="5"/>
      <c r="AVK68" s="5"/>
      <c r="AVL68" s="5"/>
      <c r="AVM68" s="5"/>
      <c r="AVN68" s="5"/>
      <c r="AVO68" s="5"/>
      <c r="AVP68" s="5"/>
      <c r="AVQ68" s="5"/>
      <c r="AVR68" s="5"/>
      <c r="AVS68" s="5"/>
      <c r="AVT68" s="5"/>
      <c r="AVU68" s="5"/>
      <c r="AVV68" s="5"/>
      <c r="AVW68" s="5"/>
      <c r="AVX68" s="5"/>
      <c r="AVY68" s="5"/>
      <c r="AVZ68" s="5"/>
      <c r="AWA68" s="5"/>
      <c r="AWB68" s="5"/>
      <c r="AWC68" s="5"/>
      <c r="AWD68" s="5"/>
      <c r="AWE68" s="5"/>
      <c r="AWF68" s="5"/>
      <c r="AWG68" s="5"/>
      <c r="AWH68" s="5"/>
      <c r="AWI68" s="5"/>
      <c r="AWJ68" s="5"/>
      <c r="AWK68" s="5"/>
      <c r="AWL68" s="5"/>
      <c r="AWM68" s="5"/>
      <c r="AWN68" s="5"/>
      <c r="AWO68" s="5"/>
      <c r="AWP68" s="5"/>
      <c r="AWQ68" s="5"/>
      <c r="AWR68" s="5"/>
      <c r="AWS68" s="5"/>
      <c r="AWT68" s="5"/>
      <c r="AWU68" s="5"/>
      <c r="AWV68" s="5"/>
      <c r="AWW68" s="5"/>
      <c r="AWX68" s="5"/>
      <c r="AWY68" s="5"/>
      <c r="AWZ68" s="5"/>
      <c r="AXA68" s="5"/>
      <c r="AXB68" s="5"/>
      <c r="AXC68" s="5"/>
      <c r="AXD68" s="5"/>
      <c r="AXE68" s="5"/>
      <c r="AXF68" s="5"/>
      <c r="AXG68" s="5"/>
      <c r="AXH68" s="5"/>
      <c r="AXI68" s="5"/>
      <c r="AXJ68" s="5"/>
      <c r="AXK68" s="5"/>
      <c r="AXL68" s="5"/>
      <c r="AXM68" s="5"/>
      <c r="AXN68" s="5"/>
      <c r="AXO68" s="5"/>
      <c r="AXP68" s="5"/>
      <c r="AXQ68" s="5"/>
      <c r="AXR68" s="5"/>
      <c r="AXS68" s="5"/>
      <c r="AXT68" s="5"/>
      <c r="AXU68" s="5"/>
      <c r="AXV68" s="5"/>
      <c r="AXW68" s="5"/>
      <c r="AXX68" s="5"/>
      <c r="AXY68" s="5"/>
      <c r="AXZ68" s="5"/>
      <c r="AYA68" s="5"/>
      <c r="AYB68" s="5"/>
      <c r="AYC68" s="5"/>
      <c r="AYD68" s="5"/>
      <c r="AYE68" s="5"/>
      <c r="AYF68" s="5"/>
      <c r="AYG68" s="5"/>
      <c r="AYH68" s="5"/>
      <c r="AYI68" s="5"/>
      <c r="AYJ68" s="5"/>
      <c r="AYK68" s="5"/>
      <c r="AYL68" s="5"/>
      <c r="AYM68" s="5"/>
      <c r="AYN68" s="5"/>
      <c r="AYO68" s="5"/>
      <c r="AYP68" s="5"/>
      <c r="AYQ68" s="5"/>
      <c r="AYR68" s="5"/>
      <c r="AYS68" s="5"/>
      <c r="AYT68" s="5"/>
      <c r="AYU68" s="5"/>
      <c r="AYV68" s="5"/>
      <c r="AYW68" s="5"/>
      <c r="AYX68" s="5"/>
      <c r="AYY68" s="5"/>
      <c r="AYZ68" s="5"/>
      <c r="AZA68" s="5"/>
      <c r="AZB68" s="5"/>
      <c r="AZC68" s="5"/>
      <c r="AZD68" s="5"/>
      <c r="AZE68" s="5"/>
      <c r="AZF68" s="5"/>
      <c r="AZG68" s="5"/>
      <c r="AZH68" s="5"/>
      <c r="AZI68" s="5"/>
      <c r="AZJ68" s="5"/>
      <c r="AZK68" s="5"/>
      <c r="AZL68" s="5"/>
      <c r="AZM68" s="5"/>
      <c r="AZN68" s="5"/>
      <c r="AZO68" s="5"/>
      <c r="AZP68" s="5"/>
      <c r="AZQ68" s="5"/>
      <c r="AZR68" s="5"/>
      <c r="AZS68" s="5"/>
      <c r="AZT68" s="5"/>
      <c r="AZU68" s="5"/>
      <c r="AZV68" s="5"/>
      <c r="AZW68" s="5"/>
      <c r="AZX68" s="5"/>
      <c r="AZY68" s="5"/>
      <c r="AZZ68" s="5"/>
      <c r="BAA68" s="5"/>
      <c r="BAB68" s="5"/>
      <c r="BAC68" s="5"/>
      <c r="BAD68" s="5"/>
      <c r="BAE68" s="5"/>
      <c r="BAF68" s="5"/>
      <c r="BAG68" s="5"/>
      <c r="BAH68" s="5"/>
      <c r="BAI68" s="5"/>
      <c r="BAJ68" s="5"/>
      <c r="BAK68" s="5"/>
      <c r="BAL68" s="5"/>
      <c r="BAM68" s="5"/>
      <c r="BAN68" s="5"/>
      <c r="BAO68" s="5"/>
      <c r="BAP68" s="5"/>
      <c r="BAQ68" s="5"/>
      <c r="BAR68" s="5"/>
      <c r="BAS68" s="5"/>
      <c r="BAT68" s="5"/>
      <c r="BAU68" s="5"/>
      <c r="BAV68" s="5"/>
      <c r="BAW68" s="5"/>
      <c r="BAX68" s="5"/>
      <c r="BAY68" s="5"/>
      <c r="BAZ68" s="5"/>
      <c r="BBA68" s="5"/>
      <c r="BBB68" s="5"/>
      <c r="BBC68" s="5"/>
      <c r="BBD68" s="5"/>
      <c r="BBE68" s="5"/>
      <c r="BBF68" s="5"/>
      <c r="BBG68" s="5"/>
      <c r="BBH68" s="5"/>
      <c r="BBI68" s="5"/>
      <c r="BBJ68" s="5"/>
      <c r="BBK68" s="5"/>
      <c r="BBL68" s="5"/>
      <c r="BBM68" s="5"/>
      <c r="BBN68" s="5"/>
      <c r="BBO68" s="5"/>
      <c r="BBP68" s="5"/>
      <c r="BBQ68" s="5"/>
      <c r="BBR68" s="5"/>
      <c r="BBS68" s="5"/>
      <c r="BBT68" s="5"/>
      <c r="BBU68" s="5"/>
      <c r="BBV68" s="5"/>
      <c r="BBW68" s="5"/>
      <c r="BBX68" s="5"/>
      <c r="BBY68" s="5"/>
      <c r="BBZ68" s="5"/>
      <c r="BCA68" s="5"/>
      <c r="BCB68" s="5"/>
      <c r="BCC68" s="5"/>
      <c r="BCD68" s="5"/>
      <c r="BCE68" s="5"/>
      <c r="BCF68" s="5"/>
      <c r="BCG68" s="5"/>
      <c r="BCH68" s="5"/>
      <c r="BCI68" s="5"/>
      <c r="BCJ68" s="5"/>
      <c r="BCK68" s="5"/>
      <c r="BCL68" s="5"/>
      <c r="BCM68" s="5"/>
      <c r="BCN68" s="5"/>
      <c r="BCO68" s="5"/>
      <c r="BCP68" s="5"/>
      <c r="BCQ68" s="5"/>
      <c r="BCR68" s="5"/>
      <c r="BCS68" s="5"/>
      <c r="BCT68" s="5"/>
    </row>
    <row r="69" spans="1:1450" s="90" customFormat="1" ht="9" customHeight="1" thickBot="1">
      <c r="A69" s="1433"/>
      <c r="B69" s="731" t="s">
        <v>337</v>
      </c>
      <c r="C69" s="4135"/>
      <c r="D69" s="722" t="s">
        <v>338</v>
      </c>
      <c r="E69" s="1632" t="s">
        <v>825</v>
      </c>
      <c r="F69" s="725" t="s">
        <v>398</v>
      </c>
      <c r="G69" s="723" t="s">
        <v>630</v>
      </c>
      <c r="H69" s="723" t="s">
        <v>800</v>
      </c>
      <c r="I69" s="1510" t="s">
        <v>826</v>
      </c>
      <c r="J69" s="4156" t="s">
        <v>1</v>
      </c>
      <c r="K69" s="4163"/>
      <c r="L69" s="1512">
        <v>79</v>
      </c>
      <c r="M69" s="1513">
        <v>78</v>
      </c>
      <c r="N69" s="1514">
        <v>0</v>
      </c>
      <c r="O69" s="1515">
        <v>0</v>
      </c>
      <c r="P69" s="1402">
        <v>75</v>
      </c>
      <c r="Q69" s="755">
        <v>78</v>
      </c>
      <c r="R69" s="1403">
        <v>76</v>
      </c>
      <c r="S69" s="759"/>
      <c r="T69" s="760"/>
      <c r="U69" s="761"/>
      <c r="V69" s="117"/>
      <c r="W69" s="47"/>
      <c r="X69" s="765"/>
      <c r="Y69" s="1936">
        <v>0</v>
      </c>
      <c r="Z69" s="1530"/>
      <c r="AA69" s="1349">
        <v>0</v>
      </c>
      <c r="AB69" s="1624"/>
      <c r="AC69" s="779">
        <v>0</v>
      </c>
      <c r="AD69" s="781">
        <v>0</v>
      </c>
      <c r="AE69" s="780">
        <v>0</v>
      </c>
      <c r="AF69" s="782">
        <v>0</v>
      </c>
      <c r="AG69" s="284">
        <v>0</v>
      </c>
      <c r="AH69" s="783">
        <v>0</v>
      </c>
      <c r="AI69" s="190">
        <v>0</v>
      </c>
      <c r="AJ69" s="784">
        <v>0</v>
      </c>
      <c r="AK69" s="1529">
        <f>AO69+AS69+BK69+BO69+BP69</f>
        <v>78</v>
      </c>
      <c r="AL69" s="3276">
        <v>78</v>
      </c>
      <c r="AM69" s="3276">
        <v>70</v>
      </c>
      <c r="AN69" s="3250">
        <v>77</v>
      </c>
      <c r="AO69" s="862">
        <v>0</v>
      </c>
      <c r="AP69" s="3288">
        <v>0</v>
      </c>
      <c r="AQ69" s="3276">
        <v>0</v>
      </c>
      <c r="AR69" s="795">
        <v>0</v>
      </c>
      <c r="AS69" s="1522">
        <f>AW69+AY69+BA69+BC69+BE69+BG69+BI69</f>
        <v>72</v>
      </c>
      <c r="AT69" s="3175">
        <v>69</v>
      </c>
      <c r="AU69" s="3288">
        <v>58</v>
      </c>
      <c r="AV69" s="136">
        <v>63</v>
      </c>
      <c r="AW69" s="1523">
        <v>0</v>
      </c>
      <c r="AX69" s="812">
        <v>4</v>
      </c>
      <c r="AY69" s="1523">
        <v>25</v>
      </c>
      <c r="AZ69" s="812">
        <v>16</v>
      </c>
      <c r="BA69" s="1523">
        <v>14</v>
      </c>
      <c r="BB69" s="811">
        <v>15</v>
      </c>
      <c r="BC69" s="1523">
        <v>2</v>
      </c>
      <c r="BD69" s="812">
        <v>1</v>
      </c>
      <c r="BE69" s="1523">
        <v>29</v>
      </c>
      <c r="BF69" s="811">
        <v>19</v>
      </c>
      <c r="BG69" s="1523">
        <v>2</v>
      </c>
      <c r="BH69" s="812">
        <v>14</v>
      </c>
      <c r="BI69" s="1523">
        <v>0</v>
      </c>
      <c r="BJ69" s="811">
        <v>0</v>
      </c>
      <c r="BK69" s="1933">
        <v>6</v>
      </c>
      <c r="BL69" s="3338">
        <v>9</v>
      </c>
      <c r="BM69" s="190">
        <v>12</v>
      </c>
      <c r="BN69" s="186">
        <v>14</v>
      </c>
      <c r="BO69" s="1525">
        <v>0</v>
      </c>
      <c r="BP69" s="2083">
        <v>0</v>
      </c>
      <c r="BQ69" s="1349">
        <f>AK69+Y69+AA69</f>
        <v>78</v>
      </c>
      <c r="BR69" s="1526">
        <f>(BQ69)/(BQ69+M69)*100</f>
        <v>50</v>
      </c>
      <c r="BS69" s="1373">
        <v>78</v>
      </c>
      <c r="BT69" s="1404">
        <f>(BS69/(BS69+P69))*100</f>
        <v>50.980392156862742</v>
      </c>
      <c r="BU69" s="1373">
        <v>70</v>
      </c>
      <c r="BV69" s="1404">
        <v>47.297297297297298</v>
      </c>
      <c r="BW69" s="2084">
        <f>CA69+CE69+CW69+DA69+DB69</f>
        <v>0</v>
      </c>
      <c r="BX69" s="780">
        <v>0</v>
      </c>
      <c r="BY69" s="182"/>
      <c r="BZ69" s="2194"/>
      <c r="CA69" s="1349"/>
      <c r="CB69" s="136">
        <v>0</v>
      </c>
      <c r="CC69" s="3378"/>
      <c r="CD69" s="3378"/>
      <c r="CE69" s="1527">
        <f t="shared" ref="CE69" si="169">CI69+CK69+CM69+CO69+CQ69+CS69+CU69</f>
        <v>0</v>
      </c>
      <c r="CF69" s="3388">
        <v>0</v>
      </c>
      <c r="CG69" s="3389">
        <v>0</v>
      </c>
      <c r="CH69" s="3401"/>
      <c r="CI69" s="1528"/>
      <c r="CJ69" s="200">
        <v>0</v>
      </c>
      <c r="CK69" s="1528"/>
      <c r="CL69" s="3359">
        <v>0</v>
      </c>
      <c r="CM69" s="1528"/>
      <c r="CN69" s="3366">
        <v>0</v>
      </c>
      <c r="CO69" s="1528"/>
      <c r="CP69" s="3366">
        <v>0</v>
      </c>
      <c r="CQ69" s="1528"/>
      <c r="CR69" s="200">
        <v>0</v>
      </c>
      <c r="CS69" s="1528"/>
      <c r="CT69" s="200">
        <v>0</v>
      </c>
      <c r="CU69" s="1528"/>
      <c r="CV69" s="200">
        <v>0</v>
      </c>
      <c r="CW69" s="563"/>
      <c r="CX69" s="780">
        <v>0</v>
      </c>
      <c r="CY69" s="202"/>
      <c r="CZ69" s="813"/>
      <c r="DA69" s="1529"/>
      <c r="DB69" s="2085"/>
      <c r="DC69" s="1349">
        <f>BW69+Z69+AB69</f>
        <v>0</v>
      </c>
      <c r="DD69" s="2086" t="e">
        <f>(DC69)/(DC69+S69)*100</f>
        <v>#DIV/0!</v>
      </c>
      <c r="DE69" s="1373"/>
      <c r="DF69" s="1436"/>
      <c r="DG69" s="187"/>
      <c r="DH69" s="2195"/>
      <c r="DI69" s="281">
        <v>9</v>
      </c>
      <c r="DJ69" s="2913">
        <v>9</v>
      </c>
      <c r="DK69" s="2914">
        <v>10</v>
      </c>
      <c r="DL69" s="1408">
        <v>10.9</v>
      </c>
      <c r="DM69" s="1406">
        <v>11.5</v>
      </c>
      <c r="DN69" s="1532">
        <v>11.4</v>
      </c>
      <c r="DO69" s="1409">
        <v>1</v>
      </c>
      <c r="DP69" s="1410">
        <v>0</v>
      </c>
      <c r="DQ69" s="1410">
        <v>0</v>
      </c>
      <c r="DR69" s="1411">
        <v>0</v>
      </c>
      <c r="DS69" s="1412">
        <v>0</v>
      </c>
      <c r="DT69" s="1533">
        <v>0</v>
      </c>
      <c r="DU69" s="1534">
        <f>DT69/P69*100</f>
        <v>0</v>
      </c>
      <c r="DV69" s="1413">
        <v>1</v>
      </c>
      <c r="DW69" s="1410">
        <v>0</v>
      </c>
      <c r="DX69" s="1410">
        <v>0</v>
      </c>
      <c r="DY69" s="1437">
        <v>0</v>
      </c>
      <c r="DZ69" s="1414">
        <v>0</v>
      </c>
      <c r="EA69" s="234">
        <v>0</v>
      </c>
      <c r="EB69" s="1535">
        <f>EA69/P69*100</f>
        <v>0</v>
      </c>
      <c r="EC69" s="1415">
        <v>0</v>
      </c>
      <c r="ED69" s="1416">
        <v>0</v>
      </c>
      <c r="EE69" s="1416">
        <v>0</v>
      </c>
      <c r="EF69" s="1417">
        <v>0</v>
      </c>
      <c r="EG69" s="1418">
        <v>0</v>
      </c>
      <c r="EH69" s="1533">
        <v>0</v>
      </c>
      <c r="EI69" s="242"/>
      <c r="EJ69" s="1410"/>
      <c r="EK69" s="1410"/>
      <c r="EL69" s="1438"/>
      <c r="EM69" s="1414">
        <v>0</v>
      </c>
      <c r="EN69" s="234">
        <v>0</v>
      </c>
      <c r="EO69" s="832"/>
      <c r="EP69" s="1410"/>
      <c r="EQ69" s="1410"/>
      <c r="ER69" s="1437"/>
      <c r="ES69" s="1414">
        <v>0</v>
      </c>
      <c r="ET69" s="1536">
        <v>0</v>
      </c>
      <c r="EU69" s="1414">
        <v>0</v>
      </c>
      <c r="EV69" s="250">
        <v>0</v>
      </c>
      <c r="EW69" s="833">
        <v>0</v>
      </c>
      <c r="EX69" s="290">
        <v>0</v>
      </c>
      <c r="EY69" s="288">
        <v>3</v>
      </c>
      <c r="EZ69" s="251">
        <v>3</v>
      </c>
      <c r="FA69" s="252">
        <v>4.2900000000000001E-2</v>
      </c>
      <c r="FB69" s="250">
        <v>0</v>
      </c>
      <c r="FC69" s="1538">
        <v>0</v>
      </c>
      <c r="FD69" s="1539">
        <f>FB69/P69</f>
        <v>0</v>
      </c>
      <c r="FE69" s="288">
        <v>1</v>
      </c>
      <c r="FF69" s="251">
        <v>1</v>
      </c>
      <c r="FG69" s="252">
        <f>FE69/BS69</f>
        <v>1.282051282051282E-2</v>
      </c>
      <c r="FH69" s="250" t="s">
        <v>612</v>
      </c>
      <c r="FI69" s="1540"/>
      <c r="FJ69" s="1541" t="s">
        <v>613</v>
      </c>
      <c r="FK69" s="1542" t="s">
        <v>825</v>
      </c>
      <c r="FL69" s="1541" t="s">
        <v>584</v>
      </c>
      <c r="FM69" s="1542"/>
      <c r="FN69" s="1875">
        <v>0</v>
      </c>
      <c r="FO69" s="1876">
        <v>0</v>
      </c>
      <c r="FP69" s="819">
        <v>0</v>
      </c>
      <c r="FQ69" s="899">
        <v>1.3</v>
      </c>
      <c r="FR69" s="2966">
        <v>0</v>
      </c>
      <c r="FS69" s="1420">
        <v>100</v>
      </c>
      <c r="FT69" s="905" t="s">
        <v>399</v>
      </c>
      <c r="FU69" s="284">
        <v>100</v>
      </c>
      <c r="FV69" s="905" t="s">
        <v>399</v>
      </c>
      <c r="FW69" s="1494">
        <v>100</v>
      </c>
      <c r="FX69" s="2990">
        <v>1</v>
      </c>
      <c r="FY69" s="2972"/>
      <c r="FZ69" s="862"/>
      <c r="GA69" s="2985"/>
      <c r="GB69" s="2986">
        <v>1</v>
      </c>
      <c r="GC69" s="2987"/>
      <c r="GD69" s="2988"/>
      <c r="GE69" s="2988">
        <v>1</v>
      </c>
      <c r="GF69" s="2988"/>
      <c r="GG69" s="2988"/>
      <c r="GH69" s="2988"/>
      <c r="GI69" s="2989"/>
      <c r="GJ69" s="2989"/>
      <c r="GK69" s="2989"/>
      <c r="GL69" s="2989"/>
      <c r="GM69" s="2989"/>
      <c r="GN69" s="2989"/>
      <c r="GO69" s="2971"/>
      <c r="GP69" s="3207" t="s">
        <v>1242</v>
      </c>
      <c r="GQ69" s="2990">
        <v>1</v>
      </c>
      <c r="GR69" s="3033"/>
      <c r="GS69" s="3033">
        <v>1</v>
      </c>
      <c r="GT69" s="2971"/>
      <c r="GU69" s="1460"/>
      <c r="GV69" s="3033"/>
      <c r="GW69" s="3975"/>
      <c r="GX69" s="3032"/>
      <c r="GY69" s="3033"/>
      <c r="GZ69" s="3033"/>
      <c r="HA69" s="3033"/>
      <c r="HB69" s="3034" t="s">
        <v>585</v>
      </c>
      <c r="HC69" s="1495" t="s">
        <v>633</v>
      </c>
      <c r="HD69" s="1460" t="s">
        <v>586</v>
      </c>
      <c r="HE69" s="1488">
        <v>5</v>
      </c>
      <c r="HF69" s="1546">
        <v>8</v>
      </c>
      <c r="HG69" s="1547">
        <v>25</v>
      </c>
      <c r="HH69" s="1460" t="s">
        <v>588</v>
      </c>
      <c r="HI69" s="1548"/>
      <c r="HJ69" s="1460" t="s">
        <v>586</v>
      </c>
      <c r="HK69" s="189">
        <v>5</v>
      </c>
      <c r="HL69" s="1481" t="s">
        <v>587</v>
      </c>
      <c r="HM69" s="1481">
        <v>0</v>
      </c>
      <c r="HN69" s="1481">
        <v>0</v>
      </c>
      <c r="HO69" s="188" t="s">
        <v>588</v>
      </c>
      <c r="HP69" s="3415"/>
      <c r="HQ69" s="195" t="s">
        <v>661</v>
      </c>
      <c r="HR69" s="1459" t="s">
        <v>827</v>
      </c>
      <c r="HS69" s="1460" t="s">
        <v>828</v>
      </c>
      <c r="HT69" s="1461" t="s">
        <v>590</v>
      </c>
      <c r="HU69" s="1462" t="s">
        <v>591</v>
      </c>
      <c r="HV69" s="1463">
        <f>HW69+HZ69+IC69+IF69+II69+IL69+IO69+IR69+IU69+IX69+JA69+JD69</f>
        <v>78</v>
      </c>
      <c r="HW69" s="1464">
        <f>SUM(HX69:HY69)</f>
        <v>15</v>
      </c>
      <c r="HX69" s="810">
        <v>7</v>
      </c>
      <c r="HY69" s="1465">
        <v>8</v>
      </c>
      <c r="HZ69" s="1460">
        <f>SUM(IA69:IB69)</f>
        <v>18</v>
      </c>
      <c r="IA69" s="810">
        <v>8</v>
      </c>
      <c r="IB69" s="1465">
        <v>10</v>
      </c>
      <c r="IC69" s="1464">
        <f>SUM(ID69:IE69)</f>
        <v>12</v>
      </c>
      <c r="ID69" s="810">
        <v>10</v>
      </c>
      <c r="IE69" s="1465">
        <v>2</v>
      </c>
      <c r="IF69" s="1460">
        <f>SUM(IG69:IH69)</f>
        <v>5</v>
      </c>
      <c r="IG69" s="810">
        <v>2</v>
      </c>
      <c r="IH69" s="1465">
        <v>3</v>
      </c>
      <c r="II69" s="1466">
        <f>SUM(IJ69:IK69)</f>
        <v>4</v>
      </c>
      <c r="IJ69" s="1467">
        <v>1</v>
      </c>
      <c r="IK69" s="1468">
        <v>3</v>
      </c>
      <c r="IL69" s="1469">
        <f>SUM(IM69:IN69)</f>
        <v>1</v>
      </c>
      <c r="IM69" s="810">
        <v>1</v>
      </c>
      <c r="IN69" s="1465">
        <v>0</v>
      </c>
      <c r="IO69" s="1470">
        <f>SUM(IP69:IQ69)</f>
        <v>14</v>
      </c>
      <c r="IP69" s="1467">
        <v>10</v>
      </c>
      <c r="IQ69" s="1468">
        <v>4</v>
      </c>
      <c r="IR69" s="1469">
        <f>SUM(IS69:IT69)</f>
        <v>0</v>
      </c>
      <c r="IS69" s="3421"/>
      <c r="IT69" s="3422"/>
      <c r="IU69" s="1471">
        <f>SUM(IV69:IW69)</f>
        <v>7</v>
      </c>
      <c r="IV69" s="1467">
        <v>6</v>
      </c>
      <c r="IW69" s="1468">
        <v>1</v>
      </c>
      <c r="IX69" s="1470">
        <f>SUM(IY69:IZ69)</f>
        <v>2</v>
      </c>
      <c r="IY69" s="1467">
        <v>2</v>
      </c>
      <c r="IZ69" s="1468">
        <v>0</v>
      </c>
      <c r="JA69" s="1472">
        <f>SUM(JB69:JC69)</f>
        <v>0</v>
      </c>
      <c r="JB69" s="1467"/>
      <c r="JC69" s="1468"/>
      <c r="JD69" s="1470">
        <f>SUM(JE69:JF69)</f>
        <v>0</v>
      </c>
      <c r="JE69" s="1467"/>
      <c r="JF69" s="1470"/>
      <c r="JG69" s="1473">
        <f>(IK69+IQ69+IW69+IZ69+JC69+JF69)/(II69+IO69+IU69+IX69+JA69+JD69)*100</f>
        <v>29.629629629629626</v>
      </c>
      <c r="JH69" s="1496" t="s">
        <v>269</v>
      </c>
      <c r="JI69" s="170">
        <v>19.230769230769234</v>
      </c>
      <c r="JJ69" s="190" t="s">
        <v>388</v>
      </c>
      <c r="JK69" s="1501">
        <v>11.111111111111111</v>
      </c>
      <c r="JL69" s="1349">
        <v>0</v>
      </c>
      <c r="JM69" s="1456">
        <v>2</v>
      </c>
      <c r="JN69" s="3117">
        <v>3.4</v>
      </c>
      <c r="JO69" s="1344">
        <v>3.4</v>
      </c>
      <c r="JP69" s="1348">
        <v>3.42</v>
      </c>
      <c r="JQ69" s="1346">
        <v>2.7</v>
      </c>
      <c r="JR69" s="1347">
        <v>2.7</v>
      </c>
      <c r="JS69" s="1349">
        <v>3464</v>
      </c>
      <c r="JT69" s="1350" t="s">
        <v>593</v>
      </c>
      <c r="JU69" s="1351">
        <v>262.89999999999998</v>
      </c>
      <c r="JV69" s="1350" t="s">
        <v>593</v>
      </c>
      <c r="JW69" s="1366">
        <f>JU69/JS69*100</f>
        <v>7.5894919168591217</v>
      </c>
      <c r="JX69" s="1352">
        <v>20.75</v>
      </c>
      <c r="JY69" s="1350" t="s">
        <v>593</v>
      </c>
      <c r="JZ69" s="1366">
        <f>JX69/JS69*100</f>
        <v>0.59901847575057732</v>
      </c>
      <c r="KA69" s="1508"/>
      <c r="KB69" s="1929"/>
      <c r="KC69" s="1368"/>
      <c r="KD69" s="1507"/>
      <c r="KE69" s="1494"/>
      <c r="KF69" s="1628"/>
      <c r="KG69" s="1367" t="s">
        <v>275</v>
      </c>
      <c r="KH69" s="1369" t="s">
        <v>829</v>
      </c>
      <c r="KI69" s="4122"/>
      <c r="KJ69" s="1399" t="s">
        <v>594</v>
      </c>
      <c r="KK69" s="1930" t="s">
        <v>830</v>
      </c>
      <c r="KL69" s="3245" t="s">
        <v>1236</v>
      </c>
      <c r="KM69" s="1883">
        <v>0.65</v>
      </c>
      <c r="KN69" s="1884" t="s">
        <v>596</v>
      </c>
      <c r="KO69" s="1885">
        <v>0.65</v>
      </c>
      <c r="KP69" s="1883">
        <v>0.97499999999999998</v>
      </c>
      <c r="KQ69" s="1886">
        <v>0.97499999999999998</v>
      </c>
      <c r="KR69" s="1887">
        <v>1.2</v>
      </c>
      <c r="KS69" s="1888">
        <v>1.2</v>
      </c>
      <c r="KT69" s="1889">
        <v>1.2</v>
      </c>
      <c r="KU69" s="1890">
        <v>1.2</v>
      </c>
      <c r="KV69" s="1883">
        <v>0.65</v>
      </c>
      <c r="KW69" s="1883"/>
      <c r="KX69" s="1883"/>
      <c r="KY69" s="2099" t="s">
        <v>596</v>
      </c>
      <c r="KZ69" s="2100">
        <v>0.65</v>
      </c>
      <c r="LA69" s="1888"/>
      <c r="LB69" s="1888"/>
      <c r="LC69" s="2101">
        <v>0.97499999999999998</v>
      </c>
      <c r="LD69" s="1883"/>
      <c r="LE69" s="1883"/>
      <c r="LF69" s="2102">
        <v>0.97499999999999998</v>
      </c>
      <c r="LG69" s="1883"/>
      <c r="LH69" s="2103"/>
      <c r="LI69" s="1883">
        <v>1.2</v>
      </c>
      <c r="LJ69" s="1883"/>
      <c r="LK69" s="1883"/>
      <c r="LL69" s="2100">
        <v>1.2</v>
      </c>
      <c r="LM69" s="1888"/>
      <c r="LN69" s="1888"/>
      <c r="LO69" s="2101">
        <v>1.2</v>
      </c>
      <c r="LP69" s="1883"/>
      <c r="LQ69" s="1887"/>
      <c r="LR69" s="1883">
        <v>1.2</v>
      </c>
      <c r="LS69" s="1883"/>
      <c r="LT69" s="1890"/>
      <c r="LU69" s="2104"/>
      <c r="LV69" s="1893"/>
      <c r="LW69" s="1883"/>
      <c r="LX69" s="1883"/>
      <c r="LY69" s="1883"/>
      <c r="LZ69" s="2099"/>
      <c r="MA69" s="2100"/>
      <c r="MB69" s="1888"/>
      <c r="MC69" s="1888"/>
      <c r="MD69" s="2101"/>
      <c r="ME69" s="1883"/>
      <c r="MF69" s="1883"/>
      <c r="MG69" s="2102"/>
      <c r="MH69" s="1883"/>
      <c r="MI69" s="2103"/>
      <c r="MJ69" s="1883"/>
      <c r="MK69" s="1883"/>
      <c r="ML69" s="1883"/>
      <c r="MM69" s="2100"/>
      <c r="MN69" s="1888"/>
      <c r="MO69" s="1888"/>
      <c r="MP69" s="2101"/>
      <c r="MQ69" s="1883"/>
      <c r="MR69" s="1887"/>
      <c r="MS69" s="1883"/>
      <c r="MT69" s="1883"/>
      <c r="MU69" s="1890"/>
      <c r="MV69" s="1569" t="s">
        <v>597</v>
      </c>
      <c r="MW69" s="3218"/>
      <c r="MX69" s="1598"/>
      <c r="MY69" s="1597"/>
      <c r="MZ69" s="1400"/>
      <c r="NA69" s="2105"/>
      <c r="NB69" s="1931" t="s">
        <v>55</v>
      </c>
      <c r="NC69" s="1892"/>
      <c r="ND69" s="1931" t="s">
        <v>55</v>
      </c>
      <c r="NE69" s="1893"/>
      <c r="NF69" s="3152">
        <v>949</v>
      </c>
      <c r="NG69" s="3521">
        <v>956</v>
      </c>
      <c r="NH69" s="3150"/>
      <c r="NI69" s="3151"/>
      <c r="NJ69" s="3150"/>
      <c r="NK69" s="3151"/>
      <c r="NL69" s="3152">
        <v>949</v>
      </c>
      <c r="NM69" s="3521">
        <v>956</v>
      </c>
      <c r="NN69" s="3136"/>
      <c r="NO69" s="1400"/>
      <c r="NP69" s="3136"/>
      <c r="NQ69" s="2105"/>
      <c r="NR69" s="3139">
        <v>1077</v>
      </c>
      <c r="NS69" s="1400"/>
      <c r="NT69" s="3136"/>
      <c r="NU69" s="1400"/>
      <c r="NV69" s="3136"/>
      <c r="NW69" s="1400"/>
      <c r="NX69" s="2104">
        <v>1177</v>
      </c>
      <c r="NY69" s="3143"/>
      <c r="NZ69" s="1400"/>
      <c r="OA69" s="1893"/>
      <c r="OB69" s="3152">
        <v>949</v>
      </c>
      <c r="OC69" s="3521">
        <v>956</v>
      </c>
      <c r="OD69" s="3136"/>
      <c r="OE69" s="1400"/>
      <c r="OF69" s="3136"/>
      <c r="OG69" s="3134"/>
      <c r="OH69" s="3066"/>
      <c r="OI69" s="1246"/>
      <c r="OJ69" s="2106" t="s">
        <v>647</v>
      </c>
      <c r="OK69" s="2107" t="s">
        <v>831</v>
      </c>
      <c r="OL69" s="1485"/>
      <c r="OM69" s="4584"/>
      <c r="ON69" s="1573"/>
      <c r="OO69" s="1574"/>
      <c r="OP69" s="935">
        <v>1</v>
      </c>
      <c r="OQ69" s="1575"/>
      <c r="OR69" s="1575"/>
      <c r="OS69" s="1575">
        <v>1</v>
      </c>
      <c r="OT69" s="1576"/>
      <c r="OU69" s="1577"/>
      <c r="OV69" s="1578">
        <f t="shared" ref="OV69" si="170">ON69+OP69+OU69</f>
        <v>1</v>
      </c>
      <c r="OW69" s="931">
        <v>1</v>
      </c>
      <c r="OX69" s="586">
        <f t="shared" ref="OX69" si="171">OV69</f>
        <v>1</v>
      </c>
      <c r="OY69" s="1574"/>
      <c r="OZ69" s="1579"/>
      <c r="PA69" s="1580"/>
      <c r="PB69" s="1581"/>
      <c r="PC69" s="1580"/>
      <c r="PD69" s="1582"/>
      <c r="PE69" s="1582"/>
      <c r="PF69" s="1583"/>
      <c r="PG69" s="1533">
        <f t="shared" ref="PG69" si="172">PK69+PO69</f>
        <v>42</v>
      </c>
      <c r="PH69" s="1373">
        <v>41</v>
      </c>
      <c r="PI69" s="491">
        <v>35</v>
      </c>
      <c r="PJ69" s="1374">
        <v>31</v>
      </c>
      <c r="PK69" s="1584">
        <v>13</v>
      </c>
      <c r="PL69" s="169">
        <v>13</v>
      </c>
      <c r="PM69" s="452">
        <v>14</v>
      </c>
      <c r="PN69" s="932">
        <v>12</v>
      </c>
      <c r="PO69" s="1533">
        <f t="shared" ref="PO69" si="173">PS69+PW69+QO69+QS69+QT69+QU69</f>
        <v>29</v>
      </c>
      <c r="PP69" s="169">
        <v>28</v>
      </c>
      <c r="PQ69" s="473">
        <v>21</v>
      </c>
      <c r="PR69" s="932">
        <v>19</v>
      </c>
      <c r="PS69" s="1586">
        <v>0</v>
      </c>
      <c r="PT69" s="484">
        <v>0</v>
      </c>
      <c r="PU69" s="452">
        <v>0</v>
      </c>
      <c r="PV69" s="588">
        <v>0</v>
      </c>
      <c r="PW69" s="1587">
        <f t="shared" ref="PW69" si="174">QA69+QC69+QE69+QG69+QI69+QK69+QM69</f>
        <v>27</v>
      </c>
      <c r="PX69" s="587">
        <v>23</v>
      </c>
      <c r="PY69" s="491">
        <f>QB69+QD69+QF69+QH69+QJ69+QL69+QN69</f>
        <v>23</v>
      </c>
      <c r="PZ69" s="588">
        <v>13</v>
      </c>
      <c r="QA69" s="1630">
        <v>0</v>
      </c>
      <c r="QB69" s="945">
        <v>4</v>
      </c>
      <c r="QC69" s="1631">
        <v>3</v>
      </c>
      <c r="QD69" s="478">
        <v>0</v>
      </c>
      <c r="QE69" s="1630">
        <v>4</v>
      </c>
      <c r="QF69" s="947">
        <v>4</v>
      </c>
      <c r="QG69" s="1631">
        <v>0</v>
      </c>
      <c r="QH69" s="946">
        <v>0</v>
      </c>
      <c r="QI69" s="1630">
        <v>20</v>
      </c>
      <c r="QJ69" s="944">
        <v>14</v>
      </c>
      <c r="QK69" s="1631">
        <v>0</v>
      </c>
      <c r="QL69" s="478">
        <v>1</v>
      </c>
      <c r="QM69" s="1630">
        <v>0</v>
      </c>
      <c r="QN69" s="477">
        <v>0</v>
      </c>
      <c r="QO69" s="1586">
        <v>2</v>
      </c>
      <c r="QP69" s="1396">
        <v>5</v>
      </c>
      <c r="QQ69" s="491">
        <v>4</v>
      </c>
      <c r="QR69" s="492">
        <v>6</v>
      </c>
      <c r="QS69" s="1910">
        <v>0</v>
      </c>
      <c r="QT69" s="936">
        <v>0</v>
      </c>
      <c r="QU69" s="1911">
        <v>0</v>
      </c>
      <c r="QV69" s="1384">
        <v>0</v>
      </c>
      <c r="QW69" s="1913">
        <f t="shared" ref="QW69" si="175">PO69/PG69*100</f>
        <v>69.047619047619051</v>
      </c>
      <c r="QX69" s="1387">
        <v>68.292682926829272</v>
      </c>
      <c r="QY69" s="3693" t="s">
        <v>1091</v>
      </c>
      <c r="QZ69" s="4588"/>
      <c r="RA69" s="1594"/>
      <c r="RB69" s="1595"/>
      <c r="RC69" s="1596"/>
      <c r="RD69" s="862"/>
      <c r="RE69" s="1597"/>
      <c r="RF69" s="1598"/>
      <c r="RG69" s="1597"/>
      <c r="RH69" s="1599"/>
      <c r="RI69" s="862"/>
      <c r="RJ69" s="1600"/>
      <c r="RK69" s="1601"/>
      <c r="RL69" s="862"/>
      <c r="RM69" s="1602"/>
      <c r="RN69" s="1601"/>
      <c r="RO69" s="1603"/>
      <c r="RP69" s="1604"/>
      <c r="RQ69" s="1456"/>
      <c r="RR69" s="1349"/>
      <c r="RS69" s="1455"/>
      <c r="RT69" s="1456"/>
      <c r="RU69" s="1349"/>
      <c r="RV69" s="1457"/>
      <c r="RW69" s="1456"/>
      <c r="RX69" s="1458"/>
      <c r="RY69" s="1605" t="s">
        <v>625</v>
      </c>
      <c r="RZ69" s="1606"/>
      <c r="SA69" s="1607" t="s">
        <v>832</v>
      </c>
      <c r="SB69" s="935" t="s">
        <v>705</v>
      </c>
      <c r="SC69" s="1608" t="s">
        <v>733</v>
      </c>
      <c r="SD69" s="1529">
        <v>113096</v>
      </c>
      <c r="SE69" s="1609" t="s">
        <v>214</v>
      </c>
      <c r="SF69" s="1349"/>
      <c r="SG69" s="1610">
        <v>1112</v>
      </c>
      <c r="SH69" s="1609" t="s">
        <v>214</v>
      </c>
      <c r="SI69" s="1349"/>
      <c r="SJ69" s="1611" t="s">
        <v>717</v>
      </c>
      <c r="SK69" s="1611" t="s">
        <v>717</v>
      </c>
      <c r="SL69" s="3072" t="s">
        <v>832</v>
      </c>
      <c r="SM69" s="1607" t="s">
        <v>602</v>
      </c>
      <c r="SN69" s="833" t="s">
        <v>733</v>
      </c>
      <c r="SO69" s="1529"/>
      <c r="SP69" s="1609" t="s">
        <v>214</v>
      </c>
      <c r="SQ69" s="1349"/>
      <c r="SR69" s="1610">
        <v>1077</v>
      </c>
      <c r="SS69" s="1609" t="s">
        <v>214</v>
      </c>
      <c r="ST69" s="1349"/>
      <c r="SU69" s="1611" t="s">
        <v>717</v>
      </c>
      <c r="SV69" s="1611" t="s">
        <v>717</v>
      </c>
      <c r="SW69" s="1594" t="s">
        <v>626</v>
      </c>
      <c r="SX69" s="1606"/>
      <c r="SY69" s="1608"/>
      <c r="SZ69" s="288"/>
      <c r="TA69" s="1538"/>
      <c r="TB69" s="1349"/>
      <c r="TC69" s="1609" t="s">
        <v>214</v>
      </c>
      <c r="TD69" s="1349"/>
      <c r="TE69" s="1613"/>
      <c r="TF69" s="1609" t="s">
        <v>214</v>
      </c>
      <c r="TG69" s="1349"/>
      <c r="TH69" s="1611"/>
      <c r="TI69" s="1614"/>
      <c r="TJ69" s="1608"/>
      <c r="TK69" s="1615"/>
      <c r="TL69" s="251"/>
      <c r="TM69" s="833"/>
      <c r="TN69" s="195"/>
      <c r="TO69" s="1349" t="s">
        <v>389</v>
      </c>
      <c r="TP69" s="1613"/>
      <c r="TQ69" s="1609"/>
      <c r="TR69" s="141" t="s">
        <v>389</v>
      </c>
      <c r="TS69" s="1616"/>
      <c r="TT69" s="1611"/>
      <c r="TU69" s="1611"/>
      <c r="TV69" s="4609"/>
      <c r="TW69" s="1617" t="s">
        <v>604</v>
      </c>
      <c r="TX69" s="1618" t="s">
        <v>806</v>
      </c>
      <c r="TY69" s="1619"/>
      <c r="TZ69" s="1620"/>
      <c r="UA69" s="1621"/>
      <c r="UB69" s="1622"/>
      <c r="UC69" s="427"/>
      <c r="UD69" s="427"/>
      <c r="UE69" s="427"/>
      <c r="UF69" s="427"/>
      <c r="UG69" s="427"/>
      <c r="UH69" s="427"/>
      <c r="UI69" s="427"/>
      <c r="UJ69" s="427"/>
      <c r="UK69" s="427"/>
      <c r="UL69" s="427"/>
      <c r="UM69" s="427"/>
      <c r="UN69" s="427"/>
      <c r="UO69" s="427"/>
      <c r="UP69" s="427"/>
      <c r="UQ69" s="427"/>
      <c r="UR69" s="427"/>
      <c r="US69" s="427"/>
      <c r="UT69" s="427"/>
      <c r="UU69" s="427"/>
      <c r="UV69" s="427"/>
      <c r="UW69" s="427"/>
      <c r="UX69" s="427"/>
      <c r="UY69" s="427"/>
      <c r="UZ69" s="427"/>
      <c r="VA69" s="427"/>
      <c r="VB69" s="427"/>
      <c r="VC69" s="427"/>
      <c r="VD69" s="427"/>
      <c r="VE69" s="427"/>
      <c r="VF69" s="427"/>
      <c r="VG69" s="427"/>
      <c r="VH69" s="427"/>
      <c r="VI69" s="427"/>
      <c r="VJ69" s="427"/>
      <c r="VK69" s="427"/>
      <c r="VL69" s="427"/>
      <c r="VM69" s="427"/>
      <c r="VN69" s="427"/>
      <c r="VO69" s="427"/>
      <c r="VP69" s="427"/>
      <c r="VQ69" s="427"/>
      <c r="VR69" s="427"/>
      <c r="VS69" s="427"/>
      <c r="VT69" s="427"/>
      <c r="VU69" s="427"/>
      <c r="VV69" s="427"/>
      <c r="VW69" s="427"/>
      <c r="VX69" s="427"/>
      <c r="VY69" s="427"/>
      <c r="VZ69" s="427"/>
      <c r="WA69" s="427"/>
      <c r="WB69" s="427"/>
      <c r="WC69" s="427"/>
      <c r="WD69" s="427"/>
      <c r="WE69" s="427"/>
      <c r="WF69" s="427"/>
      <c r="WG69" s="427"/>
      <c r="WH69" s="427"/>
      <c r="WI69" s="427"/>
      <c r="WJ69" s="427"/>
      <c r="WK69" s="427"/>
      <c r="WL69" s="427"/>
      <c r="WM69" s="427"/>
      <c r="WN69" s="5"/>
      <c r="WO69" s="5"/>
      <c r="WP69" s="5"/>
      <c r="WQ69" s="5"/>
      <c r="WR69" s="5"/>
      <c r="WS69" s="5"/>
      <c r="WT69" s="5"/>
      <c r="WU69" s="5"/>
      <c r="WV69" s="5"/>
      <c r="WW69" s="5"/>
      <c r="WX69" s="5"/>
      <c r="WY69" s="5"/>
      <c r="WZ69" s="5"/>
      <c r="XA69" s="5"/>
      <c r="XB69" s="5"/>
      <c r="XC69" s="5"/>
      <c r="XD69" s="5"/>
      <c r="XE69" s="5"/>
      <c r="XF69" s="5"/>
      <c r="XG69" s="5"/>
      <c r="XH69" s="5"/>
      <c r="XI69" s="5"/>
      <c r="XJ69" s="5"/>
      <c r="XK69" s="5"/>
      <c r="XL69" s="5"/>
      <c r="XM69" s="5"/>
      <c r="XN69" s="5"/>
      <c r="XO69" s="5"/>
      <c r="XP69" s="5"/>
      <c r="XQ69" s="5"/>
      <c r="XR69" s="5"/>
      <c r="XS69" s="5"/>
      <c r="XT69" s="5"/>
      <c r="XU69" s="5"/>
      <c r="XV69" s="5"/>
      <c r="XW69" s="5"/>
      <c r="XX69" s="5"/>
      <c r="XY69" s="5"/>
      <c r="XZ69" s="5"/>
      <c r="YA69" s="5"/>
      <c r="YB69" s="5"/>
      <c r="YC69" s="5"/>
      <c r="YD69" s="5"/>
      <c r="YE69" s="5"/>
      <c r="YF69" s="5"/>
      <c r="YG69" s="5"/>
      <c r="YH69" s="5"/>
      <c r="YI69" s="5"/>
      <c r="YJ69" s="5"/>
      <c r="YK69" s="5"/>
      <c r="YL69" s="5"/>
      <c r="YM69" s="5"/>
      <c r="YN69" s="5"/>
      <c r="YO69" s="5"/>
      <c r="YP69" s="5"/>
      <c r="YQ69" s="5"/>
      <c r="YR69" s="5"/>
      <c r="YS69" s="5"/>
      <c r="YT69" s="5"/>
      <c r="YU69" s="5"/>
      <c r="YV69" s="5"/>
      <c r="YW69" s="5"/>
      <c r="YX69" s="5"/>
      <c r="YY69" s="5"/>
      <c r="YZ69" s="5"/>
      <c r="ZA69" s="5"/>
      <c r="ZB69" s="5"/>
      <c r="ZC69" s="5"/>
      <c r="ZD69" s="5"/>
      <c r="ZE69" s="5"/>
      <c r="ZF69" s="5"/>
      <c r="ZG69" s="5"/>
      <c r="ZH69" s="5"/>
      <c r="ZI69" s="5"/>
      <c r="ZJ69" s="5"/>
      <c r="ZK69" s="5"/>
      <c r="ZL69" s="5"/>
      <c r="ZM69" s="5"/>
      <c r="ZN69" s="5"/>
      <c r="ZO69" s="5"/>
      <c r="ZP69" s="5"/>
      <c r="ZQ69" s="5"/>
      <c r="ZR69" s="5"/>
      <c r="ZS69" s="5"/>
      <c r="ZT69" s="5"/>
      <c r="ZU69" s="5"/>
      <c r="ZV69" s="5"/>
      <c r="ZW69" s="5"/>
      <c r="ZX69" s="5"/>
      <c r="ZY69" s="5"/>
      <c r="ZZ69" s="5"/>
      <c r="AAA69" s="5"/>
      <c r="AAB69" s="5"/>
      <c r="AAC69" s="5"/>
      <c r="AAD69" s="5"/>
      <c r="AAE69" s="5"/>
      <c r="AAF69" s="5"/>
      <c r="AAG69" s="5"/>
      <c r="AAH69" s="5"/>
      <c r="AAI69" s="5"/>
      <c r="AAJ69" s="5"/>
      <c r="AAK69" s="5"/>
      <c r="AAL69" s="5"/>
      <c r="AAM69" s="5"/>
      <c r="AAN69" s="5"/>
      <c r="AAO69" s="5"/>
      <c r="AAP69" s="5"/>
      <c r="AAQ69" s="5"/>
      <c r="AAR69" s="5"/>
      <c r="AAS69" s="5"/>
      <c r="AAT69" s="5"/>
      <c r="AAU69" s="5"/>
      <c r="AAV69" s="5"/>
      <c r="AAW69" s="5"/>
      <c r="AAX69" s="5"/>
      <c r="AAY69" s="5"/>
      <c r="AAZ69" s="5"/>
      <c r="ABA69" s="5"/>
      <c r="ABB69" s="5"/>
      <c r="ABC69" s="5"/>
      <c r="ABD69" s="5"/>
      <c r="ABE69" s="5"/>
      <c r="ABF69" s="5"/>
      <c r="ABG69" s="5"/>
      <c r="ABH69" s="5"/>
      <c r="ABI69" s="5"/>
      <c r="ABJ69" s="5"/>
      <c r="ABK69" s="5"/>
      <c r="ABL69" s="5"/>
      <c r="ABM69" s="5"/>
      <c r="ABN69" s="5"/>
      <c r="ABO69" s="5"/>
      <c r="ABP69" s="5"/>
      <c r="ABQ69" s="5"/>
      <c r="ABR69" s="5"/>
      <c r="ABS69" s="5"/>
      <c r="ABT69" s="5"/>
      <c r="ABU69" s="5"/>
      <c r="ABV69" s="5"/>
      <c r="ABW69" s="5"/>
      <c r="ABX69" s="5"/>
      <c r="ABY69" s="5"/>
      <c r="ABZ69" s="5"/>
      <c r="ACA69" s="5"/>
      <c r="ACB69" s="5"/>
      <c r="ACC69" s="5"/>
      <c r="ACD69" s="5"/>
      <c r="ACE69" s="5"/>
      <c r="ACF69" s="5"/>
      <c r="ACG69" s="5"/>
      <c r="ACH69" s="5"/>
      <c r="ACI69" s="5"/>
      <c r="ACJ69" s="5"/>
      <c r="ACK69" s="5"/>
      <c r="ACL69" s="5"/>
      <c r="ACM69" s="5"/>
      <c r="ACN69" s="5"/>
      <c r="ACO69" s="5"/>
      <c r="ACP69" s="5"/>
      <c r="ACQ69" s="5"/>
      <c r="ACR69" s="5"/>
      <c r="ACS69" s="5"/>
      <c r="ACT69" s="5"/>
      <c r="ACU69" s="5"/>
      <c r="ACV69" s="5"/>
      <c r="ACW69" s="5"/>
      <c r="ACX69" s="5"/>
      <c r="ACY69" s="5"/>
      <c r="ACZ69" s="5"/>
      <c r="ADA69" s="5"/>
      <c r="ADB69" s="5"/>
      <c r="ADC69" s="5"/>
      <c r="ADD69" s="5"/>
      <c r="ADE69" s="5"/>
      <c r="ADF69" s="5"/>
      <c r="ADG69" s="5"/>
      <c r="ADH69" s="5"/>
      <c r="ADI69" s="5"/>
      <c r="ADJ69" s="5"/>
      <c r="ADK69" s="5"/>
      <c r="ADL69" s="5"/>
      <c r="ADM69" s="5"/>
      <c r="ADN69" s="5"/>
      <c r="ADO69" s="5"/>
      <c r="ADP69" s="5"/>
      <c r="ADQ69" s="5"/>
      <c r="ADR69" s="5"/>
      <c r="ADS69" s="5"/>
      <c r="ADT69" s="5"/>
      <c r="ADU69" s="5"/>
      <c r="ADV69" s="5"/>
      <c r="ADW69" s="5"/>
      <c r="ADX69" s="5"/>
      <c r="ADY69" s="5"/>
      <c r="ADZ69" s="5"/>
      <c r="AEA69" s="5"/>
      <c r="AEB69" s="5"/>
      <c r="AEC69" s="5"/>
      <c r="AED69" s="5"/>
      <c r="AEE69" s="5"/>
      <c r="AEF69" s="5"/>
      <c r="AEG69" s="5"/>
      <c r="AEH69" s="5"/>
      <c r="AEI69" s="5"/>
      <c r="AEJ69" s="5"/>
      <c r="AEK69" s="5"/>
      <c r="AEL69" s="5"/>
      <c r="AEM69" s="5"/>
      <c r="AEN69" s="5"/>
      <c r="AEO69" s="5"/>
      <c r="AEP69" s="5"/>
      <c r="AEQ69" s="5"/>
      <c r="AER69" s="5"/>
      <c r="AES69" s="5"/>
      <c r="AET69" s="5"/>
      <c r="AEU69" s="5"/>
      <c r="AEV69" s="5"/>
      <c r="AEW69" s="5"/>
      <c r="AEX69" s="5"/>
      <c r="AEY69" s="5"/>
      <c r="AEZ69" s="5"/>
      <c r="AFA69" s="5"/>
      <c r="AFB69" s="5"/>
      <c r="AFC69" s="5"/>
      <c r="AFD69" s="5"/>
      <c r="AFE69" s="5"/>
      <c r="AFF69" s="5"/>
      <c r="AFG69" s="5"/>
      <c r="AFH69" s="5"/>
      <c r="AFI69" s="5"/>
      <c r="AFJ69" s="5"/>
      <c r="AFK69" s="5"/>
      <c r="AFL69" s="5"/>
      <c r="AFM69" s="5"/>
      <c r="AFN69" s="5"/>
      <c r="AFO69" s="5"/>
      <c r="AFP69" s="5"/>
      <c r="AFQ69" s="5"/>
      <c r="AFR69" s="5"/>
      <c r="AFS69" s="5"/>
      <c r="AFT69" s="5"/>
      <c r="AFU69" s="5"/>
      <c r="AFV69" s="5"/>
      <c r="AFW69" s="5"/>
      <c r="AFX69" s="5"/>
      <c r="AFY69" s="5"/>
      <c r="AFZ69" s="5"/>
      <c r="AGA69" s="5"/>
      <c r="AGB69" s="5"/>
      <c r="AGC69" s="5"/>
      <c r="AGD69" s="5"/>
      <c r="AGE69" s="5"/>
      <c r="AGF69" s="5"/>
      <c r="AGG69" s="5"/>
      <c r="AGH69" s="5"/>
      <c r="AGI69" s="5"/>
      <c r="AGJ69" s="5"/>
      <c r="AGK69" s="5"/>
      <c r="AGL69" s="5"/>
      <c r="AGM69" s="5"/>
      <c r="AGN69" s="5"/>
      <c r="AGO69" s="5"/>
      <c r="AGP69" s="5"/>
      <c r="AGQ69" s="5"/>
      <c r="AGR69" s="5"/>
      <c r="AGS69" s="5"/>
      <c r="AGT69" s="5"/>
      <c r="AGU69" s="5"/>
      <c r="AGV69" s="5"/>
      <c r="AGW69" s="5"/>
      <c r="AGX69" s="5"/>
      <c r="AGY69" s="5"/>
      <c r="AGZ69" s="5"/>
      <c r="AHA69" s="5"/>
      <c r="AHB69" s="5"/>
      <c r="AHC69" s="5"/>
      <c r="AHD69" s="5"/>
      <c r="AHE69" s="5"/>
      <c r="AHF69" s="5"/>
      <c r="AHG69" s="5"/>
      <c r="AHH69" s="5"/>
      <c r="AHI69" s="5"/>
      <c r="AHJ69" s="5"/>
      <c r="AHK69" s="5"/>
      <c r="AHL69" s="5"/>
      <c r="AHM69" s="5"/>
      <c r="AHN69" s="5"/>
      <c r="AHO69" s="5"/>
      <c r="AHP69" s="5"/>
      <c r="AHQ69" s="5"/>
      <c r="AHR69" s="5"/>
      <c r="AHS69" s="5"/>
      <c r="AHT69" s="5"/>
      <c r="AHU69" s="5"/>
      <c r="AHV69" s="5"/>
      <c r="AHW69" s="5"/>
      <c r="AHX69" s="5"/>
      <c r="AHY69" s="5"/>
      <c r="AHZ69" s="5"/>
      <c r="AIA69" s="5"/>
      <c r="AIB69" s="5"/>
      <c r="AIC69" s="5"/>
      <c r="AID69" s="5"/>
      <c r="AIE69" s="5"/>
      <c r="AIF69" s="5"/>
      <c r="AIG69" s="5"/>
      <c r="AIH69" s="5"/>
      <c r="AII69" s="5"/>
      <c r="AIJ69" s="5"/>
      <c r="AIK69" s="5"/>
      <c r="AIL69" s="5"/>
      <c r="AIM69" s="5"/>
      <c r="AIN69" s="5"/>
      <c r="AIO69" s="5"/>
      <c r="AIP69" s="5"/>
      <c r="AIQ69" s="5"/>
      <c r="AIR69" s="5"/>
      <c r="AIS69" s="5"/>
      <c r="AIT69" s="5"/>
      <c r="AIU69" s="5"/>
      <c r="AIV69" s="5"/>
      <c r="AIW69" s="5"/>
      <c r="AIX69" s="5"/>
      <c r="AIY69" s="5"/>
      <c r="AIZ69" s="5"/>
      <c r="AJA69" s="5"/>
      <c r="AJB69" s="5"/>
      <c r="AJC69" s="5"/>
      <c r="AJD69" s="5"/>
      <c r="AJE69" s="5"/>
      <c r="AJF69" s="5"/>
      <c r="AJG69" s="5"/>
      <c r="AJH69" s="5"/>
      <c r="AJI69" s="5"/>
      <c r="AJJ69" s="5"/>
      <c r="AJK69" s="5"/>
      <c r="AJL69" s="5"/>
      <c r="AJM69" s="5"/>
      <c r="AJN69" s="5"/>
      <c r="AJO69" s="5"/>
      <c r="AJP69" s="5"/>
      <c r="AJQ69" s="5"/>
      <c r="AJR69" s="5"/>
      <c r="AJS69" s="5"/>
      <c r="AJT69" s="5"/>
      <c r="AJU69" s="5"/>
      <c r="AJV69" s="5"/>
      <c r="AJW69" s="5"/>
      <c r="AJX69" s="5"/>
      <c r="AJY69" s="5"/>
      <c r="AJZ69" s="5"/>
      <c r="AKA69" s="5"/>
      <c r="AKB69" s="5"/>
      <c r="AKC69" s="5"/>
      <c r="AKD69" s="5"/>
      <c r="AKE69" s="5"/>
      <c r="AKF69" s="5"/>
      <c r="AKG69" s="5"/>
      <c r="AKH69" s="5"/>
      <c r="AKI69" s="5"/>
      <c r="AKJ69" s="5"/>
      <c r="AKK69" s="5"/>
      <c r="AKL69" s="5"/>
      <c r="AKM69" s="5"/>
      <c r="AKN69" s="5"/>
      <c r="AKO69" s="5"/>
      <c r="AKP69" s="5"/>
      <c r="AKQ69" s="5"/>
      <c r="AKR69" s="5"/>
      <c r="AKS69" s="5"/>
      <c r="AKT69" s="5"/>
      <c r="AKU69" s="5"/>
      <c r="AKV69" s="5"/>
      <c r="AKW69" s="5"/>
      <c r="AKX69" s="5"/>
      <c r="AKY69" s="5"/>
      <c r="AKZ69" s="5"/>
      <c r="ALA69" s="5"/>
      <c r="ALB69" s="5"/>
      <c r="ALC69" s="5"/>
      <c r="ALD69" s="5"/>
      <c r="ALE69" s="5"/>
      <c r="ALF69" s="5"/>
      <c r="ALG69" s="5"/>
      <c r="ALH69" s="5"/>
      <c r="ALI69" s="5"/>
      <c r="ALJ69" s="5"/>
      <c r="ALK69" s="5"/>
      <c r="ALL69" s="5"/>
      <c r="ALM69" s="5"/>
      <c r="ALN69" s="5"/>
      <c r="ALO69" s="5"/>
      <c r="ALP69" s="5"/>
      <c r="ALQ69" s="5"/>
      <c r="ALR69" s="5"/>
      <c r="ALS69" s="5"/>
      <c r="ALT69" s="5"/>
      <c r="ALU69" s="5"/>
      <c r="ALV69" s="5"/>
      <c r="ALW69" s="5"/>
      <c r="ALX69" s="5"/>
      <c r="ALY69" s="5"/>
      <c r="ALZ69" s="5"/>
      <c r="AMA69" s="5"/>
      <c r="AMB69" s="5"/>
      <c r="AMC69" s="5"/>
      <c r="AMD69" s="5"/>
      <c r="AME69" s="5"/>
      <c r="AMF69" s="5"/>
      <c r="AMG69" s="5"/>
      <c r="AMH69" s="5"/>
      <c r="AMI69" s="5"/>
      <c r="AMJ69" s="5"/>
      <c r="AMK69" s="5"/>
      <c r="AML69" s="5"/>
      <c r="AMM69" s="5"/>
      <c r="AMN69" s="5"/>
      <c r="AMO69" s="5"/>
      <c r="AMP69" s="5"/>
      <c r="AMQ69" s="5"/>
      <c r="AMR69" s="5"/>
      <c r="AMS69" s="5"/>
      <c r="AMT69" s="5"/>
      <c r="AMU69" s="5"/>
      <c r="AMV69" s="5"/>
      <c r="AMW69" s="5"/>
      <c r="AMX69" s="5"/>
      <c r="AMY69" s="5"/>
      <c r="AMZ69" s="5"/>
      <c r="ANA69" s="5"/>
      <c r="ANB69" s="5"/>
      <c r="ANC69" s="5"/>
      <c r="AND69" s="5"/>
      <c r="ANE69" s="5"/>
      <c r="ANF69" s="5"/>
      <c r="ANG69" s="5"/>
      <c r="ANH69" s="5"/>
      <c r="ANI69" s="5"/>
      <c r="ANJ69" s="5"/>
      <c r="ANK69" s="5"/>
      <c r="ANL69" s="5"/>
      <c r="ANM69" s="5"/>
      <c r="ANN69" s="5"/>
      <c r="ANO69" s="5"/>
      <c r="ANP69" s="5"/>
      <c r="ANQ69" s="5"/>
      <c r="ANR69" s="5"/>
      <c r="ANS69" s="5"/>
      <c r="ANT69" s="5"/>
      <c r="ANU69" s="5"/>
      <c r="ANV69" s="5"/>
      <c r="ANW69" s="5"/>
      <c r="ANX69" s="5"/>
      <c r="ANY69" s="5"/>
      <c r="ANZ69" s="5"/>
      <c r="AOA69" s="5"/>
      <c r="AOB69" s="5"/>
      <c r="AOC69" s="5"/>
      <c r="AOD69" s="5"/>
      <c r="AOE69" s="5"/>
      <c r="AOF69" s="5"/>
      <c r="AOG69" s="5"/>
      <c r="AOH69" s="5"/>
      <c r="AOI69" s="5"/>
      <c r="AOJ69" s="5"/>
      <c r="AOK69" s="5"/>
      <c r="AOL69" s="5"/>
      <c r="AOM69" s="5"/>
      <c r="AON69" s="5"/>
      <c r="AOO69" s="5"/>
      <c r="AOP69" s="5"/>
      <c r="AOQ69" s="5"/>
      <c r="AOR69" s="5"/>
      <c r="AOS69" s="5"/>
      <c r="AOT69" s="5"/>
      <c r="AOU69" s="5"/>
      <c r="AOV69" s="5"/>
      <c r="AOW69" s="5"/>
      <c r="AOX69" s="5"/>
      <c r="AOY69" s="5"/>
      <c r="AOZ69" s="5"/>
      <c r="APA69" s="5"/>
      <c r="APB69" s="5"/>
      <c r="APC69" s="5"/>
      <c r="APD69" s="5"/>
      <c r="APE69" s="5"/>
      <c r="APF69" s="5"/>
      <c r="APG69" s="5"/>
      <c r="APH69" s="5"/>
      <c r="API69" s="5"/>
      <c r="APJ69" s="5"/>
      <c r="APK69" s="5"/>
      <c r="APL69" s="5"/>
      <c r="APM69" s="5"/>
      <c r="APN69" s="5"/>
      <c r="APO69" s="5"/>
      <c r="APP69" s="5"/>
      <c r="APQ69" s="5"/>
      <c r="APR69" s="5"/>
      <c r="APS69" s="5"/>
      <c r="APT69" s="5"/>
      <c r="APU69" s="5"/>
      <c r="APV69" s="5"/>
      <c r="APW69" s="5"/>
      <c r="APX69" s="5"/>
      <c r="APY69" s="5"/>
      <c r="APZ69" s="5"/>
      <c r="AQA69" s="5"/>
      <c r="AQB69" s="5"/>
      <c r="AQC69" s="5"/>
      <c r="AQD69" s="5"/>
      <c r="AQE69" s="5"/>
      <c r="AQF69" s="5"/>
      <c r="AQG69" s="5"/>
      <c r="AQH69" s="5"/>
      <c r="AQI69" s="5"/>
      <c r="AQJ69" s="5"/>
      <c r="AQK69" s="5"/>
      <c r="AQL69" s="5"/>
      <c r="AQM69" s="5"/>
      <c r="AQN69" s="5"/>
      <c r="AQO69" s="5"/>
      <c r="AQP69" s="5"/>
      <c r="AQQ69" s="5"/>
      <c r="AQR69" s="5"/>
      <c r="AQS69" s="5"/>
      <c r="AQT69" s="5"/>
      <c r="AQU69" s="5"/>
      <c r="AQV69" s="5"/>
      <c r="AQW69" s="5"/>
      <c r="AQX69" s="5"/>
      <c r="AQY69" s="5"/>
      <c r="AQZ69" s="5"/>
      <c r="ARA69" s="5"/>
      <c r="ARB69" s="5"/>
      <c r="ARC69" s="5"/>
      <c r="ARD69" s="5"/>
      <c r="ARE69" s="5"/>
      <c r="ARF69" s="5"/>
      <c r="ARG69" s="5"/>
      <c r="ARH69" s="5"/>
      <c r="ARI69" s="5"/>
      <c r="ARJ69" s="5"/>
      <c r="ARK69" s="5"/>
      <c r="ARL69" s="5"/>
      <c r="ARM69" s="5"/>
      <c r="ARN69" s="5"/>
      <c r="ARO69" s="5"/>
      <c r="ARP69" s="5"/>
      <c r="ARQ69" s="5"/>
      <c r="ARR69" s="5"/>
      <c r="ARS69" s="5"/>
      <c r="ART69" s="5"/>
      <c r="ARU69" s="5"/>
      <c r="ARV69" s="5"/>
      <c r="ARW69" s="5"/>
      <c r="ARX69" s="5"/>
      <c r="ARY69" s="5"/>
      <c r="ARZ69" s="5"/>
      <c r="ASA69" s="5"/>
      <c r="ASB69" s="5"/>
      <c r="ASC69" s="5"/>
      <c r="ASD69" s="5"/>
      <c r="ASE69" s="5"/>
      <c r="ASF69" s="5"/>
      <c r="ASG69" s="5"/>
      <c r="ASH69" s="5"/>
      <c r="ASI69" s="5"/>
      <c r="ASJ69" s="5"/>
      <c r="ASK69" s="5"/>
      <c r="ASL69" s="5"/>
      <c r="ASM69" s="5"/>
      <c r="ASN69" s="5"/>
      <c r="ASO69" s="5"/>
      <c r="ASP69" s="5"/>
      <c r="ASQ69" s="5"/>
      <c r="ASR69" s="5"/>
      <c r="ASS69" s="5"/>
      <c r="AST69" s="5"/>
      <c r="ASU69" s="5"/>
      <c r="ASV69" s="5"/>
      <c r="ASW69" s="5"/>
      <c r="ASX69" s="5"/>
      <c r="ASY69" s="5"/>
      <c r="ASZ69" s="5"/>
      <c r="ATA69" s="5"/>
      <c r="ATB69" s="5"/>
      <c r="ATC69" s="5"/>
      <c r="ATD69" s="5"/>
      <c r="ATE69" s="5"/>
      <c r="ATF69" s="5"/>
      <c r="ATG69" s="5"/>
      <c r="ATH69" s="5"/>
      <c r="ATI69" s="5"/>
      <c r="ATJ69" s="5"/>
      <c r="ATK69" s="5"/>
      <c r="ATL69" s="5"/>
      <c r="ATM69" s="5"/>
      <c r="ATN69" s="5"/>
      <c r="ATO69" s="5"/>
      <c r="ATP69" s="5"/>
      <c r="ATQ69" s="5"/>
      <c r="ATR69" s="5"/>
      <c r="ATS69" s="5"/>
      <c r="ATT69" s="5"/>
      <c r="ATU69" s="5"/>
      <c r="ATV69" s="5"/>
      <c r="ATW69" s="5"/>
      <c r="ATX69" s="5"/>
      <c r="ATY69" s="5"/>
      <c r="ATZ69" s="5"/>
      <c r="AUA69" s="5"/>
      <c r="AUB69" s="5"/>
      <c r="AUC69" s="5"/>
      <c r="AUD69" s="5"/>
      <c r="AUE69" s="5"/>
      <c r="AUF69" s="5"/>
      <c r="AUG69" s="5"/>
      <c r="AUH69" s="5"/>
      <c r="AUI69" s="5"/>
      <c r="AUJ69" s="5"/>
      <c r="AUK69" s="5"/>
      <c r="AUL69" s="5"/>
      <c r="AUM69" s="5"/>
      <c r="AUN69" s="5"/>
      <c r="AUO69" s="5"/>
      <c r="AUP69" s="5"/>
      <c r="AUQ69" s="5"/>
      <c r="AUR69" s="5"/>
      <c r="AUS69" s="5"/>
      <c r="AUT69" s="5"/>
      <c r="AUU69" s="5"/>
      <c r="AUV69" s="5"/>
      <c r="AUW69" s="5"/>
      <c r="AUX69" s="5"/>
      <c r="AUY69" s="5"/>
      <c r="AUZ69" s="5"/>
      <c r="AVA69" s="5"/>
      <c r="AVB69" s="5"/>
      <c r="AVC69" s="5"/>
      <c r="AVD69" s="5"/>
      <c r="AVE69" s="5"/>
      <c r="AVF69" s="5"/>
      <c r="AVG69" s="5"/>
      <c r="AVH69" s="5"/>
      <c r="AVI69" s="5"/>
      <c r="AVJ69" s="5"/>
      <c r="AVK69" s="5"/>
      <c r="AVL69" s="5"/>
      <c r="AVM69" s="5"/>
      <c r="AVN69" s="5"/>
      <c r="AVO69" s="5"/>
      <c r="AVP69" s="5"/>
      <c r="AVQ69" s="5"/>
      <c r="AVR69" s="5"/>
      <c r="AVS69" s="5"/>
      <c r="AVT69" s="5"/>
      <c r="AVU69" s="5"/>
      <c r="AVV69" s="5"/>
      <c r="AVW69" s="5"/>
      <c r="AVX69" s="5"/>
      <c r="AVY69" s="5"/>
      <c r="AVZ69" s="5"/>
      <c r="AWA69" s="5"/>
      <c r="AWB69" s="5"/>
      <c r="AWC69" s="5"/>
      <c r="AWD69" s="5"/>
      <c r="AWE69" s="5"/>
      <c r="AWF69" s="5"/>
      <c r="AWG69" s="5"/>
      <c r="AWH69" s="5"/>
      <c r="AWI69" s="5"/>
      <c r="AWJ69" s="5"/>
      <c r="AWK69" s="5"/>
      <c r="AWL69" s="5"/>
      <c r="AWM69" s="5"/>
      <c r="AWN69" s="5"/>
      <c r="AWO69" s="5"/>
      <c r="AWP69" s="5"/>
      <c r="AWQ69" s="5"/>
      <c r="AWR69" s="5"/>
      <c r="AWS69" s="5"/>
      <c r="AWT69" s="5"/>
      <c r="AWU69" s="5"/>
      <c r="AWV69" s="5"/>
      <c r="AWW69" s="5"/>
      <c r="AWX69" s="5"/>
      <c r="AWY69" s="5"/>
      <c r="AWZ69" s="5"/>
      <c r="AXA69" s="5"/>
      <c r="AXB69" s="5"/>
      <c r="AXC69" s="5"/>
      <c r="AXD69" s="5"/>
      <c r="AXE69" s="5"/>
      <c r="AXF69" s="5"/>
      <c r="AXG69" s="5"/>
      <c r="AXH69" s="5"/>
      <c r="AXI69" s="5"/>
      <c r="AXJ69" s="5"/>
      <c r="AXK69" s="5"/>
      <c r="AXL69" s="5"/>
      <c r="AXM69" s="5"/>
      <c r="AXN69" s="5"/>
      <c r="AXO69" s="5"/>
      <c r="AXP69" s="5"/>
      <c r="AXQ69" s="5"/>
      <c r="AXR69" s="5"/>
      <c r="AXS69" s="5"/>
      <c r="AXT69" s="5"/>
      <c r="AXU69" s="5"/>
      <c r="AXV69" s="5"/>
      <c r="AXW69" s="5"/>
      <c r="AXX69" s="5"/>
      <c r="AXY69" s="5"/>
      <c r="AXZ69" s="5"/>
      <c r="AYA69" s="5"/>
      <c r="AYB69" s="5"/>
      <c r="AYC69" s="5"/>
      <c r="AYD69" s="5"/>
      <c r="AYE69" s="5"/>
      <c r="AYF69" s="5"/>
      <c r="AYG69" s="5"/>
      <c r="AYH69" s="5"/>
      <c r="AYI69" s="5"/>
      <c r="AYJ69" s="5"/>
      <c r="AYK69" s="5"/>
      <c r="AYL69" s="5"/>
      <c r="AYM69" s="5"/>
      <c r="AYN69" s="5"/>
      <c r="AYO69" s="5"/>
      <c r="AYP69" s="5"/>
      <c r="AYQ69" s="5"/>
      <c r="AYR69" s="5"/>
      <c r="AYS69" s="5"/>
      <c r="AYT69" s="5"/>
      <c r="AYU69" s="5"/>
      <c r="AYV69" s="5"/>
      <c r="AYW69" s="5"/>
      <c r="AYX69" s="5"/>
      <c r="AYY69" s="5"/>
      <c r="AYZ69" s="5"/>
      <c r="AZA69" s="5"/>
      <c r="AZB69" s="5"/>
      <c r="AZC69" s="5"/>
      <c r="AZD69" s="5"/>
      <c r="AZE69" s="5"/>
      <c r="AZF69" s="5"/>
      <c r="AZG69" s="5"/>
      <c r="AZH69" s="5"/>
      <c r="AZI69" s="5"/>
      <c r="AZJ69" s="5"/>
      <c r="AZK69" s="5"/>
      <c r="AZL69" s="5"/>
      <c r="AZM69" s="5"/>
      <c r="AZN69" s="5"/>
      <c r="AZO69" s="5"/>
      <c r="AZP69" s="5"/>
      <c r="AZQ69" s="5"/>
      <c r="AZR69" s="5"/>
      <c r="AZS69" s="5"/>
      <c r="AZT69" s="5"/>
      <c r="AZU69" s="5"/>
      <c r="AZV69" s="5"/>
      <c r="AZW69" s="5"/>
      <c r="AZX69" s="5"/>
      <c r="AZY69" s="5"/>
      <c r="AZZ69" s="5"/>
      <c r="BAA69" s="5"/>
      <c r="BAB69" s="5"/>
      <c r="BAC69" s="5"/>
      <c r="BAD69" s="5"/>
      <c r="BAE69" s="5"/>
      <c r="BAF69" s="5"/>
      <c r="BAG69" s="5"/>
      <c r="BAH69" s="5"/>
      <c r="BAI69" s="5"/>
      <c r="BAJ69" s="5"/>
      <c r="BAK69" s="5"/>
      <c r="BAL69" s="5"/>
      <c r="BAM69" s="5"/>
      <c r="BAN69" s="5"/>
      <c r="BAO69" s="5"/>
      <c r="BAP69" s="5"/>
      <c r="BAQ69" s="5"/>
      <c r="BAR69" s="5"/>
      <c r="BAS69" s="5"/>
      <c r="BAT69" s="5"/>
      <c r="BAU69" s="5"/>
      <c r="BAV69" s="5"/>
      <c r="BAW69" s="5"/>
      <c r="BAX69" s="5"/>
      <c r="BAY69" s="5"/>
      <c r="BAZ69" s="5"/>
      <c r="BBA69" s="5"/>
      <c r="BBB69" s="5"/>
      <c r="BBC69" s="5"/>
      <c r="BBD69" s="5"/>
      <c r="BBE69" s="5"/>
      <c r="BBF69" s="5"/>
      <c r="BBG69" s="5"/>
      <c r="BBH69" s="5"/>
      <c r="BBI69" s="5"/>
      <c r="BBJ69" s="5"/>
      <c r="BBK69" s="5"/>
      <c r="BBL69" s="5"/>
      <c r="BBM69" s="5"/>
      <c r="BBN69" s="5"/>
      <c r="BBO69" s="5"/>
      <c r="BBP69" s="5"/>
      <c r="BBQ69" s="5"/>
      <c r="BBR69" s="5"/>
      <c r="BBS69" s="5"/>
      <c r="BBT69" s="5"/>
      <c r="BBU69" s="5"/>
      <c r="BBV69" s="5"/>
      <c r="BBW69" s="5"/>
      <c r="BBX69" s="5"/>
      <c r="BBY69" s="5"/>
      <c r="BBZ69" s="5"/>
      <c r="BCA69" s="5"/>
      <c r="BCB69" s="5"/>
      <c r="BCC69" s="5"/>
      <c r="BCD69" s="5"/>
      <c r="BCE69" s="5"/>
      <c r="BCF69" s="5"/>
      <c r="BCG69" s="5"/>
      <c r="BCH69" s="5"/>
      <c r="BCI69" s="5"/>
      <c r="BCJ69" s="5"/>
      <c r="BCK69" s="5"/>
      <c r="BCL69" s="5"/>
      <c r="BCM69" s="5"/>
      <c r="BCN69" s="5"/>
      <c r="BCO69" s="5"/>
      <c r="BCP69" s="5"/>
      <c r="BCQ69" s="5"/>
      <c r="BCR69" s="5"/>
      <c r="BCS69" s="5"/>
      <c r="BCT69" s="5"/>
    </row>
    <row r="70" spans="1:1450" s="99" customFormat="1" ht="9" customHeight="1">
      <c r="A70" s="1433"/>
      <c r="B70" s="728"/>
      <c r="C70" s="4158"/>
      <c r="D70" s="3842"/>
      <c r="E70" s="1478"/>
      <c r="F70" s="725"/>
      <c r="G70" s="725"/>
      <c r="H70" s="725"/>
      <c r="I70" s="726"/>
      <c r="J70" s="4118"/>
      <c r="K70" s="4163"/>
      <c r="L70" s="52"/>
      <c r="M70" s="1492"/>
      <c r="N70" s="53"/>
      <c r="O70" s="54"/>
      <c r="P70" s="2886"/>
      <c r="Q70" s="2887"/>
      <c r="R70" s="2888"/>
      <c r="S70" s="756"/>
      <c r="T70" s="757"/>
      <c r="U70" s="758"/>
      <c r="V70" s="762"/>
      <c r="W70" s="763"/>
      <c r="X70" s="766"/>
      <c r="Y70" s="55"/>
      <c r="Z70" s="56"/>
      <c r="AA70" s="57"/>
      <c r="AB70" s="58"/>
      <c r="AC70" s="2239"/>
      <c r="AD70" s="2240"/>
      <c r="AE70" s="2241"/>
      <c r="AF70" s="2242"/>
      <c r="AG70" s="2243"/>
      <c r="AH70" s="2244"/>
      <c r="AI70" s="2243"/>
      <c r="AJ70" s="2245"/>
      <c r="AK70" s="673"/>
      <c r="AL70" s="649"/>
      <c r="AM70" s="649"/>
      <c r="AN70" s="652"/>
      <c r="AO70" s="94"/>
      <c r="AP70" s="649"/>
      <c r="AQ70" s="649"/>
      <c r="AR70" s="2246"/>
      <c r="AS70" s="2247"/>
      <c r="AT70" s="2248"/>
      <c r="AU70" s="3318"/>
      <c r="AV70" s="297"/>
      <c r="AW70" s="2400"/>
      <c r="AX70" s="2249"/>
      <c r="AY70" s="2400"/>
      <c r="AZ70" s="2249"/>
      <c r="BA70" s="2400"/>
      <c r="BB70" s="2250"/>
      <c r="BC70" s="2400"/>
      <c r="BD70" s="2249"/>
      <c r="BE70" s="2400"/>
      <c r="BF70" s="2250"/>
      <c r="BG70" s="2400"/>
      <c r="BH70" s="2249"/>
      <c r="BI70" s="2400"/>
      <c r="BJ70" s="2250"/>
      <c r="BK70" s="95"/>
      <c r="BL70" s="3337"/>
      <c r="BM70" s="2251"/>
      <c r="BN70" s="2252"/>
      <c r="BO70" s="2359"/>
      <c r="BP70" s="2427"/>
      <c r="BQ70" s="92"/>
      <c r="BR70" s="2253"/>
      <c r="BS70" s="2254"/>
      <c r="BT70" s="2255"/>
      <c r="BU70" s="2254"/>
      <c r="BV70" s="2255"/>
      <c r="BW70" s="2256"/>
      <c r="BX70" s="2241"/>
      <c r="BY70" s="2257"/>
      <c r="BZ70" s="2258"/>
      <c r="CA70" s="92"/>
      <c r="CB70" s="297"/>
      <c r="CC70" s="2259"/>
      <c r="CD70" s="2259"/>
      <c r="CE70" s="2260"/>
      <c r="CF70" s="3390"/>
      <c r="CG70" s="3391"/>
      <c r="CH70" s="2263"/>
      <c r="CI70" s="2428"/>
      <c r="CJ70" s="2262"/>
      <c r="CK70" s="2428"/>
      <c r="CL70" s="3358"/>
      <c r="CM70" s="2428"/>
      <c r="CN70" s="3365"/>
      <c r="CO70" s="2428"/>
      <c r="CP70" s="3365"/>
      <c r="CQ70" s="2428"/>
      <c r="CR70" s="2262"/>
      <c r="CS70" s="2428"/>
      <c r="CT70" s="2262"/>
      <c r="CU70" s="2428"/>
      <c r="CV70" s="2262"/>
      <c r="CW70" s="2591"/>
      <c r="CX70" s="2241"/>
      <c r="CY70" s="2263"/>
      <c r="CZ70" s="2264"/>
      <c r="DA70" s="93"/>
      <c r="DB70" s="91"/>
      <c r="DC70" s="92"/>
      <c r="DD70" s="2265"/>
      <c r="DE70" s="2254"/>
      <c r="DF70" s="2255"/>
      <c r="DG70" s="2243"/>
      <c r="DH70" s="2266"/>
      <c r="DI70" s="2267"/>
      <c r="DJ70" s="2898"/>
      <c r="DK70" s="2899"/>
      <c r="DL70" s="2900"/>
      <c r="DM70" s="2898"/>
      <c r="DN70" s="2362"/>
      <c r="DO70" s="2936"/>
      <c r="DP70" s="3098"/>
      <c r="DQ70" s="3098"/>
      <c r="DR70" s="3099"/>
      <c r="DS70" s="3096"/>
      <c r="DT70" s="948"/>
      <c r="DU70" s="2268"/>
      <c r="DV70" s="2921"/>
      <c r="DW70" s="2922"/>
      <c r="DX70" s="2922"/>
      <c r="DY70" s="2923"/>
      <c r="DZ70" s="2924"/>
      <c r="EA70" s="817"/>
      <c r="EB70" s="2269"/>
      <c r="EC70" s="2936"/>
      <c r="ED70" s="2272"/>
      <c r="EE70" s="2272"/>
      <c r="EF70" s="2937"/>
      <c r="EG70" s="2938"/>
      <c r="EH70" s="948"/>
      <c r="EI70" s="2270"/>
      <c r="EJ70" s="2922"/>
      <c r="EK70" s="2922"/>
      <c r="EL70" s="2946"/>
      <c r="EM70" s="2947"/>
      <c r="EN70" s="821"/>
      <c r="EO70" s="2271"/>
      <c r="EP70" s="2922"/>
      <c r="EQ70" s="2922"/>
      <c r="ER70" s="2923"/>
      <c r="ES70" s="2947"/>
      <c r="ET70" s="823"/>
      <c r="EU70" s="2924"/>
      <c r="EV70" s="828"/>
      <c r="EW70" s="2272"/>
      <c r="EX70" s="2272"/>
      <c r="EY70" s="692"/>
      <c r="EZ70" s="600"/>
      <c r="FA70" s="672"/>
      <c r="FB70" s="828"/>
      <c r="FC70" s="682"/>
      <c r="FD70" s="2273"/>
      <c r="FE70" s="692"/>
      <c r="FF70" s="600"/>
      <c r="FG70" s="672"/>
      <c r="FH70" s="2363"/>
      <c r="FI70" s="2364"/>
      <c r="FJ70" s="2365"/>
      <c r="FK70" s="2366"/>
      <c r="FL70" s="2365"/>
      <c r="FM70" s="2366"/>
      <c r="FN70" s="3531"/>
      <c r="FO70" s="3532"/>
      <c r="FP70" s="2274"/>
      <c r="FQ70" s="2275"/>
      <c r="FR70" s="2958"/>
      <c r="FS70" s="2959"/>
      <c r="FT70" s="2276"/>
      <c r="FU70" s="2277"/>
      <c r="FV70" s="848"/>
      <c r="FW70" s="849"/>
      <c r="FX70" s="850"/>
      <c r="FY70" s="296"/>
      <c r="FZ70" s="129"/>
      <c r="GA70" s="851"/>
      <c r="GB70" s="187"/>
      <c r="GC70" s="2477"/>
      <c r="GD70" s="2478"/>
      <c r="GE70" s="2478"/>
      <c r="GF70" s="2478"/>
      <c r="GG70" s="2478"/>
      <c r="GH70" s="2478"/>
      <c r="GI70" s="2477"/>
      <c r="GJ70" s="2477"/>
      <c r="GK70" s="2477"/>
      <c r="GL70" s="2477"/>
      <c r="GM70" s="2477"/>
      <c r="GN70" s="2477"/>
      <c r="GO70" s="2477"/>
      <c r="GP70" s="3215"/>
      <c r="GQ70" s="2479"/>
      <c r="GR70" s="2482"/>
      <c r="GS70" s="2482"/>
      <c r="GT70" s="2477"/>
      <c r="GU70" s="2477"/>
      <c r="GV70" s="2482"/>
      <c r="GW70" s="3985"/>
      <c r="GX70" s="2481"/>
      <c r="GY70" s="2482"/>
      <c r="GZ70" s="2482"/>
      <c r="HA70" s="2482"/>
      <c r="HB70" s="2483"/>
      <c r="HC70" s="2484"/>
      <c r="HD70" s="298"/>
      <c r="HE70" s="298"/>
      <c r="HF70" s="298"/>
      <c r="HG70" s="298"/>
      <c r="HH70" s="296"/>
      <c r="HI70" s="854"/>
      <c r="HJ70" s="855"/>
      <c r="HK70" s="854"/>
      <c r="HL70" s="3681" t="s">
        <v>1092</v>
      </c>
      <c r="HM70" s="854"/>
      <c r="HN70" s="854"/>
      <c r="HO70" s="1482"/>
      <c r="HP70" s="2582"/>
      <c r="HQ70" s="742"/>
      <c r="HR70" s="318"/>
      <c r="HS70" s="296"/>
      <c r="HT70" s="743"/>
      <c r="HU70" s="838"/>
      <c r="HV70" s="2281"/>
      <c r="HW70" s="2282"/>
      <c r="HX70" s="348"/>
      <c r="HY70" s="349"/>
      <c r="HZ70" s="296"/>
      <c r="IA70" s="348"/>
      <c r="IB70" s="296"/>
      <c r="IC70" s="2282"/>
      <c r="ID70" s="348"/>
      <c r="IE70" s="349"/>
      <c r="IF70" s="296"/>
      <c r="IG70" s="348"/>
      <c r="IH70" s="296"/>
      <c r="II70" s="2283"/>
      <c r="IJ70" s="350"/>
      <c r="IK70" s="351"/>
      <c r="IL70" s="2284"/>
      <c r="IM70" s="352"/>
      <c r="IN70" s="353"/>
      <c r="IO70" s="296"/>
      <c r="IP70" s="350"/>
      <c r="IQ70" s="354"/>
      <c r="IR70" s="2284"/>
      <c r="IS70" s="355"/>
      <c r="IT70" s="356"/>
      <c r="IU70" s="2285"/>
      <c r="IV70" s="350"/>
      <c r="IW70" s="354"/>
      <c r="IX70" s="351"/>
      <c r="IY70" s="350"/>
      <c r="IZ70" s="351"/>
      <c r="JA70" s="2286"/>
      <c r="JB70" s="357"/>
      <c r="JC70" s="358"/>
      <c r="JD70" s="359"/>
      <c r="JE70" s="357"/>
      <c r="JF70" s="359"/>
      <c r="JG70" s="2287"/>
      <c r="JH70" s="1497"/>
      <c r="JI70" s="1498"/>
      <c r="JJ70" s="1499"/>
      <c r="JK70" s="1500"/>
      <c r="JL70" s="2489"/>
      <c r="JM70" s="2490"/>
      <c r="JN70" s="3120"/>
      <c r="JO70" s="2241"/>
      <c r="JP70" s="2288"/>
      <c r="JQ70" s="2289"/>
      <c r="JR70" s="2290"/>
      <c r="JS70" s="57"/>
      <c r="JT70" s="381"/>
      <c r="JU70" s="2449"/>
      <c r="JV70" s="384"/>
      <c r="JW70" s="2291"/>
      <c r="JX70" s="2568"/>
      <c r="JY70" s="384"/>
      <c r="JZ70" s="2292"/>
      <c r="KA70" s="904"/>
      <c r="KB70" s="863"/>
      <c r="KC70" s="925"/>
      <c r="KD70" s="924"/>
      <c r="KE70" s="863"/>
      <c r="KF70" s="926"/>
      <c r="KG70" s="863"/>
      <c r="KH70" s="864"/>
      <c r="KI70" s="4122"/>
      <c r="KJ70" s="904"/>
      <c r="KK70" s="3159"/>
      <c r="KL70" s="3243"/>
      <c r="KM70" s="865"/>
      <c r="KN70" s="863"/>
      <c r="KO70" s="866"/>
      <c r="KP70" s="863"/>
      <c r="KQ70" s="926"/>
      <c r="KR70" s="863"/>
      <c r="KS70" s="866"/>
      <c r="KT70" s="867"/>
      <c r="KU70" s="863"/>
      <c r="KV70" s="868"/>
      <c r="KW70" s="422"/>
      <c r="KX70" s="422"/>
      <c r="KY70" s="745"/>
      <c r="KZ70" s="745"/>
      <c r="LA70" s="422"/>
      <c r="LB70" s="422"/>
      <c r="LC70" s="430"/>
      <c r="LD70" s="422"/>
      <c r="LE70" s="422"/>
      <c r="LF70" s="745"/>
      <c r="LG70" s="422"/>
      <c r="LH70" s="431"/>
      <c r="LI70" s="422"/>
      <c r="LJ70" s="422"/>
      <c r="LK70" s="422"/>
      <c r="LL70" s="745"/>
      <c r="LM70" s="422"/>
      <c r="LN70" s="422"/>
      <c r="LO70" s="430"/>
      <c r="LP70" s="422"/>
      <c r="LQ70" s="746"/>
      <c r="LR70" s="745"/>
      <c r="LS70" s="422"/>
      <c r="LT70" s="426"/>
      <c r="LU70" s="421"/>
      <c r="LV70" s="428"/>
      <c r="LW70" s="422"/>
      <c r="LX70" s="422"/>
      <c r="LY70" s="422"/>
      <c r="LZ70" s="745"/>
      <c r="MA70" s="745"/>
      <c r="MB70" s="422"/>
      <c r="MC70" s="422"/>
      <c r="MD70" s="430"/>
      <c r="ME70" s="422"/>
      <c r="MF70" s="422"/>
      <c r="MG70" s="745"/>
      <c r="MH70" s="422"/>
      <c r="MI70" s="431"/>
      <c r="MJ70" s="422"/>
      <c r="MK70" s="422"/>
      <c r="ML70" s="422"/>
      <c r="MM70" s="745"/>
      <c r="MN70" s="422"/>
      <c r="MO70" s="422"/>
      <c r="MP70" s="430"/>
      <c r="MQ70" s="422"/>
      <c r="MR70" s="746"/>
      <c r="MS70" s="745"/>
      <c r="MT70" s="422"/>
      <c r="MU70" s="426"/>
      <c r="MV70" s="422"/>
      <c r="MW70" s="3219"/>
      <c r="MX70" s="422"/>
      <c r="MY70" s="423"/>
      <c r="MZ70" s="422"/>
      <c r="NA70" s="426"/>
      <c r="NB70" s="422"/>
      <c r="NC70" s="1372"/>
      <c r="ND70" s="2304"/>
      <c r="NE70" s="428"/>
      <c r="NF70" s="3138"/>
      <c r="NG70" s="422"/>
      <c r="NH70" s="3135"/>
      <c r="NI70" s="422"/>
      <c r="NJ70" s="3135"/>
      <c r="NK70" s="422"/>
      <c r="NL70" s="3138"/>
      <c r="NM70" s="422"/>
      <c r="NN70" s="3135"/>
      <c r="NO70" s="422"/>
      <c r="NP70" s="3135"/>
      <c r="NQ70" s="426"/>
      <c r="NR70" s="3138"/>
      <c r="NS70" s="422"/>
      <c r="NT70" s="3135"/>
      <c r="NU70" s="422"/>
      <c r="NV70" s="3135"/>
      <c r="NW70" s="422"/>
      <c r="NX70" s="421"/>
      <c r="NY70" s="3142"/>
      <c r="NZ70" s="422"/>
      <c r="OA70" s="428"/>
      <c r="OB70" s="3138"/>
      <c r="OC70" s="422"/>
      <c r="OD70" s="3135"/>
      <c r="OE70" s="422"/>
      <c r="OF70" s="3135"/>
      <c r="OG70" s="3134"/>
      <c r="OH70" s="3066"/>
      <c r="OI70" s="1246"/>
      <c r="OJ70" s="2377"/>
      <c r="OK70" s="2378"/>
      <c r="OL70" s="734"/>
      <c r="OM70" s="4584"/>
      <c r="ON70" s="601"/>
      <c r="OO70" s="869"/>
      <c r="OP70" s="671"/>
      <c r="OQ70" s="870"/>
      <c r="OR70" s="870"/>
      <c r="OS70" s="870"/>
      <c r="OT70" s="871"/>
      <c r="OU70" s="872"/>
      <c r="OV70" s="1454"/>
      <c r="OW70" s="2309"/>
      <c r="OX70" s="2309"/>
      <c r="OY70" s="2469"/>
      <c r="OZ70" s="2470"/>
      <c r="PA70" s="2468"/>
      <c r="PB70" s="2467"/>
      <c r="PC70" s="2468"/>
      <c r="PD70" s="2471"/>
      <c r="PE70" s="2471"/>
      <c r="PF70" s="2472"/>
      <c r="PG70" s="2310"/>
      <c r="PH70" s="591"/>
      <c r="PI70" s="2311"/>
      <c r="PJ70" s="2259"/>
      <c r="PK70" s="2389"/>
      <c r="PL70" s="2312"/>
      <c r="PM70" s="2313"/>
      <c r="PN70" s="3759"/>
      <c r="PO70" s="2314"/>
      <c r="PP70" s="2312"/>
      <c r="PQ70" s="2313"/>
      <c r="PR70" s="2600"/>
      <c r="PS70" s="2473"/>
      <c r="PT70" s="2315"/>
      <c r="PU70" s="2313"/>
      <c r="PV70" s="1385"/>
      <c r="PW70" s="2316"/>
      <c r="PX70" s="2317"/>
      <c r="PY70" s="1385"/>
      <c r="PZ70" s="1385"/>
      <c r="QA70" s="2407"/>
      <c r="QB70" s="2318"/>
      <c r="QC70" s="808"/>
      <c r="QD70" s="2319"/>
      <c r="QE70" s="598"/>
      <c r="QF70" s="2320"/>
      <c r="QG70" s="808"/>
      <c r="QH70" s="2319"/>
      <c r="QI70" s="598"/>
      <c r="QJ70" s="2320"/>
      <c r="QK70" s="808"/>
      <c r="QL70" s="2319"/>
      <c r="QM70" s="598"/>
      <c r="QN70" s="2243"/>
      <c r="QO70" s="2390"/>
      <c r="QP70" s="2321"/>
      <c r="QQ70" s="2322"/>
      <c r="QR70" s="2323"/>
      <c r="QS70" s="599"/>
      <c r="QT70" s="1385"/>
      <c r="QU70" s="1386"/>
      <c r="QV70" s="648"/>
      <c r="QW70" s="2324"/>
      <c r="QX70" s="3687"/>
      <c r="QY70" s="3694"/>
      <c r="QZ70" s="4588"/>
      <c r="RA70" s="877"/>
      <c r="RB70" s="878"/>
      <c r="RC70" s="879"/>
      <c r="RD70" s="880"/>
      <c r="RE70" s="881"/>
      <c r="RF70" s="882"/>
      <c r="RG70" s="881"/>
      <c r="RH70" s="883"/>
      <c r="RI70" s="880"/>
      <c r="RJ70" s="884"/>
      <c r="RK70" s="885"/>
      <c r="RL70" s="880"/>
      <c r="RM70" s="886"/>
      <c r="RN70" s="885"/>
      <c r="RO70" s="887"/>
      <c r="RP70" s="2392"/>
      <c r="RQ70" s="2393"/>
      <c r="RR70" s="796"/>
      <c r="RS70" s="2392"/>
      <c r="RT70" s="2393"/>
      <c r="RU70" s="796"/>
      <c r="RV70" s="2394"/>
      <c r="RW70" s="2393"/>
      <c r="RX70" s="2395"/>
      <c r="RY70" s="877"/>
      <c r="RZ70" s="889"/>
      <c r="SA70" s="670"/>
      <c r="SB70" s="671"/>
      <c r="SC70" s="672"/>
      <c r="SD70" s="673"/>
      <c r="SE70" s="295"/>
      <c r="SF70" s="57"/>
      <c r="SG70" s="674"/>
      <c r="SH70" s="295"/>
      <c r="SI70" s="57"/>
      <c r="SJ70" s="675"/>
      <c r="SK70" s="675"/>
      <c r="SL70" s="897"/>
      <c r="SM70" s="670"/>
      <c r="SN70" s="3079"/>
      <c r="SO70" s="673"/>
      <c r="SP70" s="295"/>
      <c r="SQ70" s="57"/>
      <c r="SR70" s="674"/>
      <c r="SS70" s="295"/>
      <c r="ST70" s="57"/>
      <c r="SU70" s="675"/>
      <c r="SV70" s="675"/>
      <c r="SW70" s="877"/>
      <c r="SX70" s="889"/>
      <c r="SY70" s="672"/>
      <c r="SZ70" s="671"/>
      <c r="TA70" s="672"/>
      <c r="TB70" s="673"/>
      <c r="TC70" s="295"/>
      <c r="TD70" s="57"/>
      <c r="TE70" s="674"/>
      <c r="TF70" s="295"/>
      <c r="TG70" s="57"/>
      <c r="TH70" s="675"/>
      <c r="TI70" s="898"/>
      <c r="TJ70" s="672"/>
      <c r="TK70" s="670"/>
      <c r="TL70" s="682"/>
      <c r="TM70" s="57"/>
      <c r="TN70" s="742"/>
      <c r="TO70" s="57"/>
      <c r="TP70" s="674"/>
      <c r="TQ70" s="295"/>
      <c r="TR70" s="57"/>
      <c r="TS70" s="675"/>
      <c r="TT70" s="675"/>
      <c r="TU70" s="675"/>
      <c r="TV70" s="4609"/>
      <c r="TW70" s="3200"/>
      <c r="TX70" s="3200"/>
      <c r="TY70" s="890"/>
      <c r="TZ70" s="427"/>
      <c r="UA70" s="891"/>
      <c r="UB70" s="891"/>
      <c r="UC70" s="427"/>
      <c r="UD70" s="427"/>
      <c r="UE70" s="427"/>
      <c r="UF70" s="427"/>
      <c r="UG70" s="427"/>
      <c r="UH70" s="427"/>
      <c r="UI70" s="427"/>
      <c r="UJ70" s="427"/>
      <c r="UK70" s="427"/>
      <c r="UL70" s="427"/>
      <c r="UM70" s="427"/>
      <c r="UN70" s="427"/>
      <c r="UO70" s="427"/>
      <c r="UP70" s="427"/>
      <c r="UQ70" s="427"/>
      <c r="UR70" s="427"/>
      <c r="US70" s="427"/>
      <c r="UT70" s="427"/>
      <c r="UU70" s="427"/>
      <c r="UV70" s="427"/>
      <c r="UW70" s="427"/>
      <c r="UX70" s="427"/>
      <c r="UY70" s="427"/>
      <c r="UZ70" s="427"/>
      <c r="VA70" s="427"/>
      <c r="VB70" s="427"/>
      <c r="VC70" s="427"/>
      <c r="VD70" s="427"/>
      <c r="VE70" s="427"/>
      <c r="VF70" s="427"/>
      <c r="VG70" s="427"/>
      <c r="VH70" s="427"/>
      <c r="VI70" s="427"/>
      <c r="VJ70" s="427"/>
      <c r="VK70" s="427"/>
      <c r="VL70" s="427"/>
      <c r="VM70" s="427"/>
      <c r="VN70" s="427"/>
      <c r="VO70" s="427"/>
      <c r="VP70" s="427"/>
      <c r="VQ70" s="427"/>
      <c r="VR70" s="427"/>
      <c r="VS70" s="427"/>
      <c r="VT70" s="427"/>
      <c r="VU70" s="427"/>
      <c r="VV70" s="427"/>
      <c r="VW70" s="427"/>
      <c r="VX70" s="427"/>
      <c r="VY70" s="427"/>
      <c r="VZ70" s="427"/>
      <c r="WA70" s="427"/>
      <c r="WB70" s="427"/>
      <c r="WC70" s="427"/>
      <c r="WD70" s="427"/>
      <c r="WE70" s="427"/>
      <c r="WF70" s="427"/>
      <c r="WG70" s="427"/>
      <c r="WH70" s="427"/>
      <c r="WI70" s="427"/>
      <c r="WJ70" s="427"/>
      <c r="WK70" s="427"/>
      <c r="WL70" s="427"/>
      <c r="WM70" s="427"/>
      <c r="WN70" s="5"/>
      <c r="WO70" s="5"/>
      <c r="WP70" s="5"/>
      <c r="WQ70" s="5"/>
      <c r="WR70" s="5"/>
      <c r="WS70" s="5"/>
      <c r="WT70" s="5"/>
      <c r="WU70" s="5"/>
      <c r="WV70" s="5"/>
      <c r="WW70" s="5"/>
      <c r="WX70" s="5"/>
      <c r="WY70" s="5"/>
      <c r="WZ70" s="5"/>
      <c r="XA70" s="5"/>
      <c r="XB70" s="5"/>
      <c r="XC70" s="5"/>
      <c r="XD70" s="5"/>
      <c r="XE70" s="5"/>
      <c r="XF70" s="5"/>
      <c r="XG70" s="5"/>
      <c r="XH70" s="5"/>
      <c r="XI70" s="5"/>
      <c r="XJ70" s="5"/>
      <c r="XK70" s="5"/>
      <c r="XL70" s="5"/>
      <c r="XM70" s="5"/>
      <c r="XN70" s="5"/>
      <c r="XO70" s="5"/>
      <c r="XP70" s="5"/>
      <c r="XQ70" s="5"/>
      <c r="XR70" s="5"/>
      <c r="XS70" s="5"/>
      <c r="XT70" s="5"/>
      <c r="XU70" s="5"/>
      <c r="XV70" s="5"/>
      <c r="XW70" s="5"/>
      <c r="XX70" s="5"/>
      <c r="XY70" s="5"/>
      <c r="XZ70" s="5"/>
      <c r="YA70" s="5"/>
      <c r="YB70" s="5"/>
      <c r="YC70" s="5"/>
      <c r="YD70" s="5"/>
      <c r="YE70" s="5"/>
      <c r="YF70" s="5"/>
      <c r="YG70" s="5"/>
      <c r="YH70" s="5"/>
      <c r="YI70" s="5"/>
      <c r="YJ70" s="5"/>
      <c r="YK70" s="5"/>
      <c r="YL70" s="5"/>
      <c r="YM70" s="5"/>
      <c r="YN70" s="5"/>
      <c r="YO70" s="5"/>
      <c r="YP70" s="5"/>
      <c r="YQ70" s="5"/>
      <c r="YR70" s="5"/>
      <c r="YS70" s="5"/>
      <c r="YT70" s="5"/>
      <c r="YU70" s="5"/>
      <c r="YV70" s="5"/>
      <c r="YW70" s="5"/>
      <c r="YX70" s="5"/>
      <c r="YY70" s="5"/>
      <c r="YZ70" s="5"/>
      <c r="ZA70" s="5"/>
      <c r="ZB70" s="5"/>
      <c r="ZC70" s="5"/>
      <c r="ZD70" s="5"/>
      <c r="ZE70" s="5"/>
      <c r="ZF70" s="5"/>
      <c r="ZG70" s="5"/>
      <c r="ZH70" s="5"/>
      <c r="ZI70" s="5"/>
      <c r="ZJ70" s="5"/>
      <c r="ZK70" s="5"/>
      <c r="ZL70" s="5"/>
      <c r="ZM70" s="5"/>
      <c r="ZN70" s="5"/>
      <c r="ZO70" s="5"/>
      <c r="ZP70" s="5"/>
      <c r="ZQ70" s="5"/>
      <c r="ZR70" s="5"/>
      <c r="ZS70" s="5"/>
      <c r="ZT70" s="5"/>
      <c r="ZU70" s="5"/>
      <c r="ZV70" s="5"/>
      <c r="ZW70" s="5"/>
      <c r="ZX70" s="5"/>
      <c r="ZY70" s="5"/>
      <c r="ZZ70" s="5"/>
      <c r="AAA70" s="5"/>
      <c r="AAB70" s="5"/>
      <c r="AAC70" s="5"/>
      <c r="AAD70" s="5"/>
      <c r="AAE70" s="5"/>
      <c r="AAF70" s="5"/>
      <c r="AAG70" s="5"/>
      <c r="AAH70" s="5"/>
      <c r="AAI70" s="5"/>
      <c r="AAJ70" s="5"/>
      <c r="AAK70" s="5"/>
      <c r="AAL70" s="5"/>
      <c r="AAM70" s="5"/>
      <c r="AAN70" s="5"/>
      <c r="AAO70" s="5"/>
      <c r="AAP70" s="5"/>
      <c r="AAQ70" s="5"/>
      <c r="AAR70" s="5"/>
      <c r="AAS70" s="5"/>
      <c r="AAT70" s="5"/>
      <c r="AAU70" s="5"/>
      <c r="AAV70" s="5"/>
      <c r="AAW70" s="5"/>
      <c r="AAX70" s="5"/>
      <c r="AAY70" s="5"/>
      <c r="AAZ70" s="5"/>
      <c r="ABA70" s="5"/>
      <c r="ABB70" s="5"/>
      <c r="ABC70" s="5"/>
      <c r="ABD70" s="5"/>
      <c r="ABE70" s="5"/>
      <c r="ABF70" s="5"/>
      <c r="ABG70" s="5"/>
      <c r="ABH70" s="5"/>
      <c r="ABI70" s="5"/>
      <c r="ABJ70" s="5"/>
      <c r="ABK70" s="5"/>
      <c r="ABL70" s="5"/>
      <c r="ABM70" s="5"/>
      <c r="ABN70" s="5"/>
      <c r="ABO70" s="5"/>
      <c r="ABP70" s="5"/>
      <c r="ABQ70" s="5"/>
      <c r="ABR70" s="5"/>
      <c r="ABS70" s="5"/>
      <c r="ABT70" s="5"/>
      <c r="ABU70" s="5"/>
      <c r="ABV70" s="5"/>
      <c r="ABW70" s="5"/>
      <c r="ABX70" s="5"/>
      <c r="ABY70" s="5"/>
      <c r="ABZ70" s="5"/>
      <c r="ACA70" s="5"/>
      <c r="ACB70" s="5"/>
      <c r="ACC70" s="5"/>
      <c r="ACD70" s="5"/>
      <c r="ACE70" s="5"/>
      <c r="ACF70" s="5"/>
      <c r="ACG70" s="5"/>
      <c r="ACH70" s="5"/>
      <c r="ACI70" s="5"/>
      <c r="ACJ70" s="5"/>
      <c r="ACK70" s="5"/>
      <c r="ACL70" s="5"/>
      <c r="ACM70" s="5"/>
      <c r="ACN70" s="5"/>
      <c r="ACO70" s="5"/>
      <c r="ACP70" s="5"/>
      <c r="ACQ70" s="5"/>
      <c r="ACR70" s="5"/>
      <c r="ACS70" s="5"/>
      <c r="ACT70" s="5"/>
      <c r="ACU70" s="5"/>
      <c r="ACV70" s="5"/>
      <c r="ACW70" s="5"/>
      <c r="ACX70" s="5"/>
      <c r="ACY70" s="5"/>
      <c r="ACZ70" s="5"/>
      <c r="ADA70" s="5"/>
      <c r="ADB70" s="5"/>
      <c r="ADC70" s="5"/>
      <c r="ADD70" s="5"/>
      <c r="ADE70" s="5"/>
      <c r="ADF70" s="5"/>
      <c r="ADG70" s="5"/>
      <c r="ADH70" s="5"/>
      <c r="ADI70" s="5"/>
      <c r="ADJ70" s="5"/>
      <c r="ADK70" s="5"/>
      <c r="ADL70" s="5"/>
      <c r="ADM70" s="5"/>
      <c r="ADN70" s="5"/>
      <c r="ADO70" s="5"/>
      <c r="ADP70" s="5"/>
      <c r="ADQ70" s="5"/>
      <c r="ADR70" s="5"/>
      <c r="ADS70" s="5"/>
      <c r="ADT70" s="5"/>
      <c r="ADU70" s="5"/>
      <c r="ADV70" s="5"/>
      <c r="ADW70" s="5"/>
      <c r="ADX70" s="5"/>
      <c r="ADY70" s="5"/>
      <c r="ADZ70" s="5"/>
      <c r="AEA70" s="5"/>
      <c r="AEB70" s="5"/>
      <c r="AEC70" s="5"/>
      <c r="AED70" s="5"/>
      <c r="AEE70" s="5"/>
      <c r="AEF70" s="5"/>
      <c r="AEG70" s="5"/>
      <c r="AEH70" s="5"/>
      <c r="AEI70" s="5"/>
      <c r="AEJ70" s="5"/>
      <c r="AEK70" s="5"/>
      <c r="AEL70" s="5"/>
      <c r="AEM70" s="5"/>
      <c r="AEN70" s="5"/>
      <c r="AEO70" s="5"/>
      <c r="AEP70" s="5"/>
      <c r="AEQ70" s="5"/>
      <c r="AER70" s="5"/>
      <c r="AES70" s="5"/>
      <c r="AET70" s="5"/>
      <c r="AEU70" s="5"/>
      <c r="AEV70" s="5"/>
      <c r="AEW70" s="5"/>
      <c r="AEX70" s="5"/>
      <c r="AEY70" s="5"/>
      <c r="AEZ70" s="5"/>
      <c r="AFA70" s="5"/>
      <c r="AFB70" s="5"/>
      <c r="AFC70" s="5"/>
      <c r="AFD70" s="5"/>
      <c r="AFE70" s="5"/>
      <c r="AFF70" s="5"/>
      <c r="AFG70" s="5"/>
      <c r="AFH70" s="5"/>
      <c r="AFI70" s="5"/>
      <c r="AFJ70" s="5"/>
      <c r="AFK70" s="5"/>
      <c r="AFL70" s="5"/>
      <c r="AFM70" s="5"/>
      <c r="AFN70" s="5"/>
      <c r="AFO70" s="5"/>
      <c r="AFP70" s="5"/>
      <c r="AFQ70" s="5"/>
      <c r="AFR70" s="5"/>
      <c r="AFS70" s="5"/>
      <c r="AFT70" s="5"/>
      <c r="AFU70" s="5"/>
      <c r="AFV70" s="5"/>
      <c r="AFW70" s="5"/>
      <c r="AFX70" s="5"/>
      <c r="AFY70" s="5"/>
      <c r="AFZ70" s="5"/>
      <c r="AGA70" s="5"/>
      <c r="AGB70" s="5"/>
      <c r="AGC70" s="5"/>
      <c r="AGD70" s="5"/>
      <c r="AGE70" s="5"/>
      <c r="AGF70" s="5"/>
      <c r="AGG70" s="5"/>
      <c r="AGH70" s="5"/>
      <c r="AGI70" s="5"/>
      <c r="AGJ70" s="5"/>
      <c r="AGK70" s="5"/>
      <c r="AGL70" s="5"/>
      <c r="AGM70" s="5"/>
      <c r="AGN70" s="5"/>
      <c r="AGO70" s="5"/>
      <c r="AGP70" s="5"/>
      <c r="AGQ70" s="5"/>
      <c r="AGR70" s="5"/>
      <c r="AGS70" s="5"/>
      <c r="AGT70" s="5"/>
      <c r="AGU70" s="5"/>
      <c r="AGV70" s="5"/>
      <c r="AGW70" s="5"/>
      <c r="AGX70" s="5"/>
      <c r="AGY70" s="5"/>
      <c r="AGZ70" s="5"/>
      <c r="AHA70" s="5"/>
      <c r="AHB70" s="5"/>
      <c r="AHC70" s="5"/>
      <c r="AHD70" s="5"/>
      <c r="AHE70" s="5"/>
      <c r="AHF70" s="5"/>
      <c r="AHG70" s="5"/>
      <c r="AHH70" s="5"/>
      <c r="AHI70" s="5"/>
      <c r="AHJ70" s="5"/>
      <c r="AHK70" s="5"/>
      <c r="AHL70" s="5"/>
      <c r="AHM70" s="5"/>
      <c r="AHN70" s="5"/>
      <c r="AHO70" s="5"/>
      <c r="AHP70" s="5"/>
      <c r="AHQ70" s="5"/>
      <c r="AHR70" s="5"/>
      <c r="AHS70" s="5"/>
      <c r="AHT70" s="5"/>
      <c r="AHU70" s="5"/>
      <c r="AHV70" s="5"/>
      <c r="AHW70" s="5"/>
      <c r="AHX70" s="5"/>
      <c r="AHY70" s="5"/>
      <c r="AHZ70" s="5"/>
      <c r="AIA70" s="5"/>
      <c r="AIB70" s="5"/>
      <c r="AIC70" s="5"/>
      <c r="AID70" s="5"/>
      <c r="AIE70" s="5"/>
      <c r="AIF70" s="5"/>
      <c r="AIG70" s="5"/>
      <c r="AIH70" s="5"/>
      <c r="AII70" s="5"/>
      <c r="AIJ70" s="5"/>
      <c r="AIK70" s="5"/>
      <c r="AIL70" s="5"/>
      <c r="AIM70" s="5"/>
      <c r="AIN70" s="5"/>
      <c r="AIO70" s="5"/>
      <c r="AIP70" s="5"/>
      <c r="AIQ70" s="5"/>
      <c r="AIR70" s="5"/>
      <c r="AIS70" s="5"/>
      <c r="AIT70" s="5"/>
      <c r="AIU70" s="5"/>
      <c r="AIV70" s="5"/>
      <c r="AIW70" s="5"/>
      <c r="AIX70" s="5"/>
      <c r="AIY70" s="5"/>
      <c r="AIZ70" s="5"/>
      <c r="AJA70" s="5"/>
      <c r="AJB70" s="5"/>
      <c r="AJC70" s="5"/>
      <c r="AJD70" s="5"/>
      <c r="AJE70" s="5"/>
      <c r="AJF70" s="5"/>
      <c r="AJG70" s="5"/>
      <c r="AJH70" s="5"/>
      <c r="AJI70" s="5"/>
      <c r="AJJ70" s="5"/>
      <c r="AJK70" s="5"/>
      <c r="AJL70" s="5"/>
      <c r="AJM70" s="5"/>
      <c r="AJN70" s="5"/>
      <c r="AJO70" s="5"/>
      <c r="AJP70" s="5"/>
      <c r="AJQ70" s="5"/>
      <c r="AJR70" s="5"/>
      <c r="AJS70" s="5"/>
      <c r="AJT70" s="5"/>
      <c r="AJU70" s="5"/>
      <c r="AJV70" s="5"/>
      <c r="AJW70" s="5"/>
      <c r="AJX70" s="5"/>
      <c r="AJY70" s="5"/>
      <c r="AJZ70" s="5"/>
      <c r="AKA70" s="5"/>
      <c r="AKB70" s="5"/>
      <c r="AKC70" s="5"/>
      <c r="AKD70" s="5"/>
      <c r="AKE70" s="5"/>
      <c r="AKF70" s="5"/>
      <c r="AKG70" s="5"/>
      <c r="AKH70" s="5"/>
      <c r="AKI70" s="5"/>
      <c r="AKJ70" s="5"/>
      <c r="AKK70" s="5"/>
      <c r="AKL70" s="5"/>
      <c r="AKM70" s="5"/>
      <c r="AKN70" s="5"/>
      <c r="AKO70" s="5"/>
      <c r="AKP70" s="5"/>
      <c r="AKQ70" s="5"/>
      <c r="AKR70" s="5"/>
      <c r="AKS70" s="5"/>
      <c r="AKT70" s="5"/>
      <c r="AKU70" s="5"/>
      <c r="AKV70" s="5"/>
      <c r="AKW70" s="5"/>
      <c r="AKX70" s="5"/>
      <c r="AKY70" s="5"/>
      <c r="AKZ70" s="5"/>
      <c r="ALA70" s="5"/>
      <c r="ALB70" s="5"/>
      <c r="ALC70" s="5"/>
      <c r="ALD70" s="5"/>
      <c r="ALE70" s="5"/>
      <c r="ALF70" s="5"/>
      <c r="ALG70" s="5"/>
      <c r="ALH70" s="5"/>
      <c r="ALI70" s="5"/>
      <c r="ALJ70" s="5"/>
      <c r="ALK70" s="5"/>
      <c r="ALL70" s="5"/>
      <c r="ALM70" s="5"/>
      <c r="ALN70" s="5"/>
      <c r="ALO70" s="5"/>
      <c r="ALP70" s="5"/>
      <c r="ALQ70" s="5"/>
      <c r="ALR70" s="5"/>
      <c r="ALS70" s="5"/>
      <c r="ALT70" s="5"/>
      <c r="ALU70" s="5"/>
      <c r="ALV70" s="5"/>
      <c r="ALW70" s="5"/>
      <c r="ALX70" s="5"/>
      <c r="ALY70" s="5"/>
      <c r="ALZ70" s="5"/>
      <c r="AMA70" s="5"/>
      <c r="AMB70" s="5"/>
      <c r="AMC70" s="5"/>
      <c r="AMD70" s="5"/>
      <c r="AME70" s="5"/>
      <c r="AMF70" s="5"/>
      <c r="AMG70" s="5"/>
      <c r="AMH70" s="5"/>
      <c r="AMI70" s="5"/>
      <c r="AMJ70" s="5"/>
      <c r="AMK70" s="5"/>
      <c r="AML70" s="5"/>
      <c r="AMM70" s="5"/>
      <c r="AMN70" s="5"/>
      <c r="AMO70" s="5"/>
      <c r="AMP70" s="5"/>
      <c r="AMQ70" s="5"/>
      <c r="AMR70" s="5"/>
      <c r="AMS70" s="5"/>
      <c r="AMT70" s="5"/>
      <c r="AMU70" s="5"/>
      <c r="AMV70" s="5"/>
      <c r="AMW70" s="5"/>
      <c r="AMX70" s="5"/>
      <c r="AMY70" s="5"/>
      <c r="AMZ70" s="5"/>
      <c r="ANA70" s="5"/>
      <c r="ANB70" s="5"/>
      <c r="ANC70" s="5"/>
      <c r="AND70" s="5"/>
      <c r="ANE70" s="5"/>
      <c r="ANF70" s="5"/>
      <c r="ANG70" s="5"/>
      <c r="ANH70" s="5"/>
      <c r="ANI70" s="5"/>
      <c r="ANJ70" s="5"/>
      <c r="ANK70" s="5"/>
      <c r="ANL70" s="5"/>
      <c r="ANM70" s="5"/>
      <c r="ANN70" s="5"/>
      <c r="ANO70" s="5"/>
      <c r="ANP70" s="5"/>
      <c r="ANQ70" s="5"/>
      <c r="ANR70" s="5"/>
      <c r="ANS70" s="5"/>
      <c r="ANT70" s="5"/>
      <c r="ANU70" s="5"/>
      <c r="ANV70" s="5"/>
      <c r="ANW70" s="5"/>
      <c r="ANX70" s="5"/>
      <c r="ANY70" s="5"/>
      <c r="ANZ70" s="5"/>
      <c r="AOA70" s="5"/>
      <c r="AOB70" s="5"/>
      <c r="AOC70" s="5"/>
      <c r="AOD70" s="5"/>
      <c r="AOE70" s="5"/>
      <c r="AOF70" s="5"/>
      <c r="AOG70" s="5"/>
      <c r="AOH70" s="5"/>
      <c r="AOI70" s="5"/>
      <c r="AOJ70" s="5"/>
      <c r="AOK70" s="5"/>
      <c r="AOL70" s="5"/>
      <c r="AOM70" s="5"/>
      <c r="AON70" s="5"/>
      <c r="AOO70" s="5"/>
      <c r="AOP70" s="5"/>
      <c r="AOQ70" s="5"/>
      <c r="AOR70" s="5"/>
      <c r="AOS70" s="5"/>
      <c r="AOT70" s="5"/>
      <c r="AOU70" s="5"/>
      <c r="AOV70" s="5"/>
      <c r="AOW70" s="5"/>
      <c r="AOX70" s="5"/>
      <c r="AOY70" s="5"/>
      <c r="AOZ70" s="5"/>
      <c r="APA70" s="5"/>
      <c r="APB70" s="5"/>
      <c r="APC70" s="5"/>
      <c r="APD70" s="5"/>
      <c r="APE70" s="5"/>
      <c r="APF70" s="5"/>
      <c r="APG70" s="5"/>
      <c r="APH70" s="5"/>
      <c r="API70" s="5"/>
      <c r="APJ70" s="5"/>
      <c r="APK70" s="5"/>
      <c r="APL70" s="5"/>
      <c r="APM70" s="5"/>
      <c r="APN70" s="5"/>
      <c r="APO70" s="5"/>
      <c r="APP70" s="5"/>
      <c r="APQ70" s="5"/>
      <c r="APR70" s="5"/>
      <c r="APS70" s="5"/>
      <c r="APT70" s="5"/>
      <c r="APU70" s="5"/>
      <c r="APV70" s="5"/>
      <c r="APW70" s="5"/>
      <c r="APX70" s="5"/>
      <c r="APY70" s="5"/>
      <c r="APZ70" s="5"/>
      <c r="AQA70" s="5"/>
      <c r="AQB70" s="5"/>
      <c r="AQC70" s="5"/>
      <c r="AQD70" s="5"/>
      <c r="AQE70" s="5"/>
      <c r="AQF70" s="5"/>
      <c r="AQG70" s="5"/>
      <c r="AQH70" s="5"/>
      <c r="AQI70" s="5"/>
      <c r="AQJ70" s="5"/>
      <c r="AQK70" s="5"/>
      <c r="AQL70" s="5"/>
      <c r="AQM70" s="5"/>
      <c r="AQN70" s="5"/>
      <c r="AQO70" s="5"/>
      <c r="AQP70" s="5"/>
      <c r="AQQ70" s="5"/>
      <c r="AQR70" s="5"/>
      <c r="AQS70" s="5"/>
      <c r="AQT70" s="5"/>
      <c r="AQU70" s="5"/>
      <c r="AQV70" s="5"/>
      <c r="AQW70" s="5"/>
      <c r="AQX70" s="5"/>
      <c r="AQY70" s="5"/>
      <c r="AQZ70" s="5"/>
      <c r="ARA70" s="5"/>
      <c r="ARB70" s="5"/>
      <c r="ARC70" s="5"/>
      <c r="ARD70" s="5"/>
      <c r="ARE70" s="5"/>
      <c r="ARF70" s="5"/>
      <c r="ARG70" s="5"/>
      <c r="ARH70" s="5"/>
      <c r="ARI70" s="5"/>
      <c r="ARJ70" s="5"/>
      <c r="ARK70" s="5"/>
      <c r="ARL70" s="5"/>
      <c r="ARM70" s="5"/>
      <c r="ARN70" s="5"/>
      <c r="ARO70" s="5"/>
      <c r="ARP70" s="5"/>
      <c r="ARQ70" s="5"/>
      <c r="ARR70" s="5"/>
      <c r="ARS70" s="5"/>
      <c r="ART70" s="5"/>
      <c r="ARU70" s="5"/>
      <c r="ARV70" s="5"/>
      <c r="ARW70" s="5"/>
      <c r="ARX70" s="5"/>
      <c r="ARY70" s="5"/>
      <c r="ARZ70" s="5"/>
      <c r="ASA70" s="5"/>
      <c r="ASB70" s="5"/>
      <c r="ASC70" s="5"/>
      <c r="ASD70" s="5"/>
      <c r="ASE70" s="5"/>
      <c r="ASF70" s="5"/>
      <c r="ASG70" s="5"/>
      <c r="ASH70" s="5"/>
      <c r="ASI70" s="5"/>
      <c r="ASJ70" s="5"/>
      <c r="ASK70" s="5"/>
      <c r="ASL70" s="5"/>
      <c r="ASM70" s="5"/>
      <c r="ASN70" s="5"/>
      <c r="ASO70" s="5"/>
      <c r="ASP70" s="5"/>
      <c r="ASQ70" s="5"/>
      <c r="ASR70" s="5"/>
      <c r="ASS70" s="5"/>
      <c r="AST70" s="5"/>
      <c r="ASU70" s="5"/>
      <c r="ASV70" s="5"/>
      <c r="ASW70" s="5"/>
      <c r="ASX70" s="5"/>
      <c r="ASY70" s="5"/>
      <c r="ASZ70" s="5"/>
      <c r="ATA70" s="5"/>
      <c r="ATB70" s="5"/>
      <c r="ATC70" s="5"/>
      <c r="ATD70" s="5"/>
      <c r="ATE70" s="5"/>
      <c r="ATF70" s="5"/>
      <c r="ATG70" s="5"/>
      <c r="ATH70" s="5"/>
      <c r="ATI70" s="5"/>
      <c r="ATJ70" s="5"/>
      <c r="ATK70" s="5"/>
      <c r="ATL70" s="5"/>
      <c r="ATM70" s="5"/>
      <c r="ATN70" s="5"/>
      <c r="ATO70" s="5"/>
      <c r="ATP70" s="5"/>
      <c r="ATQ70" s="5"/>
      <c r="ATR70" s="5"/>
      <c r="ATS70" s="5"/>
      <c r="ATT70" s="5"/>
      <c r="ATU70" s="5"/>
      <c r="ATV70" s="5"/>
      <c r="ATW70" s="5"/>
      <c r="ATX70" s="5"/>
      <c r="ATY70" s="5"/>
      <c r="ATZ70" s="5"/>
      <c r="AUA70" s="5"/>
      <c r="AUB70" s="5"/>
      <c r="AUC70" s="5"/>
      <c r="AUD70" s="5"/>
      <c r="AUE70" s="5"/>
      <c r="AUF70" s="5"/>
      <c r="AUG70" s="5"/>
      <c r="AUH70" s="5"/>
      <c r="AUI70" s="5"/>
      <c r="AUJ70" s="5"/>
      <c r="AUK70" s="5"/>
      <c r="AUL70" s="5"/>
      <c r="AUM70" s="5"/>
      <c r="AUN70" s="5"/>
      <c r="AUO70" s="5"/>
      <c r="AUP70" s="5"/>
      <c r="AUQ70" s="5"/>
      <c r="AUR70" s="5"/>
      <c r="AUS70" s="5"/>
      <c r="AUT70" s="5"/>
      <c r="AUU70" s="5"/>
      <c r="AUV70" s="5"/>
      <c r="AUW70" s="5"/>
      <c r="AUX70" s="5"/>
      <c r="AUY70" s="5"/>
      <c r="AUZ70" s="5"/>
      <c r="AVA70" s="5"/>
      <c r="AVB70" s="5"/>
      <c r="AVC70" s="5"/>
      <c r="AVD70" s="5"/>
      <c r="AVE70" s="5"/>
      <c r="AVF70" s="5"/>
      <c r="AVG70" s="5"/>
      <c r="AVH70" s="5"/>
      <c r="AVI70" s="5"/>
      <c r="AVJ70" s="5"/>
      <c r="AVK70" s="5"/>
      <c r="AVL70" s="5"/>
      <c r="AVM70" s="5"/>
      <c r="AVN70" s="5"/>
      <c r="AVO70" s="5"/>
      <c r="AVP70" s="5"/>
      <c r="AVQ70" s="5"/>
      <c r="AVR70" s="5"/>
      <c r="AVS70" s="5"/>
      <c r="AVT70" s="5"/>
      <c r="AVU70" s="5"/>
      <c r="AVV70" s="5"/>
      <c r="AVW70" s="5"/>
      <c r="AVX70" s="5"/>
      <c r="AVY70" s="5"/>
      <c r="AVZ70" s="5"/>
      <c r="AWA70" s="5"/>
      <c r="AWB70" s="5"/>
      <c r="AWC70" s="5"/>
      <c r="AWD70" s="5"/>
      <c r="AWE70" s="5"/>
      <c r="AWF70" s="5"/>
      <c r="AWG70" s="5"/>
      <c r="AWH70" s="5"/>
      <c r="AWI70" s="5"/>
      <c r="AWJ70" s="5"/>
      <c r="AWK70" s="5"/>
      <c r="AWL70" s="5"/>
      <c r="AWM70" s="5"/>
      <c r="AWN70" s="5"/>
      <c r="AWO70" s="5"/>
      <c r="AWP70" s="5"/>
      <c r="AWQ70" s="5"/>
      <c r="AWR70" s="5"/>
      <c r="AWS70" s="5"/>
      <c r="AWT70" s="5"/>
      <c r="AWU70" s="5"/>
      <c r="AWV70" s="5"/>
      <c r="AWW70" s="5"/>
      <c r="AWX70" s="5"/>
      <c r="AWY70" s="5"/>
      <c r="AWZ70" s="5"/>
      <c r="AXA70" s="5"/>
      <c r="AXB70" s="5"/>
      <c r="AXC70" s="5"/>
      <c r="AXD70" s="5"/>
      <c r="AXE70" s="5"/>
      <c r="AXF70" s="5"/>
      <c r="AXG70" s="5"/>
      <c r="AXH70" s="5"/>
      <c r="AXI70" s="5"/>
      <c r="AXJ70" s="5"/>
      <c r="AXK70" s="5"/>
      <c r="AXL70" s="5"/>
      <c r="AXM70" s="5"/>
      <c r="AXN70" s="5"/>
      <c r="AXO70" s="5"/>
      <c r="AXP70" s="5"/>
      <c r="AXQ70" s="5"/>
      <c r="AXR70" s="5"/>
      <c r="AXS70" s="5"/>
      <c r="AXT70" s="5"/>
      <c r="AXU70" s="5"/>
      <c r="AXV70" s="5"/>
      <c r="AXW70" s="5"/>
      <c r="AXX70" s="5"/>
      <c r="AXY70" s="5"/>
      <c r="AXZ70" s="5"/>
      <c r="AYA70" s="5"/>
      <c r="AYB70" s="5"/>
      <c r="AYC70" s="5"/>
      <c r="AYD70" s="5"/>
      <c r="AYE70" s="5"/>
      <c r="AYF70" s="5"/>
      <c r="AYG70" s="5"/>
      <c r="AYH70" s="5"/>
      <c r="AYI70" s="5"/>
      <c r="AYJ70" s="5"/>
      <c r="AYK70" s="5"/>
      <c r="AYL70" s="5"/>
      <c r="AYM70" s="5"/>
      <c r="AYN70" s="5"/>
      <c r="AYO70" s="5"/>
      <c r="AYP70" s="5"/>
      <c r="AYQ70" s="5"/>
      <c r="AYR70" s="5"/>
      <c r="AYS70" s="5"/>
      <c r="AYT70" s="5"/>
      <c r="AYU70" s="5"/>
      <c r="AYV70" s="5"/>
      <c r="AYW70" s="5"/>
      <c r="AYX70" s="5"/>
      <c r="AYY70" s="5"/>
      <c r="AYZ70" s="5"/>
      <c r="AZA70" s="5"/>
      <c r="AZB70" s="5"/>
      <c r="AZC70" s="5"/>
      <c r="AZD70" s="5"/>
      <c r="AZE70" s="5"/>
      <c r="AZF70" s="5"/>
      <c r="AZG70" s="5"/>
      <c r="AZH70" s="5"/>
      <c r="AZI70" s="5"/>
      <c r="AZJ70" s="5"/>
      <c r="AZK70" s="5"/>
      <c r="AZL70" s="5"/>
      <c r="AZM70" s="5"/>
      <c r="AZN70" s="5"/>
      <c r="AZO70" s="5"/>
      <c r="AZP70" s="5"/>
      <c r="AZQ70" s="5"/>
      <c r="AZR70" s="5"/>
      <c r="AZS70" s="5"/>
      <c r="AZT70" s="5"/>
      <c r="AZU70" s="5"/>
      <c r="AZV70" s="5"/>
      <c r="AZW70" s="5"/>
      <c r="AZX70" s="5"/>
      <c r="AZY70" s="5"/>
      <c r="AZZ70" s="5"/>
      <c r="BAA70" s="5"/>
      <c r="BAB70" s="5"/>
      <c r="BAC70" s="5"/>
      <c r="BAD70" s="5"/>
      <c r="BAE70" s="5"/>
      <c r="BAF70" s="5"/>
      <c r="BAG70" s="5"/>
      <c r="BAH70" s="5"/>
      <c r="BAI70" s="5"/>
      <c r="BAJ70" s="5"/>
      <c r="BAK70" s="5"/>
      <c r="BAL70" s="5"/>
      <c r="BAM70" s="5"/>
      <c r="BAN70" s="5"/>
      <c r="BAO70" s="5"/>
      <c r="BAP70" s="5"/>
      <c r="BAQ70" s="5"/>
      <c r="BAR70" s="5"/>
      <c r="BAS70" s="5"/>
      <c r="BAT70" s="5"/>
      <c r="BAU70" s="5"/>
      <c r="BAV70" s="5"/>
      <c r="BAW70" s="5"/>
      <c r="BAX70" s="5"/>
      <c r="BAY70" s="5"/>
      <c r="BAZ70" s="5"/>
      <c r="BBA70" s="5"/>
      <c r="BBB70" s="5"/>
      <c r="BBC70" s="5"/>
      <c r="BBD70" s="5"/>
      <c r="BBE70" s="5"/>
      <c r="BBF70" s="5"/>
      <c r="BBG70" s="5"/>
      <c r="BBH70" s="5"/>
      <c r="BBI70" s="5"/>
      <c r="BBJ70" s="5"/>
      <c r="BBK70" s="5"/>
      <c r="BBL70" s="5"/>
      <c r="BBM70" s="5"/>
      <c r="BBN70" s="5"/>
      <c r="BBO70" s="5"/>
      <c r="BBP70" s="5"/>
      <c r="BBQ70" s="5"/>
      <c r="BBR70" s="5"/>
      <c r="BBS70" s="5"/>
      <c r="BBT70" s="5"/>
      <c r="BBU70" s="5"/>
      <c r="BBV70" s="5"/>
      <c r="BBW70" s="5"/>
      <c r="BBX70" s="5"/>
      <c r="BBY70" s="5"/>
      <c r="BBZ70" s="5"/>
      <c r="BCA70" s="5"/>
      <c r="BCB70" s="5"/>
      <c r="BCC70" s="5"/>
      <c r="BCD70" s="5"/>
      <c r="BCE70" s="5"/>
      <c r="BCF70" s="5"/>
      <c r="BCG70" s="5"/>
      <c r="BCH70" s="5"/>
      <c r="BCI70" s="5"/>
      <c r="BCJ70" s="5"/>
      <c r="BCK70" s="5"/>
      <c r="BCL70" s="5"/>
      <c r="BCM70" s="5"/>
      <c r="BCN70" s="5"/>
      <c r="BCO70" s="5"/>
      <c r="BCP70" s="5"/>
      <c r="BCQ70" s="5"/>
      <c r="BCR70" s="5"/>
      <c r="BCS70" s="5"/>
      <c r="BCT70" s="5"/>
    </row>
    <row r="71" spans="1:1450" s="90" customFormat="1" ht="9" customHeight="1" thickBot="1">
      <c r="A71" s="1433"/>
      <c r="B71" s="731" t="s">
        <v>339</v>
      </c>
      <c r="C71" s="4157" t="s">
        <v>303</v>
      </c>
      <c r="D71" s="722" t="s">
        <v>400</v>
      </c>
      <c r="E71" s="1632" t="s">
        <v>833</v>
      </c>
      <c r="F71" s="723" t="s">
        <v>394</v>
      </c>
      <c r="G71" s="723" t="s">
        <v>834</v>
      </c>
      <c r="H71" s="723" t="s">
        <v>835</v>
      </c>
      <c r="I71" s="1510" t="s">
        <v>836</v>
      </c>
      <c r="J71" s="4118"/>
      <c r="K71" s="4163"/>
      <c r="L71" s="1512">
        <v>190</v>
      </c>
      <c r="M71" s="1513">
        <v>152</v>
      </c>
      <c r="N71" s="1514">
        <v>4</v>
      </c>
      <c r="O71" s="1515">
        <v>1</v>
      </c>
      <c r="P71" s="1402">
        <v>148</v>
      </c>
      <c r="Q71" s="755">
        <v>145</v>
      </c>
      <c r="R71" s="1403">
        <v>141</v>
      </c>
      <c r="S71" s="759"/>
      <c r="T71" s="760"/>
      <c r="U71" s="761"/>
      <c r="V71" s="117"/>
      <c r="W71" s="47"/>
      <c r="X71" s="765"/>
      <c r="Y71" s="1936">
        <v>0</v>
      </c>
      <c r="Z71" s="1530">
        <v>0</v>
      </c>
      <c r="AA71" s="1349">
        <v>0</v>
      </c>
      <c r="AB71" s="1624">
        <v>0</v>
      </c>
      <c r="AC71" s="779">
        <v>0</v>
      </c>
      <c r="AD71" s="781"/>
      <c r="AE71" s="780">
        <v>0</v>
      </c>
      <c r="AF71" s="782"/>
      <c r="AG71" s="284">
        <v>0</v>
      </c>
      <c r="AH71" s="783"/>
      <c r="AI71" s="190">
        <v>0</v>
      </c>
      <c r="AJ71" s="784"/>
      <c r="AK71" s="1529">
        <f>AO71+AS71+BK71+BO71+BP71</f>
        <v>80</v>
      </c>
      <c r="AL71" s="3276">
        <v>88</v>
      </c>
      <c r="AM71" s="3276">
        <v>94</v>
      </c>
      <c r="AN71" s="3250">
        <v>91</v>
      </c>
      <c r="AO71" s="862">
        <v>37</v>
      </c>
      <c r="AP71" s="3288">
        <v>41</v>
      </c>
      <c r="AQ71" s="3276">
        <v>41</v>
      </c>
      <c r="AR71" s="797">
        <v>41</v>
      </c>
      <c r="AS71" s="1522">
        <f>AW71+AY71+BA71+BC71+BE71+BG71+BI71</f>
        <v>41</v>
      </c>
      <c r="AT71" s="3175">
        <v>45</v>
      </c>
      <c r="AU71" s="3288">
        <v>47</v>
      </c>
      <c r="AV71" s="798">
        <v>44</v>
      </c>
      <c r="AW71" s="1523">
        <v>1</v>
      </c>
      <c r="AX71" s="199">
        <v>1</v>
      </c>
      <c r="AY71" s="1523">
        <v>1</v>
      </c>
      <c r="AZ71" s="199">
        <v>3</v>
      </c>
      <c r="BA71" s="1523">
        <v>0</v>
      </c>
      <c r="BB71" s="198"/>
      <c r="BC71" s="1523">
        <v>4</v>
      </c>
      <c r="BD71" s="199">
        <v>3</v>
      </c>
      <c r="BE71" s="1523">
        <v>18</v>
      </c>
      <c r="BF71" s="198">
        <v>22</v>
      </c>
      <c r="BG71" s="1523">
        <v>17</v>
      </c>
      <c r="BH71" s="199">
        <v>16</v>
      </c>
      <c r="BI71" s="1523">
        <v>0</v>
      </c>
      <c r="BJ71" s="198">
        <v>0</v>
      </c>
      <c r="BK71" s="1933">
        <v>2</v>
      </c>
      <c r="BL71" s="3338">
        <v>2</v>
      </c>
      <c r="BM71" s="190">
        <v>6</v>
      </c>
      <c r="BN71" s="192">
        <v>6</v>
      </c>
      <c r="BO71" s="1525">
        <v>0</v>
      </c>
      <c r="BP71" s="2083">
        <v>0</v>
      </c>
      <c r="BQ71" s="1349">
        <f>AK71+Y71+AA71</f>
        <v>80</v>
      </c>
      <c r="BR71" s="1526">
        <f>(BQ71)/(BQ71+M71)*100</f>
        <v>34.482758620689658</v>
      </c>
      <c r="BS71" s="1373">
        <v>88</v>
      </c>
      <c r="BT71" s="1404">
        <f>(BS71/(BS71+P71))*100</f>
        <v>37.288135593220339</v>
      </c>
      <c r="BU71" s="1373">
        <v>94</v>
      </c>
      <c r="BV71" s="1404">
        <v>39.330543933054393</v>
      </c>
      <c r="BW71" s="2084">
        <f>CA71+CE71+CW71+DA71+DB71</f>
        <v>0</v>
      </c>
      <c r="BX71" s="780">
        <v>0</v>
      </c>
      <c r="BY71" s="182"/>
      <c r="BZ71" s="2194"/>
      <c r="CA71" s="1349">
        <v>0</v>
      </c>
      <c r="CB71" s="136"/>
      <c r="CC71" s="3378"/>
      <c r="CD71" s="3378"/>
      <c r="CE71" s="1527">
        <f t="shared" ref="CE71" si="176">CI71+CK71+CM71+CO71+CQ71+CS71+CU71</f>
        <v>0</v>
      </c>
      <c r="CF71" s="3388">
        <v>0</v>
      </c>
      <c r="CG71" s="3389">
        <v>0</v>
      </c>
      <c r="CH71" s="3401"/>
      <c r="CI71" s="1528">
        <v>0</v>
      </c>
      <c r="CJ71" s="200"/>
      <c r="CK71" s="1528">
        <v>0</v>
      </c>
      <c r="CL71" s="2148"/>
      <c r="CM71" s="1528">
        <v>0</v>
      </c>
      <c r="CN71" s="2149"/>
      <c r="CO71" s="1528">
        <v>0</v>
      </c>
      <c r="CP71" s="2149"/>
      <c r="CQ71" s="1528">
        <v>0</v>
      </c>
      <c r="CR71" s="200"/>
      <c r="CS71" s="1528">
        <v>0</v>
      </c>
      <c r="CT71" s="200"/>
      <c r="CU71" s="1528">
        <v>0</v>
      </c>
      <c r="CV71" s="200"/>
      <c r="CW71" s="563">
        <v>0</v>
      </c>
      <c r="CX71" s="780"/>
      <c r="CY71" s="202"/>
      <c r="CZ71" s="813"/>
      <c r="DA71" s="1529">
        <v>0</v>
      </c>
      <c r="DB71" s="2085">
        <v>0</v>
      </c>
      <c r="DC71" s="1349">
        <f>BW71+Z71+AB71</f>
        <v>0</v>
      </c>
      <c r="DD71" s="2086" t="e">
        <f>(DC71)/(DC71+S71)*100</f>
        <v>#DIV/0!</v>
      </c>
      <c r="DE71" s="1373"/>
      <c r="DF71" s="1436"/>
      <c r="DG71" s="187"/>
      <c r="DH71" s="2195"/>
      <c r="DI71" s="819">
        <v>7.8</v>
      </c>
      <c r="DJ71" s="1406">
        <v>8.3000000000000007</v>
      </c>
      <c r="DK71" s="1407">
        <v>7.8</v>
      </c>
      <c r="DL71" s="1408">
        <v>13.3</v>
      </c>
      <c r="DM71" s="1406">
        <v>14</v>
      </c>
      <c r="DN71" s="1532">
        <v>13.6</v>
      </c>
      <c r="DO71" s="1409">
        <v>1</v>
      </c>
      <c r="DP71" s="1410">
        <v>0</v>
      </c>
      <c r="DQ71" s="1410">
        <v>0</v>
      </c>
      <c r="DR71" s="1411">
        <v>1</v>
      </c>
      <c r="DS71" s="1412">
        <v>2</v>
      </c>
      <c r="DT71" s="1533">
        <v>1</v>
      </c>
      <c r="DU71" s="1534">
        <f>DT71/P71*100</f>
        <v>0.67567567567567566</v>
      </c>
      <c r="DV71" s="1413">
        <v>0</v>
      </c>
      <c r="DW71" s="1410">
        <v>0</v>
      </c>
      <c r="DX71" s="1410">
        <v>0</v>
      </c>
      <c r="DY71" s="1437">
        <v>1</v>
      </c>
      <c r="DZ71" s="1414">
        <v>2</v>
      </c>
      <c r="EA71" s="234">
        <v>0</v>
      </c>
      <c r="EB71" s="1535">
        <f>EA71/P71*100</f>
        <v>0</v>
      </c>
      <c r="EC71" s="1415">
        <v>0</v>
      </c>
      <c r="ED71" s="1416">
        <v>0</v>
      </c>
      <c r="EE71" s="1416">
        <v>1</v>
      </c>
      <c r="EF71" s="1417">
        <v>0</v>
      </c>
      <c r="EG71" s="1418">
        <v>0</v>
      </c>
      <c r="EH71" s="1533">
        <v>0</v>
      </c>
      <c r="EI71" s="242"/>
      <c r="EJ71" s="1410"/>
      <c r="EK71" s="1410">
        <v>0</v>
      </c>
      <c r="EL71" s="1438"/>
      <c r="EM71" s="1414"/>
      <c r="EN71" s="234">
        <v>0</v>
      </c>
      <c r="EO71" s="832"/>
      <c r="EP71" s="1410"/>
      <c r="EQ71" s="1410">
        <v>0</v>
      </c>
      <c r="ER71" s="1437"/>
      <c r="ES71" s="1414"/>
      <c r="ET71" s="1536">
        <v>0</v>
      </c>
      <c r="EU71" s="1414">
        <v>0</v>
      </c>
      <c r="EV71" s="250">
        <v>2</v>
      </c>
      <c r="EW71" s="833">
        <v>2</v>
      </c>
      <c r="EX71" s="290">
        <v>1.38E-2</v>
      </c>
      <c r="EY71" s="288">
        <v>0</v>
      </c>
      <c r="EZ71" s="251">
        <v>0</v>
      </c>
      <c r="FA71" s="252">
        <v>0</v>
      </c>
      <c r="FB71" s="250">
        <v>0</v>
      </c>
      <c r="FC71" s="1538">
        <v>0</v>
      </c>
      <c r="FD71" s="1539">
        <f>FB71/P71</f>
        <v>0</v>
      </c>
      <c r="FE71" s="288">
        <v>0</v>
      </c>
      <c r="FF71" s="251">
        <v>0</v>
      </c>
      <c r="FG71" s="252">
        <f>FE71/BS71</f>
        <v>0</v>
      </c>
      <c r="FH71" s="250" t="s">
        <v>612</v>
      </c>
      <c r="FI71" s="1540"/>
      <c r="FJ71" s="1541" t="s">
        <v>613</v>
      </c>
      <c r="FK71" s="1542" t="s">
        <v>837</v>
      </c>
      <c r="FL71" s="1541" t="s">
        <v>613</v>
      </c>
      <c r="FM71" s="1542" t="s">
        <v>1256</v>
      </c>
      <c r="FN71" s="1875">
        <v>0</v>
      </c>
      <c r="FO71" s="1876">
        <v>0</v>
      </c>
      <c r="FP71" s="819">
        <v>0</v>
      </c>
      <c r="FQ71" s="899">
        <v>100</v>
      </c>
      <c r="FR71" s="1419">
        <v>33.299999999999997</v>
      </c>
      <c r="FS71" s="1420">
        <v>100</v>
      </c>
      <c r="FT71" s="283">
        <v>20</v>
      </c>
      <c r="FU71" s="3705" t="s">
        <v>1251</v>
      </c>
      <c r="FV71" s="905" t="s">
        <v>399</v>
      </c>
      <c r="FW71" s="1494">
        <v>100</v>
      </c>
      <c r="FX71" s="2969"/>
      <c r="FY71" s="1546"/>
      <c r="FZ71" s="862"/>
      <c r="GA71" s="2975">
        <v>1</v>
      </c>
      <c r="GB71" s="2976"/>
      <c r="GC71" s="906"/>
      <c r="GD71" s="1609"/>
      <c r="GE71" s="1609">
        <v>1</v>
      </c>
      <c r="GF71" s="1609"/>
      <c r="GG71" s="1609"/>
      <c r="GH71" s="1609"/>
      <c r="GI71" s="1547"/>
      <c r="GJ71" s="1547"/>
      <c r="GK71" s="1547"/>
      <c r="GL71" s="1547"/>
      <c r="GM71" s="1547"/>
      <c r="GN71" s="1547"/>
      <c r="GO71" s="1460"/>
      <c r="GP71" s="3192"/>
      <c r="GQ71" s="2969"/>
      <c r="GR71" s="1481"/>
      <c r="GS71" s="1481"/>
      <c r="GT71" s="1460">
        <v>1</v>
      </c>
      <c r="GU71" s="1460" t="s">
        <v>838</v>
      </c>
      <c r="GV71" s="1481">
        <v>1</v>
      </c>
      <c r="GW71" s="3973"/>
      <c r="GX71" s="2183"/>
      <c r="GY71" s="1481"/>
      <c r="GZ71" s="1481">
        <v>1</v>
      </c>
      <c r="HA71" s="1481"/>
      <c r="HB71" s="3023"/>
      <c r="HC71" s="1495" t="s">
        <v>633</v>
      </c>
      <c r="HD71" s="1460" t="s">
        <v>586</v>
      </c>
      <c r="HE71" s="1488">
        <v>5</v>
      </c>
      <c r="HF71" s="1546">
        <v>1</v>
      </c>
      <c r="HG71" s="1547">
        <v>1</v>
      </c>
      <c r="HH71" s="1460" t="s">
        <v>588</v>
      </c>
      <c r="HI71" s="1548"/>
      <c r="HJ71" s="1460" t="s">
        <v>586</v>
      </c>
      <c r="HK71" s="1488">
        <v>5</v>
      </c>
      <c r="HL71" s="1481" t="s">
        <v>587</v>
      </c>
      <c r="HM71" s="1481">
        <v>0</v>
      </c>
      <c r="HN71" s="1481">
        <v>0</v>
      </c>
      <c r="HO71" s="188" t="s">
        <v>588</v>
      </c>
      <c r="HP71" s="3415"/>
      <c r="HQ71" s="195" t="s">
        <v>589</v>
      </c>
      <c r="HR71" s="1459"/>
      <c r="HS71" s="1460" t="s">
        <v>839</v>
      </c>
      <c r="HT71" s="1461" t="s">
        <v>590</v>
      </c>
      <c r="HU71" s="1462" t="s">
        <v>591</v>
      </c>
      <c r="HV71" s="1463">
        <f>HW71+HZ71+IC71+IF71+II71+IL71+IO71+IR71+IU71+IX71+JA71+JD71</f>
        <v>134</v>
      </c>
      <c r="HW71" s="1464">
        <f>SUM(HX71:HY71)</f>
        <v>30</v>
      </c>
      <c r="HX71" s="810">
        <v>12</v>
      </c>
      <c r="HY71" s="1465">
        <v>18</v>
      </c>
      <c r="HZ71" s="1460">
        <f>SUM(IA71:IB71)</f>
        <v>17</v>
      </c>
      <c r="IA71" s="810">
        <v>8</v>
      </c>
      <c r="IB71" s="1465">
        <v>9</v>
      </c>
      <c r="IC71" s="1464">
        <f>SUM(ID71:IE71)</f>
        <v>35</v>
      </c>
      <c r="ID71" s="810">
        <v>21</v>
      </c>
      <c r="IE71" s="1465">
        <v>14</v>
      </c>
      <c r="IF71" s="1460">
        <f>SUM(IG71:IH71)</f>
        <v>13</v>
      </c>
      <c r="IG71" s="810">
        <v>10</v>
      </c>
      <c r="IH71" s="1465">
        <v>3</v>
      </c>
      <c r="II71" s="1466">
        <f>SUM(IJ71:IK71)</f>
        <v>0</v>
      </c>
      <c r="IJ71" s="3421"/>
      <c r="IK71" s="3422"/>
      <c r="IL71" s="1469">
        <f>SUM(IM71:IN71)</f>
        <v>0</v>
      </c>
      <c r="IM71" s="3421"/>
      <c r="IN71" s="3422"/>
      <c r="IO71" s="1470">
        <f>SUM(IP71:IQ71)</f>
        <v>19</v>
      </c>
      <c r="IP71" s="1467">
        <v>14</v>
      </c>
      <c r="IQ71" s="1468">
        <v>5</v>
      </c>
      <c r="IR71" s="1469">
        <f>SUM(IS71:IT71)</f>
        <v>0</v>
      </c>
      <c r="IS71" s="3421"/>
      <c r="IT71" s="3422"/>
      <c r="IU71" s="1471">
        <f>SUM(IV71:IW71)</f>
        <v>12</v>
      </c>
      <c r="IV71" s="1467">
        <v>9</v>
      </c>
      <c r="IW71" s="1468">
        <v>3</v>
      </c>
      <c r="IX71" s="1470">
        <f>SUM(IY71:IZ71)</f>
        <v>8</v>
      </c>
      <c r="IY71" s="1467">
        <v>8</v>
      </c>
      <c r="IZ71" s="1468">
        <v>0</v>
      </c>
      <c r="JA71" s="1472">
        <f>SUM(JB71:JC71)</f>
        <v>0</v>
      </c>
      <c r="JB71" s="1467"/>
      <c r="JC71" s="1468"/>
      <c r="JD71" s="1470">
        <f>SUM(JE71:JF71)</f>
        <v>0</v>
      </c>
      <c r="JE71" s="1467"/>
      <c r="JF71" s="1470"/>
      <c r="JG71" s="1473">
        <f>(IK71+IQ71+IW71+IZ71+JC71+JF71)/(II71+IO71+IU71+IX71+JA71+JD71)*100</f>
        <v>20.512820512820511</v>
      </c>
      <c r="JH71" s="1496" t="s">
        <v>269</v>
      </c>
      <c r="JI71" s="170">
        <v>17.5</v>
      </c>
      <c r="JJ71" s="190" t="s">
        <v>388</v>
      </c>
      <c r="JK71" s="1501">
        <v>23.52941176470588</v>
      </c>
      <c r="JL71" s="1349">
        <v>1</v>
      </c>
      <c r="JM71" s="1456">
        <v>3</v>
      </c>
      <c r="JN71" s="3117">
        <v>2.37</v>
      </c>
      <c r="JO71" s="1344">
        <v>1.83</v>
      </c>
      <c r="JP71" s="1348">
        <v>2.25</v>
      </c>
      <c r="JQ71" s="1346">
        <v>2.83</v>
      </c>
      <c r="JR71" s="1347">
        <v>2.76</v>
      </c>
      <c r="JS71" s="1349">
        <v>9115</v>
      </c>
      <c r="JT71" s="1350" t="s">
        <v>593</v>
      </c>
      <c r="JU71" s="140">
        <v>1351</v>
      </c>
      <c r="JV71" s="1350" t="s">
        <v>593</v>
      </c>
      <c r="JW71" s="1366">
        <f>JU71/JS71*100</f>
        <v>14.821722435545803</v>
      </c>
      <c r="JX71" s="1352">
        <v>33.9</v>
      </c>
      <c r="JY71" s="1350" t="s">
        <v>593</v>
      </c>
      <c r="JZ71" s="1366">
        <f>JX71/JS71*100</f>
        <v>0.371914426769062</v>
      </c>
      <c r="KA71" s="1508"/>
      <c r="KB71" s="1929"/>
      <c r="KC71" s="1368"/>
      <c r="KD71" s="1507"/>
      <c r="KE71" s="1494" t="s">
        <v>275</v>
      </c>
      <c r="KF71" s="1628" t="s">
        <v>840</v>
      </c>
      <c r="KG71" s="1367"/>
      <c r="KH71" s="1369"/>
      <c r="KI71" s="4122"/>
      <c r="KJ71" s="1399" t="s">
        <v>594</v>
      </c>
      <c r="KK71" s="2132" t="s">
        <v>841</v>
      </c>
      <c r="KL71" s="3652" t="s">
        <v>1101</v>
      </c>
      <c r="KM71" s="1883">
        <v>0.65</v>
      </c>
      <c r="KN71" s="1884" t="s">
        <v>596</v>
      </c>
      <c r="KO71" s="1885">
        <v>0.65</v>
      </c>
      <c r="KP71" s="1883">
        <v>0.63749999999999996</v>
      </c>
      <c r="KQ71" s="1886">
        <v>0.63749999999999996</v>
      </c>
      <c r="KR71" s="1887">
        <v>1.125</v>
      </c>
      <c r="KS71" s="1888">
        <v>1.2</v>
      </c>
      <c r="KT71" s="1889">
        <v>1.2</v>
      </c>
      <c r="KU71" s="1890">
        <v>1.2</v>
      </c>
      <c r="KV71" s="1883">
        <v>0.65</v>
      </c>
      <c r="KW71" s="1883"/>
      <c r="KX71" s="1883"/>
      <c r="KY71" s="2099" t="s">
        <v>596</v>
      </c>
      <c r="KZ71" s="2100">
        <v>0.65</v>
      </c>
      <c r="LA71" s="1888"/>
      <c r="LB71" s="1888"/>
      <c r="LC71" s="2101">
        <v>0.63749999999999996</v>
      </c>
      <c r="LD71" s="1883"/>
      <c r="LE71" s="1883"/>
      <c r="LF71" s="2102">
        <v>0.63749999999999996</v>
      </c>
      <c r="LG71" s="1883"/>
      <c r="LH71" s="2103"/>
      <c r="LI71" s="1883">
        <v>1.125</v>
      </c>
      <c r="LJ71" s="1883"/>
      <c r="LK71" s="1883"/>
      <c r="LL71" s="2100">
        <v>1.2</v>
      </c>
      <c r="LM71" s="1888"/>
      <c r="LN71" s="1888"/>
      <c r="LO71" s="2101">
        <v>1.2</v>
      </c>
      <c r="LP71" s="1883"/>
      <c r="LQ71" s="1887"/>
      <c r="LR71" s="1883">
        <v>1.2</v>
      </c>
      <c r="LS71" s="1883"/>
      <c r="LT71" s="1890"/>
      <c r="LU71" s="2104"/>
      <c r="LV71" s="1893"/>
      <c r="LW71" s="1883"/>
      <c r="LX71" s="1883"/>
      <c r="LY71" s="1883"/>
      <c r="LZ71" s="2099"/>
      <c r="MA71" s="2100"/>
      <c r="MB71" s="1888"/>
      <c r="MC71" s="1888"/>
      <c r="MD71" s="2101"/>
      <c r="ME71" s="1883"/>
      <c r="MF71" s="1883"/>
      <c r="MG71" s="2102"/>
      <c r="MH71" s="1883"/>
      <c r="MI71" s="2103"/>
      <c r="MJ71" s="1883"/>
      <c r="MK71" s="1883"/>
      <c r="ML71" s="1883"/>
      <c r="MM71" s="2100"/>
      <c r="MN71" s="1888"/>
      <c r="MO71" s="1888"/>
      <c r="MP71" s="2101"/>
      <c r="MQ71" s="1883"/>
      <c r="MR71" s="1887"/>
      <c r="MS71" s="1883"/>
      <c r="MT71" s="1883"/>
      <c r="MU71" s="1890"/>
      <c r="MV71" s="1569" t="s">
        <v>597</v>
      </c>
      <c r="MW71" s="3218"/>
      <c r="MX71" s="1598"/>
      <c r="MY71" s="1597"/>
      <c r="MZ71" s="1400"/>
      <c r="NA71" s="2105"/>
      <c r="NB71" s="1891" t="s">
        <v>622</v>
      </c>
      <c r="NC71" s="1892" t="s">
        <v>1253</v>
      </c>
      <c r="ND71" s="1931" t="s">
        <v>55</v>
      </c>
      <c r="NE71" s="1893"/>
      <c r="NF71" s="3152">
        <v>949</v>
      </c>
      <c r="NG71" s="3649">
        <v>950</v>
      </c>
      <c r="NH71" s="3150"/>
      <c r="NI71" s="3151"/>
      <c r="NJ71" s="3150">
        <v>949</v>
      </c>
      <c r="NK71" s="3649">
        <v>950</v>
      </c>
      <c r="NL71" s="3152">
        <v>949</v>
      </c>
      <c r="NM71" s="3649">
        <v>950</v>
      </c>
      <c r="NN71" s="3150"/>
      <c r="NO71" s="3151"/>
      <c r="NP71" s="3150">
        <v>949</v>
      </c>
      <c r="NQ71" s="3649">
        <v>950</v>
      </c>
      <c r="NR71" s="3139"/>
      <c r="NS71" s="1400"/>
      <c r="NT71" s="3136"/>
      <c r="NU71" s="1400"/>
      <c r="NV71" s="3136"/>
      <c r="NW71" s="1400"/>
      <c r="NX71" s="2104">
        <v>1258</v>
      </c>
      <c r="NY71" s="3143"/>
      <c r="NZ71" s="1400">
        <v>1258</v>
      </c>
      <c r="OA71" s="1893"/>
      <c r="OB71" s="3139">
        <v>1046</v>
      </c>
      <c r="OC71" s="1400"/>
      <c r="OD71" s="3136"/>
      <c r="OE71" s="1400"/>
      <c r="OF71" s="3136">
        <v>1046</v>
      </c>
      <c r="OG71" s="2105"/>
      <c r="OH71" s="3127"/>
      <c r="OI71" s="1245"/>
      <c r="OJ71" s="2106" t="s">
        <v>647</v>
      </c>
      <c r="OK71" s="2205" t="s">
        <v>1254</v>
      </c>
      <c r="OL71" s="1485" t="s">
        <v>842</v>
      </c>
      <c r="OM71" s="4584"/>
      <c r="ON71" s="3707"/>
      <c r="OO71" s="3708"/>
      <c r="OP71" s="3709"/>
      <c r="OQ71" s="3710"/>
      <c r="OR71" s="3710"/>
      <c r="OS71" s="3710"/>
      <c r="OT71" s="3711"/>
      <c r="OU71" s="3712"/>
      <c r="OV71" s="3713">
        <f t="shared" ref="OV71" si="177">ON71+OP71+OU71</f>
        <v>0</v>
      </c>
      <c r="OW71" s="3714"/>
      <c r="OX71" s="3715">
        <f t="shared" ref="OX71" si="178">OV71</f>
        <v>0</v>
      </c>
      <c r="OY71" s="3708"/>
      <c r="OZ71" s="3716"/>
      <c r="PA71" s="3717"/>
      <c r="PB71" s="3718"/>
      <c r="PC71" s="3717"/>
      <c r="PD71" s="3719"/>
      <c r="PE71" s="3719"/>
      <c r="PF71" s="3720"/>
      <c r="PG71" s="3721">
        <f t="shared" ref="PG71" si="179">PK71+PO71</f>
        <v>0</v>
      </c>
      <c r="PH71" s="3722"/>
      <c r="PI71" s="3723"/>
      <c r="PJ71" s="3724"/>
      <c r="PK71" s="3725"/>
      <c r="PL71" s="3726"/>
      <c r="PM71" s="3727"/>
      <c r="PN71" s="3728"/>
      <c r="PO71" s="3756">
        <f t="shared" ref="PO71" si="180">PS71+PW71+QO71+QS71+QT71+QU71</f>
        <v>0</v>
      </c>
      <c r="PP71" s="3757"/>
      <c r="PQ71" s="3758"/>
      <c r="PR71" s="3730"/>
      <c r="PS71" s="3731"/>
      <c r="PT71" s="3732"/>
      <c r="PU71" s="3727"/>
      <c r="PV71" s="3733"/>
      <c r="PW71" s="3734">
        <f t="shared" ref="PW71" si="181">QA71+QC71+QE71+QG71+QI71+QK71+QM71</f>
        <v>0</v>
      </c>
      <c r="PX71" s="3735"/>
      <c r="PY71" s="3736"/>
      <c r="PZ71" s="3736"/>
      <c r="QA71" s="3737"/>
      <c r="QB71" s="3738"/>
      <c r="QC71" s="3739"/>
      <c r="QD71" s="3740"/>
      <c r="QE71" s="3737"/>
      <c r="QF71" s="3741"/>
      <c r="QG71" s="3739"/>
      <c r="QH71" s="3742"/>
      <c r="QI71" s="3737"/>
      <c r="QJ71" s="3743"/>
      <c r="QK71" s="3739"/>
      <c r="QL71" s="3740"/>
      <c r="QM71" s="3737"/>
      <c r="QN71" s="3461"/>
      <c r="QO71" s="3731"/>
      <c r="QP71" s="3744"/>
      <c r="QQ71" s="3745"/>
      <c r="QR71" s="3746"/>
      <c r="QS71" s="3747"/>
      <c r="QT71" s="3748"/>
      <c r="QU71" s="3749"/>
      <c r="QV71" s="3750"/>
      <c r="QW71" s="3751" t="e">
        <f t="shared" ref="QW71" si="182">PO71/PG71*100</f>
        <v>#DIV/0!</v>
      </c>
      <c r="QX71" s="3752"/>
      <c r="QY71" s="3693" t="s">
        <v>1255</v>
      </c>
      <c r="QZ71" s="4588"/>
      <c r="RA71" s="1594"/>
      <c r="RB71" s="1595"/>
      <c r="RC71" s="1596"/>
      <c r="RD71" s="862"/>
      <c r="RE71" s="1597"/>
      <c r="RF71" s="1598"/>
      <c r="RG71" s="1597"/>
      <c r="RH71" s="1599"/>
      <c r="RI71" s="862"/>
      <c r="RJ71" s="1600"/>
      <c r="RK71" s="1601"/>
      <c r="RL71" s="862"/>
      <c r="RM71" s="1602"/>
      <c r="RN71" s="1601"/>
      <c r="RO71" s="1603"/>
      <c r="RP71" s="1604"/>
      <c r="RQ71" s="1456"/>
      <c r="RR71" s="1349"/>
      <c r="RS71" s="1455"/>
      <c r="RT71" s="1456"/>
      <c r="RU71" s="1349"/>
      <c r="RV71" s="1457"/>
      <c r="RW71" s="1456"/>
      <c r="RX71" s="1458"/>
      <c r="RY71" s="1605" t="s">
        <v>625</v>
      </c>
      <c r="RZ71" s="1606"/>
      <c r="SA71" s="1607" t="s">
        <v>718</v>
      </c>
      <c r="SB71" s="935" t="s">
        <v>602</v>
      </c>
      <c r="SC71" s="1608" t="s">
        <v>692</v>
      </c>
      <c r="SD71" s="1529"/>
      <c r="SE71" s="1609" t="s">
        <v>214</v>
      </c>
      <c r="SF71" s="1349"/>
      <c r="SG71" s="1610">
        <v>1200</v>
      </c>
      <c r="SH71" s="1609" t="s">
        <v>214</v>
      </c>
      <c r="SI71" s="1349"/>
      <c r="SJ71" s="1611" t="s">
        <v>269</v>
      </c>
      <c r="SK71" s="1611" t="s">
        <v>269</v>
      </c>
      <c r="SL71" s="1612"/>
      <c r="SM71" s="1607"/>
      <c r="SN71" s="833"/>
      <c r="SO71" s="1529"/>
      <c r="SP71" s="1609" t="s">
        <v>214</v>
      </c>
      <c r="SQ71" s="1349"/>
      <c r="SR71" s="1610"/>
      <c r="SS71" s="1609" t="s">
        <v>214</v>
      </c>
      <c r="ST71" s="1349"/>
      <c r="SU71" s="1611"/>
      <c r="SV71" s="1611"/>
      <c r="SW71" s="1594" t="s">
        <v>626</v>
      </c>
      <c r="SX71" s="1606"/>
      <c r="SY71" s="1608"/>
      <c r="SZ71" s="288"/>
      <c r="TA71" s="1538"/>
      <c r="TB71" s="1349"/>
      <c r="TC71" s="1609" t="s">
        <v>214</v>
      </c>
      <c r="TD71" s="1349"/>
      <c r="TE71" s="1613"/>
      <c r="TF71" s="1609" t="s">
        <v>214</v>
      </c>
      <c r="TG71" s="1349"/>
      <c r="TH71" s="1611"/>
      <c r="TI71" s="1614"/>
      <c r="TJ71" s="1608"/>
      <c r="TK71" s="1615"/>
      <c r="TL71" s="251"/>
      <c r="TM71" s="833"/>
      <c r="TN71" s="195"/>
      <c r="TO71" s="1349" t="s">
        <v>389</v>
      </c>
      <c r="TP71" s="1613"/>
      <c r="TQ71" s="1609"/>
      <c r="TR71" s="141" t="s">
        <v>389</v>
      </c>
      <c r="TS71" s="1616"/>
      <c r="TT71" s="1611"/>
      <c r="TU71" s="1611"/>
      <c r="TV71" s="4609"/>
      <c r="TW71" s="1617" t="s">
        <v>604</v>
      </c>
      <c r="TX71" s="1618" t="s">
        <v>843</v>
      </c>
      <c r="TY71" s="1619" t="s">
        <v>604</v>
      </c>
      <c r="TZ71" s="1620" t="s">
        <v>844</v>
      </c>
      <c r="UA71" s="1621" t="s">
        <v>604</v>
      </c>
      <c r="UB71" s="1622" t="s">
        <v>844</v>
      </c>
      <c r="UC71" s="427"/>
      <c r="UD71" s="427"/>
      <c r="UE71" s="427"/>
      <c r="UF71" s="427"/>
      <c r="UG71" s="427"/>
      <c r="UH71" s="427"/>
      <c r="UI71" s="427"/>
      <c r="UJ71" s="427"/>
      <c r="UK71" s="427"/>
      <c r="UL71" s="427"/>
      <c r="UM71" s="427"/>
      <c r="UN71" s="427"/>
      <c r="UO71" s="427"/>
      <c r="UP71" s="427"/>
      <c r="UQ71" s="427"/>
      <c r="UR71" s="427"/>
      <c r="US71" s="427"/>
      <c r="UT71" s="427"/>
      <c r="UU71" s="427"/>
      <c r="UV71" s="427"/>
      <c r="UW71" s="427"/>
      <c r="UX71" s="427"/>
      <c r="UY71" s="427"/>
      <c r="UZ71" s="427"/>
      <c r="VA71" s="427"/>
      <c r="VB71" s="427"/>
      <c r="VC71" s="427"/>
      <c r="VD71" s="427"/>
      <c r="VE71" s="427"/>
      <c r="VF71" s="427"/>
      <c r="VG71" s="427"/>
      <c r="VH71" s="427"/>
      <c r="VI71" s="427"/>
      <c r="VJ71" s="427"/>
      <c r="VK71" s="427"/>
      <c r="VL71" s="427"/>
      <c r="VM71" s="427"/>
      <c r="VN71" s="427"/>
      <c r="VO71" s="427"/>
      <c r="VP71" s="427"/>
      <c r="VQ71" s="427"/>
      <c r="VR71" s="427"/>
      <c r="VS71" s="427"/>
      <c r="VT71" s="427"/>
      <c r="VU71" s="427"/>
      <c r="VV71" s="427"/>
      <c r="VW71" s="427"/>
      <c r="VX71" s="427"/>
      <c r="VY71" s="427"/>
      <c r="VZ71" s="427"/>
      <c r="WA71" s="427"/>
      <c r="WB71" s="427"/>
      <c r="WC71" s="427"/>
      <c r="WD71" s="427"/>
      <c r="WE71" s="427"/>
      <c r="WF71" s="427"/>
      <c r="WG71" s="427"/>
      <c r="WH71" s="427"/>
      <c r="WI71" s="427"/>
      <c r="WJ71" s="427"/>
      <c r="WK71" s="427"/>
      <c r="WL71" s="427"/>
      <c r="WM71" s="427"/>
      <c r="WN71" s="5"/>
      <c r="WO71" s="5"/>
      <c r="WP71" s="5"/>
      <c r="WQ71" s="5"/>
      <c r="WR71" s="5"/>
      <c r="WS71" s="5"/>
      <c r="WT71" s="5"/>
      <c r="WU71" s="5"/>
      <c r="WV71" s="5"/>
      <c r="WW71" s="5"/>
      <c r="WX71" s="5"/>
      <c r="WY71" s="5"/>
      <c r="WZ71" s="5"/>
      <c r="XA71" s="5"/>
      <c r="XB71" s="5"/>
      <c r="XC71" s="5"/>
      <c r="XD71" s="5"/>
      <c r="XE71" s="5"/>
      <c r="XF71" s="5"/>
      <c r="XG71" s="5"/>
      <c r="XH71" s="5"/>
      <c r="XI71" s="5"/>
      <c r="XJ71" s="5"/>
      <c r="XK71" s="5"/>
      <c r="XL71" s="5"/>
      <c r="XM71" s="5"/>
      <c r="XN71" s="5"/>
      <c r="XO71" s="5"/>
      <c r="XP71" s="5"/>
      <c r="XQ71" s="5"/>
      <c r="XR71" s="5"/>
      <c r="XS71" s="5"/>
      <c r="XT71" s="5"/>
      <c r="XU71" s="5"/>
      <c r="XV71" s="5"/>
      <c r="XW71" s="5"/>
      <c r="XX71" s="5"/>
      <c r="XY71" s="5"/>
      <c r="XZ71" s="5"/>
      <c r="YA71" s="5"/>
      <c r="YB71" s="5"/>
      <c r="YC71" s="5"/>
      <c r="YD71" s="5"/>
      <c r="YE71" s="5"/>
      <c r="YF71" s="5"/>
      <c r="YG71" s="5"/>
      <c r="YH71" s="5"/>
      <c r="YI71" s="5"/>
      <c r="YJ71" s="5"/>
      <c r="YK71" s="5"/>
      <c r="YL71" s="5"/>
      <c r="YM71" s="5"/>
      <c r="YN71" s="5"/>
      <c r="YO71" s="5"/>
      <c r="YP71" s="5"/>
      <c r="YQ71" s="5"/>
      <c r="YR71" s="5"/>
      <c r="YS71" s="5"/>
      <c r="YT71" s="5"/>
      <c r="YU71" s="5"/>
      <c r="YV71" s="5"/>
      <c r="YW71" s="5"/>
      <c r="YX71" s="5"/>
      <c r="YY71" s="5"/>
      <c r="YZ71" s="5"/>
      <c r="ZA71" s="5"/>
      <c r="ZB71" s="5"/>
      <c r="ZC71" s="5"/>
      <c r="ZD71" s="5"/>
      <c r="ZE71" s="5"/>
      <c r="ZF71" s="5"/>
      <c r="ZG71" s="5"/>
      <c r="ZH71" s="5"/>
      <c r="ZI71" s="5"/>
      <c r="ZJ71" s="5"/>
      <c r="ZK71" s="5"/>
      <c r="ZL71" s="5"/>
      <c r="ZM71" s="5"/>
      <c r="ZN71" s="5"/>
      <c r="ZO71" s="5"/>
      <c r="ZP71" s="5"/>
      <c r="ZQ71" s="5"/>
      <c r="ZR71" s="5"/>
      <c r="ZS71" s="5"/>
      <c r="ZT71" s="5"/>
      <c r="ZU71" s="5"/>
      <c r="ZV71" s="5"/>
      <c r="ZW71" s="5"/>
      <c r="ZX71" s="5"/>
      <c r="ZY71" s="5"/>
      <c r="ZZ71" s="5"/>
      <c r="AAA71" s="5"/>
      <c r="AAB71" s="5"/>
      <c r="AAC71" s="5"/>
      <c r="AAD71" s="5"/>
      <c r="AAE71" s="5"/>
      <c r="AAF71" s="5"/>
      <c r="AAG71" s="5"/>
      <c r="AAH71" s="5"/>
      <c r="AAI71" s="5"/>
      <c r="AAJ71" s="5"/>
      <c r="AAK71" s="5"/>
      <c r="AAL71" s="5"/>
      <c r="AAM71" s="5"/>
      <c r="AAN71" s="5"/>
      <c r="AAO71" s="5"/>
      <c r="AAP71" s="5"/>
      <c r="AAQ71" s="5"/>
      <c r="AAR71" s="5"/>
      <c r="AAS71" s="5"/>
      <c r="AAT71" s="5"/>
      <c r="AAU71" s="5"/>
      <c r="AAV71" s="5"/>
      <c r="AAW71" s="5"/>
      <c r="AAX71" s="5"/>
      <c r="AAY71" s="5"/>
      <c r="AAZ71" s="5"/>
      <c r="ABA71" s="5"/>
      <c r="ABB71" s="5"/>
      <c r="ABC71" s="5"/>
      <c r="ABD71" s="5"/>
      <c r="ABE71" s="5"/>
      <c r="ABF71" s="5"/>
      <c r="ABG71" s="5"/>
      <c r="ABH71" s="5"/>
      <c r="ABI71" s="5"/>
      <c r="ABJ71" s="5"/>
      <c r="ABK71" s="5"/>
      <c r="ABL71" s="5"/>
      <c r="ABM71" s="5"/>
      <c r="ABN71" s="5"/>
      <c r="ABO71" s="5"/>
      <c r="ABP71" s="5"/>
      <c r="ABQ71" s="5"/>
      <c r="ABR71" s="5"/>
      <c r="ABS71" s="5"/>
      <c r="ABT71" s="5"/>
      <c r="ABU71" s="5"/>
      <c r="ABV71" s="5"/>
      <c r="ABW71" s="5"/>
      <c r="ABX71" s="5"/>
      <c r="ABY71" s="5"/>
      <c r="ABZ71" s="5"/>
      <c r="ACA71" s="5"/>
      <c r="ACB71" s="5"/>
      <c r="ACC71" s="5"/>
      <c r="ACD71" s="5"/>
      <c r="ACE71" s="5"/>
      <c r="ACF71" s="5"/>
      <c r="ACG71" s="5"/>
      <c r="ACH71" s="5"/>
      <c r="ACI71" s="5"/>
      <c r="ACJ71" s="5"/>
      <c r="ACK71" s="5"/>
      <c r="ACL71" s="5"/>
      <c r="ACM71" s="5"/>
      <c r="ACN71" s="5"/>
      <c r="ACO71" s="5"/>
      <c r="ACP71" s="5"/>
      <c r="ACQ71" s="5"/>
      <c r="ACR71" s="5"/>
      <c r="ACS71" s="5"/>
      <c r="ACT71" s="5"/>
      <c r="ACU71" s="5"/>
      <c r="ACV71" s="5"/>
      <c r="ACW71" s="5"/>
      <c r="ACX71" s="5"/>
      <c r="ACY71" s="5"/>
      <c r="ACZ71" s="5"/>
      <c r="ADA71" s="5"/>
      <c r="ADB71" s="5"/>
      <c r="ADC71" s="5"/>
      <c r="ADD71" s="5"/>
      <c r="ADE71" s="5"/>
      <c r="ADF71" s="5"/>
      <c r="ADG71" s="5"/>
      <c r="ADH71" s="5"/>
      <c r="ADI71" s="5"/>
      <c r="ADJ71" s="5"/>
      <c r="ADK71" s="5"/>
      <c r="ADL71" s="5"/>
      <c r="ADM71" s="5"/>
      <c r="ADN71" s="5"/>
      <c r="ADO71" s="5"/>
      <c r="ADP71" s="5"/>
      <c r="ADQ71" s="5"/>
      <c r="ADR71" s="5"/>
      <c r="ADS71" s="5"/>
      <c r="ADT71" s="5"/>
      <c r="ADU71" s="5"/>
      <c r="ADV71" s="5"/>
      <c r="ADW71" s="5"/>
      <c r="ADX71" s="5"/>
      <c r="ADY71" s="5"/>
      <c r="ADZ71" s="5"/>
      <c r="AEA71" s="5"/>
      <c r="AEB71" s="5"/>
      <c r="AEC71" s="5"/>
      <c r="AED71" s="5"/>
      <c r="AEE71" s="5"/>
      <c r="AEF71" s="5"/>
      <c r="AEG71" s="5"/>
      <c r="AEH71" s="5"/>
      <c r="AEI71" s="5"/>
      <c r="AEJ71" s="5"/>
      <c r="AEK71" s="5"/>
      <c r="AEL71" s="5"/>
      <c r="AEM71" s="5"/>
      <c r="AEN71" s="5"/>
      <c r="AEO71" s="5"/>
      <c r="AEP71" s="5"/>
      <c r="AEQ71" s="5"/>
      <c r="AER71" s="5"/>
      <c r="AES71" s="5"/>
      <c r="AET71" s="5"/>
      <c r="AEU71" s="5"/>
      <c r="AEV71" s="5"/>
      <c r="AEW71" s="5"/>
      <c r="AEX71" s="5"/>
      <c r="AEY71" s="5"/>
      <c r="AEZ71" s="5"/>
      <c r="AFA71" s="5"/>
      <c r="AFB71" s="5"/>
      <c r="AFC71" s="5"/>
      <c r="AFD71" s="5"/>
      <c r="AFE71" s="5"/>
      <c r="AFF71" s="5"/>
      <c r="AFG71" s="5"/>
      <c r="AFH71" s="5"/>
      <c r="AFI71" s="5"/>
      <c r="AFJ71" s="5"/>
      <c r="AFK71" s="5"/>
      <c r="AFL71" s="5"/>
      <c r="AFM71" s="5"/>
      <c r="AFN71" s="5"/>
      <c r="AFO71" s="5"/>
      <c r="AFP71" s="5"/>
      <c r="AFQ71" s="5"/>
      <c r="AFR71" s="5"/>
      <c r="AFS71" s="5"/>
      <c r="AFT71" s="5"/>
      <c r="AFU71" s="5"/>
      <c r="AFV71" s="5"/>
      <c r="AFW71" s="5"/>
      <c r="AFX71" s="5"/>
      <c r="AFY71" s="5"/>
      <c r="AFZ71" s="5"/>
      <c r="AGA71" s="5"/>
      <c r="AGB71" s="5"/>
      <c r="AGC71" s="5"/>
      <c r="AGD71" s="5"/>
      <c r="AGE71" s="5"/>
      <c r="AGF71" s="5"/>
      <c r="AGG71" s="5"/>
      <c r="AGH71" s="5"/>
      <c r="AGI71" s="5"/>
      <c r="AGJ71" s="5"/>
      <c r="AGK71" s="5"/>
      <c r="AGL71" s="5"/>
      <c r="AGM71" s="5"/>
      <c r="AGN71" s="5"/>
      <c r="AGO71" s="5"/>
      <c r="AGP71" s="5"/>
      <c r="AGQ71" s="5"/>
      <c r="AGR71" s="5"/>
      <c r="AGS71" s="5"/>
      <c r="AGT71" s="5"/>
      <c r="AGU71" s="5"/>
      <c r="AGV71" s="5"/>
      <c r="AGW71" s="5"/>
      <c r="AGX71" s="5"/>
      <c r="AGY71" s="5"/>
      <c r="AGZ71" s="5"/>
      <c r="AHA71" s="5"/>
      <c r="AHB71" s="5"/>
      <c r="AHC71" s="5"/>
      <c r="AHD71" s="5"/>
      <c r="AHE71" s="5"/>
      <c r="AHF71" s="5"/>
      <c r="AHG71" s="5"/>
      <c r="AHH71" s="5"/>
      <c r="AHI71" s="5"/>
      <c r="AHJ71" s="5"/>
      <c r="AHK71" s="5"/>
      <c r="AHL71" s="5"/>
      <c r="AHM71" s="5"/>
      <c r="AHN71" s="5"/>
      <c r="AHO71" s="5"/>
      <c r="AHP71" s="5"/>
      <c r="AHQ71" s="5"/>
      <c r="AHR71" s="5"/>
      <c r="AHS71" s="5"/>
      <c r="AHT71" s="5"/>
      <c r="AHU71" s="5"/>
      <c r="AHV71" s="5"/>
      <c r="AHW71" s="5"/>
      <c r="AHX71" s="5"/>
      <c r="AHY71" s="5"/>
      <c r="AHZ71" s="5"/>
      <c r="AIA71" s="5"/>
      <c r="AIB71" s="5"/>
      <c r="AIC71" s="5"/>
      <c r="AID71" s="5"/>
      <c r="AIE71" s="5"/>
      <c r="AIF71" s="5"/>
      <c r="AIG71" s="5"/>
      <c r="AIH71" s="5"/>
      <c r="AII71" s="5"/>
      <c r="AIJ71" s="5"/>
      <c r="AIK71" s="5"/>
      <c r="AIL71" s="5"/>
      <c r="AIM71" s="5"/>
      <c r="AIN71" s="5"/>
      <c r="AIO71" s="5"/>
      <c r="AIP71" s="5"/>
      <c r="AIQ71" s="5"/>
      <c r="AIR71" s="5"/>
      <c r="AIS71" s="5"/>
      <c r="AIT71" s="5"/>
      <c r="AIU71" s="5"/>
      <c r="AIV71" s="5"/>
      <c r="AIW71" s="5"/>
      <c r="AIX71" s="5"/>
      <c r="AIY71" s="5"/>
      <c r="AIZ71" s="5"/>
      <c r="AJA71" s="5"/>
      <c r="AJB71" s="5"/>
      <c r="AJC71" s="5"/>
      <c r="AJD71" s="5"/>
      <c r="AJE71" s="5"/>
      <c r="AJF71" s="5"/>
      <c r="AJG71" s="5"/>
      <c r="AJH71" s="5"/>
      <c r="AJI71" s="5"/>
      <c r="AJJ71" s="5"/>
      <c r="AJK71" s="5"/>
      <c r="AJL71" s="5"/>
      <c r="AJM71" s="5"/>
      <c r="AJN71" s="5"/>
      <c r="AJO71" s="5"/>
      <c r="AJP71" s="5"/>
      <c r="AJQ71" s="5"/>
      <c r="AJR71" s="5"/>
      <c r="AJS71" s="5"/>
      <c r="AJT71" s="5"/>
      <c r="AJU71" s="5"/>
      <c r="AJV71" s="5"/>
      <c r="AJW71" s="5"/>
      <c r="AJX71" s="5"/>
      <c r="AJY71" s="5"/>
      <c r="AJZ71" s="5"/>
      <c r="AKA71" s="5"/>
      <c r="AKB71" s="5"/>
      <c r="AKC71" s="5"/>
      <c r="AKD71" s="5"/>
      <c r="AKE71" s="5"/>
      <c r="AKF71" s="5"/>
      <c r="AKG71" s="5"/>
      <c r="AKH71" s="5"/>
      <c r="AKI71" s="5"/>
      <c r="AKJ71" s="5"/>
      <c r="AKK71" s="5"/>
      <c r="AKL71" s="5"/>
      <c r="AKM71" s="5"/>
      <c r="AKN71" s="5"/>
      <c r="AKO71" s="5"/>
      <c r="AKP71" s="5"/>
      <c r="AKQ71" s="5"/>
      <c r="AKR71" s="5"/>
      <c r="AKS71" s="5"/>
      <c r="AKT71" s="5"/>
      <c r="AKU71" s="5"/>
      <c r="AKV71" s="5"/>
      <c r="AKW71" s="5"/>
      <c r="AKX71" s="5"/>
      <c r="AKY71" s="5"/>
      <c r="AKZ71" s="5"/>
      <c r="ALA71" s="5"/>
      <c r="ALB71" s="5"/>
      <c r="ALC71" s="5"/>
      <c r="ALD71" s="5"/>
      <c r="ALE71" s="5"/>
      <c r="ALF71" s="5"/>
      <c r="ALG71" s="5"/>
      <c r="ALH71" s="5"/>
      <c r="ALI71" s="5"/>
      <c r="ALJ71" s="5"/>
      <c r="ALK71" s="5"/>
      <c r="ALL71" s="5"/>
      <c r="ALM71" s="5"/>
      <c r="ALN71" s="5"/>
      <c r="ALO71" s="5"/>
      <c r="ALP71" s="5"/>
      <c r="ALQ71" s="5"/>
      <c r="ALR71" s="5"/>
      <c r="ALS71" s="5"/>
      <c r="ALT71" s="5"/>
      <c r="ALU71" s="5"/>
      <c r="ALV71" s="5"/>
      <c r="ALW71" s="5"/>
      <c r="ALX71" s="5"/>
      <c r="ALY71" s="5"/>
      <c r="ALZ71" s="5"/>
      <c r="AMA71" s="5"/>
      <c r="AMB71" s="5"/>
      <c r="AMC71" s="5"/>
      <c r="AMD71" s="5"/>
      <c r="AME71" s="5"/>
      <c r="AMF71" s="5"/>
      <c r="AMG71" s="5"/>
      <c r="AMH71" s="5"/>
      <c r="AMI71" s="5"/>
      <c r="AMJ71" s="5"/>
      <c r="AMK71" s="5"/>
      <c r="AML71" s="5"/>
      <c r="AMM71" s="5"/>
      <c r="AMN71" s="5"/>
      <c r="AMO71" s="5"/>
      <c r="AMP71" s="5"/>
      <c r="AMQ71" s="5"/>
      <c r="AMR71" s="5"/>
      <c r="AMS71" s="5"/>
      <c r="AMT71" s="5"/>
      <c r="AMU71" s="5"/>
      <c r="AMV71" s="5"/>
      <c r="AMW71" s="5"/>
      <c r="AMX71" s="5"/>
      <c r="AMY71" s="5"/>
      <c r="AMZ71" s="5"/>
      <c r="ANA71" s="5"/>
      <c r="ANB71" s="5"/>
      <c r="ANC71" s="5"/>
      <c r="AND71" s="5"/>
      <c r="ANE71" s="5"/>
      <c r="ANF71" s="5"/>
      <c r="ANG71" s="5"/>
      <c r="ANH71" s="5"/>
      <c r="ANI71" s="5"/>
      <c r="ANJ71" s="5"/>
      <c r="ANK71" s="5"/>
      <c r="ANL71" s="5"/>
      <c r="ANM71" s="5"/>
      <c r="ANN71" s="5"/>
      <c r="ANO71" s="5"/>
      <c r="ANP71" s="5"/>
      <c r="ANQ71" s="5"/>
      <c r="ANR71" s="5"/>
      <c r="ANS71" s="5"/>
      <c r="ANT71" s="5"/>
      <c r="ANU71" s="5"/>
      <c r="ANV71" s="5"/>
      <c r="ANW71" s="5"/>
      <c r="ANX71" s="5"/>
      <c r="ANY71" s="5"/>
      <c r="ANZ71" s="5"/>
      <c r="AOA71" s="5"/>
      <c r="AOB71" s="5"/>
      <c r="AOC71" s="5"/>
      <c r="AOD71" s="5"/>
      <c r="AOE71" s="5"/>
      <c r="AOF71" s="5"/>
      <c r="AOG71" s="5"/>
      <c r="AOH71" s="5"/>
      <c r="AOI71" s="5"/>
      <c r="AOJ71" s="5"/>
      <c r="AOK71" s="5"/>
      <c r="AOL71" s="5"/>
      <c r="AOM71" s="5"/>
      <c r="AON71" s="5"/>
      <c r="AOO71" s="5"/>
      <c r="AOP71" s="5"/>
      <c r="AOQ71" s="5"/>
      <c r="AOR71" s="5"/>
      <c r="AOS71" s="5"/>
      <c r="AOT71" s="5"/>
      <c r="AOU71" s="5"/>
      <c r="AOV71" s="5"/>
      <c r="AOW71" s="5"/>
      <c r="AOX71" s="5"/>
      <c r="AOY71" s="5"/>
      <c r="AOZ71" s="5"/>
      <c r="APA71" s="5"/>
      <c r="APB71" s="5"/>
      <c r="APC71" s="5"/>
      <c r="APD71" s="5"/>
      <c r="APE71" s="5"/>
      <c r="APF71" s="5"/>
      <c r="APG71" s="5"/>
      <c r="APH71" s="5"/>
      <c r="API71" s="5"/>
      <c r="APJ71" s="5"/>
      <c r="APK71" s="5"/>
      <c r="APL71" s="5"/>
      <c r="APM71" s="5"/>
      <c r="APN71" s="5"/>
      <c r="APO71" s="5"/>
      <c r="APP71" s="5"/>
      <c r="APQ71" s="5"/>
      <c r="APR71" s="5"/>
      <c r="APS71" s="5"/>
      <c r="APT71" s="5"/>
      <c r="APU71" s="5"/>
      <c r="APV71" s="5"/>
      <c r="APW71" s="5"/>
      <c r="APX71" s="5"/>
      <c r="APY71" s="5"/>
      <c r="APZ71" s="5"/>
      <c r="AQA71" s="5"/>
      <c r="AQB71" s="5"/>
      <c r="AQC71" s="5"/>
      <c r="AQD71" s="5"/>
      <c r="AQE71" s="5"/>
      <c r="AQF71" s="5"/>
      <c r="AQG71" s="5"/>
      <c r="AQH71" s="5"/>
      <c r="AQI71" s="5"/>
      <c r="AQJ71" s="5"/>
      <c r="AQK71" s="5"/>
      <c r="AQL71" s="5"/>
      <c r="AQM71" s="5"/>
      <c r="AQN71" s="5"/>
      <c r="AQO71" s="5"/>
      <c r="AQP71" s="5"/>
      <c r="AQQ71" s="5"/>
      <c r="AQR71" s="5"/>
      <c r="AQS71" s="5"/>
      <c r="AQT71" s="5"/>
      <c r="AQU71" s="5"/>
      <c r="AQV71" s="5"/>
      <c r="AQW71" s="5"/>
      <c r="AQX71" s="5"/>
      <c r="AQY71" s="5"/>
      <c r="AQZ71" s="5"/>
      <c r="ARA71" s="5"/>
      <c r="ARB71" s="5"/>
      <c r="ARC71" s="5"/>
      <c r="ARD71" s="5"/>
      <c r="ARE71" s="5"/>
      <c r="ARF71" s="5"/>
      <c r="ARG71" s="5"/>
      <c r="ARH71" s="5"/>
      <c r="ARI71" s="5"/>
      <c r="ARJ71" s="5"/>
      <c r="ARK71" s="5"/>
      <c r="ARL71" s="5"/>
      <c r="ARM71" s="5"/>
      <c r="ARN71" s="5"/>
      <c r="ARO71" s="5"/>
      <c r="ARP71" s="5"/>
      <c r="ARQ71" s="5"/>
      <c r="ARR71" s="5"/>
      <c r="ARS71" s="5"/>
      <c r="ART71" s="5"/>
      <c r="ARU71" s="5"/>
      <c r="ARV71" s="5"/>
      <c r="ARW71" s="5"/>
      <c r="ARX71" s="5"/>
      <c r="ARY71" s="5"/>
      <c r="ARZ71" s="5"/>
      <c r="ASA71" s="5"/>
      <c r="ASB71" s="5"/>
      <c r="ASC71" s="5"/>
      <c r="ASD71" s="5"/>
      <c r="ASE71" s="5"/>
      <c r="ASF71" s="5"/>
      <c r="ASG71" s="5"/>
      <c r="ASH71" s="5"/>
      <c r="ASI71" s="5"/>
      <c r="ASJ71" s="5"/>
      <c r="ASK71" s="5"/>
      <c r="ASL71" s="5"/>
      <c r="ASM71" s="5"/>
      <c r="ASN71" s="5"/>
      <c r="ASO71" s="5"/>
      <c r="ASP71" s="5"/>
      <c r="ASQ71" s="5"/>
      <c r="ASR71" s="5"/>
      <c r="ASS71" s="5"/>
      <c r="AST71" s="5"/>
      <c r="ASU71" s="5"/>
      <c r="ASV71" s="5"/>
      <c r="ASW71" s="5"/>
      <c r="ASX71" s="5"/>
      <c r="ASY71" s="5"/>
      <c r="ASZ71" s="5"/>
      <c r="ATA71" s="5"/>
      <c r="ATB71" s="5"/>
      <c r="ATC71" s="5"/>
      <c r="ATD71" s="5"/>
      <c r="ATE71" s="5"/>
      <c r="ATF71" s="5"/>
      <c r="ATG71" s="5"/>
      <c r="ATH71" s="5"/>
      <c r="ATI71" s="5"/>
      <c r="ATJ71" s="5"/>
      <c r="ATK71" s="5"/>
      <c r="ATL71" s="5"/>
      <c r="ATM71" s="5"/>
      <c r="ATN71" s="5"/>
      <c r="ATO71" s="5"/>
      <c r="ATP71" s="5"/>
      <c r="ATQ71" s="5"/>
      <c r="ATR71" s="5"/>
      <c r="ATS71" s="5"/>
      <c r="ATT71" s="5"/>
      <c r="ATU71" s="5"/>
      <c r="ATV71" s="5"/>
      <c r="ATW71" s="5"/>
      <c r="ATX71" s="5"/>
      <c r="ATY71" s="5"/>
      <c r="ATZ71" s="5"/>
      <c r="AUA71" s="5"/>
      <c r="AUB71" s="5"/>
      <c r="AUC71" s="5"/>
      <c r="AUD71" s="5"/>
      <c r="AUE71" s="5"/>
      <c r="AUF71" s="5"/>
      <c r="AUG71" s="5"/>
      <c r="AUH71" s="5"/>
      <c r="AUI71" s="5"/>
      <c r="AUJ71" s="5"/>
      <c r="AUK71" s="5"/>
      <c r="AUL71" s="5"/>
      <c r="AUM71" s="5"/>
      <c r="AUN71" s="5"/>
      <c r="AUO71" s="5"/>
      <c r="AUP71" s="5"/>
      <c r="AUQ71" s="5"/>
      <c r="AUR71" s="5"/>
      <c r="AUS71" s="5"/>
      <c r="AUT71" s="5"/>
      <c r="AUU71" s="5"/>
      <c r="AUV71" s="5"/>
      <c r="AUW71" s="5"/>
      <c r="AUX71" s="5"/>
      <c r="AUY71" s="5"/>
      <c r="AUZ71" s="5"/>
      <c r="AVA71" s="5"/>
      <c r="AVB71" s="5"/>
      <c r="AVC71" s="5"/>
      <c r="AVD71" s="5"/>
      <c r="AVE71" s="5"/>
      <c r="AVF71" s="5"/>
      <c r="AVG71" s="5"/>
      <c r="AVH71" s="5"/>
      <c r="AVI71" s="5"/>
      <c r="AVJ71" s="5"/>
      <c r="AVK71" s="5"/>
      <c r="AVL71" s="5"/>
      <c r="AVM71" s="5"/>
      <c r="AVN71" s="5"/>
      <c r="AVO71" s="5"/>
      <c r="AVP71" s="5"/>
      <c r="AVQ71" s="5"/>
      <c r="AVR71" s="5"/>
      <c r="AVS71" s="5"/>
      <c r="AVT71" s="5"/>
      <c r="AVU71" s="5"/>
      <c r="AVV71" s="5"/>
      <c r="AVW71" s="5"/>
      <c r="AVX71" s="5"/>
      <c r="AVY71" s="5"/>
      <c r="AVZ71" s="5"/>
      <c r="AWA71" s="5"/>
      <c r="AWB71" s="5"/>
      <c r="AWC71" s="5"/>
      <c r="AWD71" s="5"/>
      <c r="AWE71" s="5"/>
      <c r="AWF71" s="5"/>
      <c r="AWG71" s="5"/>
      <c r="AWH71" s="5"/>
      <c r="AWI71" s="5"/>
      <c r="AWJ71" s="5"/>
      <c r="AWK71" s="5"/>
      <c r="AWL71" s="5"/>
      <c r="AWM71" s="5"/>
      <c r="AWN71" s="5"/>
      <c r="AWO71" s="5"/>
      <c r="AWP71" s="5"/>
      <c r="AWQ71" s="5"/>
      <c r="AWR71" s="5"/>
      <c r="AWS71" s="5"/>
      <c r="AWT71" s="5"/>
      <c r="AWU71" s="5"/>
      <c r="AWV71" s="5"/>
      <c r="AWW71" s="5"/>
      <c r="AWX71" s="5"/>
      <c r="AWY71" s="5"/>
      <c r="AWZ71" s="5"/>
      <c r="AXA71" s="5"/>
      <c r="AXB71" s="5"/>
      <c r="AXC71" s="5"/>
      <c r="AXD71" s="5"/>
      <c r="AXE71" s="5"/>
      <c r="AXF71" s="5"/>
      <c r="AXG71" s="5"/>
      <c r="AXH71" s="5"/>
      <c r="AXI71" s="5"/>
      <c r="AXJ71" s="5"/>
      <c r="AXK71" s="5"/>
      <c r="AXL71" s="5"/>
      <c r="AXM71" s="5"/>
      <c r="AXN71" s="5"/>
      <c r="AXO71" s="5"/>
      <c r="AXP71" s="5"/>
      <c r="AXQ71" s="5"/>
      <c r="AXR71" s="5"/>
      <c r="AXS71" s="5"/>
      <c r="AXT71" s="5"/>
      <c r="AXU71" s="5"/>
      <c r="AXV71" s="5"/>
      <c r="AXW71" s="5"/>
      <c r="AXX71" s="5"/>
      <c r="AXY71" s="5"/>
      <c r="AXZ71" s="5"/>
      <c r="AYA71" s="5"/>
      <c r="AYB71" s="5"/>
      <c r="AYC71" s="5"/>
      <c r="AYD71" s="5"/>
      <c r="AYE71" s="5"/>
      <c r="AYF71" s="5"/>
      <c r="AYG71" s="5"/>
      <c r="AYH71" s="5"/>
      <c r="AYI71" s="5"/>
      <c r="AYJ71" s="5"/>
      <c r="AYK71" s="5"/>
      <c r="AYL71" s="5"/>
      <c r="AYM71" s="5"/>
      <c r="AYN71" s="5"/>
      <c r="AYO71" s="5"/>
      <c r="AYP71" s="5"/>
      <c r="AYQ71" s="5"/>
      <c r="AYR71" s="5"/>
      <c r="AYS71" s="5"/>
      <c r="AYT71" s="5"/>
      <c r="AYU71" s="5"/>
      <c r="AYV71" s="5"/>
      <c r="AYW71" s="5"/>
      <c r="AYX71" s="5"/>
      <c r="AYY71" s="5"/>
      <c r="AYZ71" s="5"/>
      <c r="AZA71" s="5"/>
      <c r="AZB71" s="5"/>
      <c r="AZC71" s="5"/>
      <c r="AZD71" s="5"/>
      <c r="AZE71" s="5"/>
      <c r="AZF71" s="5"/>
      <c r="AZG71" s="5"/>
      <c r="AZH71" s="5"/>
      <c r="AZI71" s="5"/>
      <c r="AZJ71" s="5"/>
      <c r="AZK71" s="5"/>
      <c r="AZL71" s="5"/>
      <c r="AZM71" s="5"/>
      <c r="AZN71" s="5"/>
      <c r="AZO71" s="5"/>
      <c r="AZP71" s="5"/>
      <c r="AZQ71" s="5"/>
      <c r="AZR71" s="5"/>
      <c r="AZS71" s="5"/>
      <c r="AZT71" s="5"/>
      <c r="AZU71" s="5"/>
      <c r="AZV71" s="5"/>
      <c r="AZW71" s="5"/>
      <c r="AZX71" s="5"/>
      <c r="AZY71" s="5"/>
      <c r="AZZ71" s="5"/>
      <c r="BAA71" s="5"/>
      <c r="BAB71" s="5"/>
      <c r="BAC71" s="5"/>
      <c r="BAD71" s="5"/>
      <c r="BAE71" s="5"/>
      <c r="BAF71" s="5"/>
      <c r="BAG71" s="5"/>
      <c r="BAH71" s="5"/>
      <c r="BAI71" s="5"/>
      <c r="BAJ71" s="5"/>
      <c r="BAK71" s="5"/>
      <c r="BAL71" s="5"/>
      <c r="BAM71" s="5"/>
      <c r="BAN71" s="5"/>
      <c r="BAO71" s="5"/>
      <c r="BAP71" s="5"/>
      <c r="BAQ71" s="5"/>
      <c r="BAR71" s="5"/>
      <c r="BAS71" s="5"/>
      <c r="BAT71" s="5"/>
      <c r="BAU71" s="5"/>
      <c r="BAV71" s="5"/>
      <c r="BAW71" s="5"/>
      <c r="BAX71" s="5"/>
      <c r="BAY71" s="5"/>
      <c r="BAZ71" s="5"/>
      <c r="BBA71" s="5"/>
      <c r="BBB71" s="5"/>
      <c r="BBC71" s="5"/>
      <c r="BBD71" s="5"/>
      <c r="BBE71" s="5"/>
      <c r="BBF71" s="5"/>
      <c r="BBG71" s="5"/>
      <c r="BBH71" s="5"/>
      <c r="BBI71" s="5"/>
      <c r="BBJ71" s="5"/>
      <c r="BBK71" s="5"/>
      <c r="BBL71" s="5"/>
      <c r="BBM71" s="5"/>
      <c r="BBN71" s="5"/>
      <c r="BBO71" s="5"/>
      <c r="BBP71" s="5"/>
      <c r="BBQ71" s="5"/>
      <c r="BBR71" s="5"/>
      <c r="BBS71" s="5"/>
      <c r="BBT71" s="5"/>
      <c r="BBU71" s="5"/>
      <c r="BBV71" s="5"/>
      <c r="BBW71" s="5"/>
      <c r="BBX71" s="5"/>
      <c r="BBY71" s="5"/>
      <c r="BBZ71" s="5"/>
      <c r="BCA71" s="5"/>
      <c r="BCB71" s="5"/>
      <c r="BCC71" s="5"/>
      <c r="BCD71" s="5"/>
      <c r="BCE71" s="5"/>
      <c r="BCF71" s="5"/>
      <c r="BCG71" s="5"/>
      <c r="BCH71" s="5"/>
      <c r="BCI71" s="5"/>
      <c r="BCJ71" s="5"/>
      <c r="BCK71" s="5"/>
      <c r="BCL71" s="5"/>
      <c r="BCM71" s="5"/>
      <c r="BCN71" s="5"/>
      <c r="BCO71" s="5"/>
      <c r="BCP71" s="5"/>
      <c r="BCQ71" s="5"/>
      <c r="BCR71" s="5"/>
      <c r="BCS71" s="5"/>
      <c r="BCT71" s="5"/>
    </row>
    <row r="72" spans="1:1450" s="99" customFormat="1" ht="9" customHeight="1">
      <c r="A72" s="1433"/>
      <c r="B72" s="728"/>
      <c r="C72" s="4135"/>
      <c r="D72" s="3842"/>
      <c r="E72" s="1477"/>
      <c r="F72" s="727"/>
      <c r="G72" s="725"/>
      <c r="H72" s="725"/>
      <c r="I72" s="726"/>
      <c r="J72" s="4118"/>
      <c r="K72" s="4163"/>
      <c r="L72" s="52"/>
      <c r="M72" s="1492"/>
      <c r="N72" s="53"/>
      <c r="O72" s="54"/>
      <c r="P72" s="2886"/>
      <c r="Q72" s="2887"/>
      <c r="R72" s="2888"/>
      <c r="S72" s="756"/>
      <c r="T72" s="757"/>
      <c r="U72" s="758"/>
      <c r="V72" s="762"/>
      <c r="W72" s="763"/>
      <c r="X72" s="766"/>
      <c r="Y72" s="55"/>
      <c r="Z72" s="56"/>
      <c r="AA72" s="57"/>
      <c r="AB72" s="2564"/>
      <c r="AC72" s="2239"/>
      <c r="AD72" s="2240"/>
      <c r="AE72" s="2241"/>
      <c r="AF72" s="2242"/>
      <c r="AG72" s="2243"/>
      <c r="AH72" s="2244"/>
      <c r="AI72" s="2243"/>
      <c r="AJ72" s="2245"/>
      <c r="AK72" s="673"/>
      <c r="AL72" s="649"/>
      <c r="AM72" s="649"/>
      <c r="AN72" s="652"/>
      <c r="AO72" s="94"/>
      <c r="AP72" s="649"/>
      <c r="AQ72" s="649"/>
      <c r="AR72" s="2246"/>
      <c r="AS72" s="2247"/>
      <c r="AT72" s="2248"/>
      <c r="AU72" s="3318"/>
      <c r="AV72" s="297"/>
      <c r="AW72" s="809"/>
      <c r="AX72" s="2249"/>
      <c r="AY72" s="809"/>
      <c r="AZ72" s="2249"/>
      <c r="BA72" s="809"/>
      <c r="BB72" s="2250"/>
      <c r="BC72" s="809"/>
      <c r="BD72" s="2249"/>
      <c r="BE72" s="809"/>
      <c r="BF72" s="2250"/>
      <c r="BG72" s="809"/>
      <c r="BH72" s="2249"/>
      <c r="BI72" s="809"/>
      <c r="BJ72" s="2250"/>
      <c r="BK72" s="95"/>
      <c r="BL72" s="3337"/>
      <c r="BM72" s="2251"/>
      <c r="BN72" s="2252"/>
      <c r="BO72" s="96"/>
      <c r="BP72" s="101"/>
      <c r="BQ72" s="92"/>
      <c r="BR72" s="2253"/>
      <c r="BS72" s="2254"/>
      <c r="BT72" s="2255"/>
      <c r="BU72" s="2254"/>
      <c r="BV72" s="2255"/>
      <c r="BW72" s="2256"/>
      <c r="BX72" s="2241"/>
      <c r="BY72" s="2257"/>
      <c r="BZ72" s="2258"/>
      <c r="CA72" s="92"/>
      <c r="CB72" s="297"/>
      <c r="CC72" s="2259"/>
      <c r="CD72" s="2259"/>
      <c r="CE72" s="2260"/>
      <c r="CF72" s="3390"/>
      <c r="CG72" s="3391"/>
      <c r="CH72" s="2263"/>
      <c r="CI72" s="809"/>
      <c r="CJ72" s="2262"/>
      <c r="CK72" s="809"/>
      <c r="CL72" s="3358"/>
      <c r="CM72" s="809"/>
      <c r="CN72" s="3365"/>
      <c r="CO72" s="809"/>
      <c r="CP72" s="3365"/>
      <c r="CQ72" s="809"/>
      <c r="CR72" s="2262"/>
      <c r="CS72" s="809"/>
      <c r="CT72" s="2262"/>
      <c r="CU72" s="809"/>
      <c r="CV72" s="2262"/>
      <c r="CW72" s="2591"/>
      <c r="CX72" s="2241"/>
      <c r="CY72" s="2263"/>
      <c r="CZ72" s="2264"/>
      <c r="DA72" s="93"/>
      <c r="DB72" s="91"/>
      <c r="DC72" s="92"/>
      <c r="DD72" s="2265"/>
      <c r="DE72" s="2254"/>
      <c r="DF72" s="2255"/>
      <c r="DG72" s="2243"/>
      <c r="DH72" s="2266"/>
      <c r="DI72" s="2267"/>
      <c r="DJ72" s="2898"/>
      <c r="DK72" s="2899"/>
      <c r="DL72" s="2900"/>
      <c r="DM72" s="2898"/>
      <c r="DN72" s="1453"/>
      <c r="DO72" s="2936"/>
      <c r="DP72" s="3098"/>
      <c r="DQ72" s="3098"/>
      <c r="DR72" s="3099"/>
      <c r="DS72" s="3096"/>
      <c r="DT72" s="948"/>
      <c r="DU72" s="2268"/>
      <c r="DV72" s="2921"/>
      <c r="DW72" s="2922"/>
      <c r="DX72" s="2922"/>
      <c r="DY72" s="2923"/>
      <c r="DZ72" s="2924"/>
      <c r="EA72" s="817"/>
      <c r="EB72" s="2269"/>
      <c r="EC72" s="2936"/>
      <c r="ED72" s="2272"/>
      <c r="EE72" s="2272"/>
      <c r="EF72" s="2937"/>
      <c r="EG72" s="2938"/>
      <c r="EH72" s="948"/>
      <c r="EI72" s="2270"/>
      <c r="EJ72" s="2922"/>
      <c r="EK72" s="2922"/>
      <c r="EL72" s="2946"/>
      <c r="EM72" s="2947"/>
      <c r="EN72" s="821"/>
      <c r="EO72" s="2271"/>
      <c r="EP72" s="2922"/>
      <c r="EQ72" s="2922"/>
      <c r="ER72" s="2923"/>
      <c r="ES72" s="2947"/>
      <c r="ET72" s="823"/>
      <c r="EU72" s="2924"/>
      <c r="EV72" s="828"/>
      <c r="EW72" s="2272"/>
      <c r="EX72" s="2272"/>
      <c r="EY72" s="692"/>
      <c r="EZ72" s="600"/>
      <c r="FA72" s="672"/>
      <c r="FB72" s="828"/>
      <c r="FC72" s="682"/>
      <c r="FD72" s="2273"/>
      <c r="FE72" s="692"/>
      <c r="FF72" s="600"/>
      <c r="FG72" s="672"/>
      <c r="FH72" s="828"/>
      <c r="FI72" s="829"/>
      <c r="FJ72" s="830"/>
      <c r="FK72" s="831"/>
      <c r="FL72" s="830"/>
      <c r="FM72" s="831"/>
      <c r="FN72" s="949"/>
      <c r="FO72" s="950"/>
      <c r="FP72" s="2274"/>
      <c r="FQ72" s="2275"/>
      <c r="FR72" s="2958"/>
      <c r="FS72" s="2959"/>
      <c r="FT72" s="2276"/>
      <c r="FU72" s="2277"/>
      <c r="FV72" s="848"/>
      <c r="FW72" s="849"/>
      <c r="FX72" s="2973"/>
      <c r="FY72" s="2970"/>
      <c r="FZ72" s="129"/>
      <c r="GA72" s="2981"/>
      <c r="GB72" s="2982"/>
      <c r="GC72" s="2970"/>
      <c r="GD72" s="2983"/>
      <c r="GE72" s="2983"/>
      <c r="GF72" s="2983"/>
      <c r="GG72" s="2983"/>
      <c r="GH72" s="2983"/>
      <c r="GI72" s="2970"/>
      <c r="GJ72" s="2970"/>
      <c r="GK72" s="2970"/>
      <c r="GL72" s="2970"/>
      <c r="GM72" s="2970"/>
      <c r="GN72" s="2970"/>
      <c r="GO72" s="2970"/>
      <c r="GP72" s="3206"/>
      <c r="GQ72" s="2984"/>
      <c r="GR72" s="3030"/>
      <c r="GS72" s="3030"/>
      <c r="GT72" s="2970"/>
      <c r="GU72" s="296"/>
      <c r="GV72" s="3030"/>
      <c r="GW72" s="3974"/>
      <c r="GX72" s="3029"/>
      <c r="GY72" s="3030"/>
      <c r="GZ72" s="3030"/>
      <c r="HA72" s="3030"/>
      <c r="HB72" s="3031"/>
      <c r="HC72" s="903"/>
      <c r="HD72" s="2331"/>
      <c r="HE72" s="2331"/>
      <c r="HF72" s="2331"/>
      <c r="HG72" s="2331"/>
      <c r="HH72" s="294"/>
      <c r="HI72" s="2332"/>
      <c r="HJ72" s="2333"/>
      <c r="HK72" s="2332"/>
      <c r="HL72" s="2332"/>
      <c r="HM72" s="2332"/>
      <c r="HN72" s="2332"/>
      <c r="HO72" s="189"/>
      <c r="HP72" s="3416"/>
      <c r="HQ72" s="2335"/>
      <c r="HR72" s="2329"/>
      <c r="HS72" s="294"/>
      <c r="HT72" s="743"/>
      <c r="HU72" s="838"/>
      <c r="HV72" s="2281"/>
      <c r="HW72" s="2282"/>
      <c r="HX72" s="348"/>
      <c r="HY72" s="349"/>
      <c r="HZ72" s="296"/>
      <c r="IA72" s="348"/>
      <c r="IB72" s="296"/>
      <c r="IC72" s="2282"/>
      <c r="ID72" s="348"/>
      <c r="IE72" s="349"/>
      <c r="IF72" s="296"/>
      <c r="IG72" s="348"/>
      <c r="IH72" s="296"/>
      <c r="II72" s="2283"/>
      <c r="IJ72" s="350"/>
      <c r="IK72" s="351"/>
      <c r="IL72" s="2284"/>
      <c r="IM72" s="352"/>
      <c r="IN72" s="353"/>
      <c r="IO72" s="296"/>
      <c r="IP72" s="350"/>
      <c r="IQ72" s="354"/>
      <c r="IR72" s="2284"/>
      <c r="IS72" s="355"/>
      <c r="IT72" s="356"/>
      <c r="IU72" s="2285"/>
      <c r="IV72" s="350"/>
      <c r="IW72" s="354"/>
      <c r="IX72" s="351"/>
      <c r="IY72" s="350"/>
      <c r="IZ72" s="351"/>
      <c r="JA72" s="2286"/>
      <c r="JB72" s="357"/>
      <c r="JC72" s="358"/>
      <c r="JD72" s="359"/>
      <c r="JE72" s="357"/>
      <c r="JF72" s="359"/>
      <c r="JG72" s="2287"/>
      <c r="JH72" s="1497"/>
      <c r="JI72" s="1498"/>
      <c r="JJ72" s="1499"/>
      <c r="JK72" s="1500"/>
      <c r="JL72" s="55"/>
      <c r="JM72" s="888"/>
      <c r="JN72" s="3706" t="s">
        <v>1252</v>
      </c>
      <c r="JO72" s="2241"/>
      <c r="JP72" s="2288"/>
      <c r="JQ72" s="2289"/>
      <c r="JR72" s="2290"/>
      <c r="JS72" s="2241"/>
      <c r="JT72" s="2569"/>
      <c r="JU72" s="2429"/>
      <c r="JV72" s="2567"/>
      <c r="JW72" s="2291"/>
      <c r="JX72" s="2568"/>
      <c r="JY72" s="384"/>
      <c r="JZ72" s="2292"/>
      <c r="KA72" s="2570"/>
      <c r="KB72" s="2571"/>
      <c r="KC72" s="2572"/>
      <c r="KD72" s="2573"/>
      <c r="KE72" s="2571"/>
      <c r="KF72" s="2574"/>
      <c r="KG72" s="2571"/>
      <c r="KH72" s="2575"/>
      <c r="KI72" s="4122"/>
      <c r="KJ72" s="2570"/>
      <c r="KK72" s="3162"/>
      <c r="KL72" s="3243"/>
      <c r="KM72" s="2576"/>
      <c r="KN72" s="2571"/>
      <c r="KO72" s="2577"/>
      <c r="KP72" s="2571"/>
      <c r="KQ72" s="2574"/>
      <c r="KR72" s="2571"/>
      <c r="KS72" s="2577"/>
      <c r="KT72" s="2578"/>
      <c r="KU72" s="2571"/>
      <c r="KV72" s="868"/>
      <c r="KW72" s="422"/>
      <c r="KX72" s="422"/>
      <c r="KY72" s="745"/>
      <c r="KZ72" s="745"/>
      <c r="LA72" s="422"/>
      <c r="LB72" s="422"/>
      <c r="LC72" s="430"/>
      <c r="LD72" s="422"/>
      <c r="LE72" s="422"/>
      <c r="LF72" s="745"/>
      <c r="LG72" s="422"/>
      <c r="LH72" s="431"/>
      <c r="LI72" s="422"/>
      <c r="LJ72" s="422"/>
      <c r="LK72" s="422"/>
      <c r="LL72" s="745"/>
      <c r="LM72" s="422"/>
      <c r="LN72" s="422"/>
      <c r="LO72" s="430"/>
      <c r="LP72" s="422"/>
      <c r="LQ72" s="746"/>
      <c r="LR72" s="745"/>
      <c r="LS72" s="422"/>
      <c r="LT72" s="426"/>
      <c r="LU72" s="421"/>
      <c r="LV72" s="428"/>
      <c r="LW72" s="422"/>
      <c r="LX72" s="422"/>
      <c r="LY72" s="422"/>
      <c r="LZ72" s="745"/>
      <c r="MA72" s="745"/>
      <c r="MB72" s="422"/>
      <c r="MC72" s="422"/>
      <c r="MD72" s="430"/>
      <c r="ME72" s="422"/>
      <c r="MF72" s="422"/>
      <c r="MG72" s="745"/>
      <c r="MH72" s="422"/>
      <c r="MI72" s="431"/>
      <c r="MJ72" s="422"/>
      <c r="MK72" s="422"/>
      <c r="ML72" s="422"/>
      <c r="MM72" s="745"/>
      <c r="MN72" s="422"/>
      <c r="MO72" s="422"/>
      <c r="MP72" s="430"/>
      <c r="MQ72" s="422"/>
      <c r="MR72" s="746"/>
      <c r="MS72" s="745"/>
      <c r="MT72" s="422"/>
      <c r="MU72" s="426"/>
      <c r="MV72" s="422"/>
      <c r="MW72" s="3219"/>
      <c r="MX72" s="422"/>
      <c r="MY72" s="423"/>
      <c r="MZ72" s="422"/>
      <c r="NA72" s="426"/>
      <c r="NB72" s="422"/>
      <c r="NC72" s="1372"/>
      <c r="ND72" s="2304"/>
      <c r="NE72" s="428"/>
      <c r="NF72" s="3138"/>
      <c r="NG72" s="422"/>
      <c r="NH72" s="3135"/>
      <c r="NI72" s="422"/>
      <c r="NJ72" s="3135"/>
      <c r="NK72" s="422"/>
      <c r="NL72" s="3138"/>
      <c r="NM72" s="422"/>
      <c r="NN72" s="3135"/>
      <c r="NO72" s="422"/>
      <c r="NP72" s="3135"/>
      <c r="NQ72" s="426"/>
      <c r="NR72" s="3138"/>
      <c r="NS72" s="422"/>
      <c r="NT72" s="3135"/>
      <c r="NU72" s="422"/>
      <c r="NV72" s="3135"/>
      <c r="NW72" s="422"/>
      <c r="NX72" s="421"/>
      <c r="NY72" s="3142"/>
      <c r="NZ72" s="422"/>
      <c r="OA72" s="428"/>
      <c r="OB72" s="3138"/>
      <c r="OC72" s="422"/>
      <c r="OD72" s="3135"/>
      <c r="OE72" s="422"/>
      <c r="OF72" s="3135"/>
      <c r="OG72" s="426"/>
      <c r="OH72" s="3125"/>
      <c r="OI72" s="1246"/>
      <c r="OJ72" s="1489"/>
      <c r="OK72" s="3474"/>
      <c r="OL72" s="734"/>
      <c r="OM72" s="4584"/>
      <c r="ON72" s="601"/>
      <c r="OO72" s="869"/>
      <c r="OP72" s="671"/>
      <c r="OQ72" s="870"/>
      <c r="OR72" s="870"/>
      <c r="OS72" s="870"/>
      <c r="OT72" s="871"/>
      <c r="OU72" s="872"/>
      <c r="OV72" s="1454"/>
      <c r="OW72" s="2309"/>
      <c r="OX72" s="2309"/>
      <c r="OY72" s="873"/>
      <c r="OZ72" s="874"/>
      <c r="PA72" s="871"/>
      <c r="PB72" s="870"/>
      <c r="PC72" s="871"/>
      <c r="PD72" s="875"/>
      <c r="PE72" s="875"/>
      <c r="PF72" s="876"/>
      <c r="PG72" s="2310"/>
      <c r="PH72" s="591"/>
      <c r="PI72" s="2311"/>
      <c r="PJ72" s="2259"/>
      <c r="PK72" s="596"/>
      <c r="PL72" s="2312"/>
      <c r="PM72" s="2313"/>
      <c r="PN72" s="894"/>
      <c r="PO72" s="2314"/>
      <c r="PP72" s="2312"/>
      <c r="PQ72" s="2313"/>
      <c r="PR72" s="1431"/>
      <c r="PS72" s="933"/>
      <c r="PT72" s="2315"/>
      <c r="PU72" s="2313"/>
      <c r="PV72" s="1385"/>
      <c r="PW72" s="2316"/>
      <c r="PX72" s="2317"/>
      <c r="PY72" s="1385"/>
      <c r="PZ72" s="1385"/>
      <c r="QA72" s="943"/>
      <c r="QB72" s="2318"/>
      <c r="QC72" s="808"/>
      <c r="QD72" s="2319"/>
      <c r="QE72" s="598"/>
      <c r="QF72" s="2320"/>
      <c r="QG72" s="808"/>
      <c r="QH72" s="2319"/>
      <c r="QI72" s="598"/>
      <c r="QJ72" s="2320"/>
      <c r="QK72" s="808"/>
      <c r="QL72" s="2319"/>
      <c r="QM72" s="598"/>
      <c r="QN72" s="2243"/>
      <c r="QO72" s="2338"/>
      <c r="QP72" s="2321"/>
      <c r="QQ72" s="2322"/>
      <c r="QR72" s="2323"/>
      <c r="QS72" s="599"/>
      <c r="QT72" s="1385"/>
      <c r="QU72" s="1386"/>
      <c r="QV72" s="648"/>
      <c r="QW72" s="2324"/>
      <c r="QX72" s="3687"/>
      <c r="QY72" s="3692"/>
      <c r="QZ72" s="4588"/>
      <c r="RA72" s="877"/>
      <c r="RB72" s="878"/>
      <c r="RC72" s="879"/>
      <c r="RD72" s="880"/>
      <c r="RE72" s="881"/>
      <c r="RF72" s="882"/>
      <c r="RG72" s="881"/>
      <c r="RH72" s="883"/>
      <c r="RI72" s="880"/>
      <c r="RJ72" s="884"/>
      <c r="RK72" s="885"/>
      <c r="RL72" s="880"/>
      <c r="RM72" s="886"/>
      <c r="RN72" s="885"/>
      <c r="RO72" s="887"/>
      <c r="RP72" s="650"/>
      <c r="RQ72" s="2443"/>
      <c r="RR72" s="2241"/>
      <c r="RS72" s="650"/>
      <c r="RT72" s="2443"/>
      <c r="RU72" s="2241"/>
      <c r="RV72" s="651"/>
      <c r="RW72" s="2443"/>
      <c r="RX72" s="2444"/>
      <c r="RY72" s="877"/>
      <c r="RZ72" s="889"/>
      <c r="SA72" s="2491"/>
      <c r="SB72" s="671"/>
      <c r="SC72" s="871"/>
      <c r="SD72" s="673"/>
      <c r="SE72" s="2492"/>
      <c r="SF72" s="57"/>
      <c r="SG72" s="674"/>
      <c r="SH72" s="2492"/>
      <c r="SI72" s="57"/>
      <c r="SJ72" s="2493"/>
      <c r="SK72" s="2493"/>
      <c r="SL72" s="2494"/>
      <c r="SM72" s="670"/>
      <c r="SN72" s="838"/>
      <c r="SO72" s="673"/>
      <c r="SP72" s="2492"/>
      <c r="SQ72" s="57"/>
      <c r="SR72" s="674"/>
      <c r="SS72" s="2492"/>
      <c r="ST72" s="57"/>
      <c r="SU72" s="2493"/>
      <c r="SV72" s="2493"/>
      <c r="SW72" s="877"/>
      <c r="SX72" s="889"/>
      <c r="SY72" s="871"/>
      <c r="SZ72" s="671"/>
      <c r="TA72" s="871"/>
      <c r="TB72" s="673"/>
      <c r="TC72" s="2492"/>
      <c r="TD72" s="57"/>
      <c r="TE72" s="674"/>
      <c r="TF72" s="2492"/>
      <c r="TG72" s="57"/>
      <c r="TH72" s="2493"/>
      <c r="TI72" s="2495"/>
      <c r="TJ72" s="871"/>
      <c r="TK72" s="670"/>
      <c r="TL72" s="870"/>
      <c r="TM72" s="57"/>
      <c r="TN72" s="2583"/>
      <c r="TO72" s="57"/>
      <c r="TP72" s="674"/>
      <c r="TQ72" s="2492"/>
      <c r="TR72" s="57"/>
      <c r="TS72" s="2493"/>
      <c r="TT72" s="2493"/>
      <c r="TU72" s="2493"/>
      <c r="TV72" s="4609"/>
      <c r="TW72" s="427"/>
      <c r="TX72" s="427"/>
      <c r="TY72" s="890"/>
      <c r="TZ72" s="427"/>
      <c r="UA72" s="891"/>
      <c r="UB72" s="891"/>
      <c r="UC72" s="427"/>
      <c r="UD72" s="427"/>
      <c r="UE72" s="427"/>
      <c r="UF72" s="427"/>
      <c r="UG72" s="427"/>
      <c r="UH72" s="427"/>
      <c r="UI72" s="427"/>
      <c r="UJ72" s="427"/>
      <c r="UK72" s="427"/>
      <c r="UL72" s="427"/>
      <c r="UM72" s="427"/>
      <c r="UN72" s="427"/>
      <c r="UO72" s="427"/>
      <c r="UP72" s="427"/>
      <c r="UQ72" s="427"/>
      <c r="UR72" s="427"/>
      <c r="US72" s="427"/>
      <c r="UT72" s="427"/>
      <c r="UU72" s="427"/>
      <c r="UV72" s="427"/>
      <c r="UW72" s="427"/>
      <c r="UX72" s="427"/>
      <c r="UY72" s="427"/>
      <c r="UZ72" s="427"/>
      <c r="VA72" s="427"/>
      <c r="VB72" s="427"/>
      <c r="VC72" s="427"/>
      <c r="VD72" s="427"/>
      <c r="VE72" s="427"/>
      <c r="VF72" s="427"/>
      <c r="VG72" s="427"/>
      <c r="VH72" s="427"/>
      <c r="VI72" s="427"/>
      <c r="VJ72" s="427"/>
      <c r="VK72" s="427"/>
      <c r="VL72" s="427"/>
      <c r="VM72" s="427"/>
      <c r="VN72" s="427"/>
      <c r="VO72" s="427"/>
      <c r="VP72" s="427"/>
      <c r="VQ72" s="427"/>
      <c r="VR72" s="427"/>
      <c r="VS72" s="427"/>
      <c r="VT72" s="427"/>
      <c r="VU72" s="427"/>
      <c r="VV72" s="427"/>
      <c r="VW72" s="427"/>
      <c r="VX72" s="427"/>
      <c r="VY72" s="427"/>
      <c r="VZ72" s="427"/>
      <c r="WA72" s="427"/>
      <c r="WB72" s="427"/>
      <c r="WC72" s="427"/>
      <c r="WD72" s="427"/>
      <c r="WE72" s="427"/>
      <c r="WF72" s="427"/>
      <c r="WG72" s="427"/>
      <c r="WH72" s="427"/>
      <c r="WI72" s="427"/>
      <c r="WJ72" s="427"/>
      <c r="WK72" s="427"/>
      <c r="WL72" s="427"/>
      <c r="WM72" s="427"/>
      <c r="WN72" s="5"/>
      <c r="WO72" s="5"/>
      <c r="WP72" s="5"/>
      <c r="WQ72" s="5"/>
      <c r="WR72" s="5"/>
      <c r="WS72" s="5"/>
      <c r="WT72" s="5"/>
      <c r="WU72" s="5"/>
      <c r="WV72" s="5"/>
      <c r="WW72" s="5"/>
      <c r="WX72" s="5"/>
      <c r="WY72" s="5"/>
      <c r="WZ72" s="5"/>
      <c r="XA72" s="5"/>
      <c r="XB72" s="5"/>
      <c r="XC72" s="5"/>
      <c r="XD72" s="5"/>
      <c r="XE72" s="5"/>
      <c r="XF72" s="5"/>
      <c r="XG72" s="5"/>
      <c r="XH72" s="5"/>
      <c r="XI72" s="5"/>
      <c r="XJ72" s="5"/>
      <c r="XK72" s="5"/>
      <c r="XL72" s="5"/>
      <c r="XM72" s="5"/>
      <c r="XN72" s="5"/>
      <c r="XO72" s="5"/>
      <c r="XP72" s="5"/>
      <c r="XQ72" s="5"/>
      <c r="XR72" s="5"/>
      <c r="XS72" s="5"/>
      <c r="XT72" s="5"/>
      <c r="XU72" s="5"/>
      <c r="XV72" s="5"/>
      <c r="XW72" s="5"/>
      <c r="XX72" s="5"/>
      <c r="XY72" s="5"/>
      <c r="XZ72" s="5"/>
      <c r="YA72" s="5"/>
      <c r="YB72" s="5"/>
      <c r="YC72" s="5"/>
      <c r="YD72" s="5"/>
      <c r="YE72" s="5"/>
      <c r="YF72" s="5"/>
      <c r="YG72" s="5"/>
      <c r="YH72" s="5"/>
      <c r="YI72" s="5"/>
      <c r="YJ72" s="5"/>
      <c r="YK72" s="5"/>
      <c r="YL72" s="5"/>
      <c r="YM72" s="5"/>
      <c r="YN72" s="5"/>
      <c r="YO72" s="5"/>
      <c r="YP72" s="5"/>
      <c r="YQ72" s="5"/>
      <c r="YR72" s="5"/>
      <c r="YS72" s="5"/>
      <c r="YT72" s="5"/>
      <c r="YU72" s="5"/>
      <c r="YV72" s="5"/>
      <c r="YW72" s="5"/>
      <c r="YX72" s="5"/>
      <c r="YY72" s="5"/>
      <c r="YZ72" s="5"/>
      <c r="ZA72" s="5"/>
      <c r="ZB72" s="5"/>
      <c r="ZC72" s="5"/>
      <c r="ZD72" s="5"/>
      <c r="ZE72" s="5"/>
      <c r="ZF72" s="5"/>
      <c r="ZG72" s="5"/>
      <c r="ZH72" s="5"/>
      <c r="ZI72" s="5"/>
      <c r="ZJ72" s="5"/>
      <c r="ZK72" s="5"/>
      <c r="ZL72" s="5"/>
      <c r="ZM72" s="5"/>
      <c r="ZN72" s="5"/>
      <c r="ZO72" s="5"/>
      <c r="ZP72" s="5"/>
      <c r="ZQ72" s="5"/>
      <c r="ZR72" s="5"/>
      <c r="ZS72" s="5"/>
      <c r="ZT72" s="5"/>
      <c r="ZU72" s="5"/>
      <c r="ZV72" s="5"/>
      <c r="ZW72" s="5"/>
      <c r="ZX72" s="5"/>
      <c r="ZY72" s="5"/>
      <c r="ZZ72" s="5"/>
      <c r="AAA72" s="5"/>
      <c r="AAB72" s="5"/>
      <c r="AAC72" s="5"/>
      <c r="AAD72" s="5"/>
      <c r="AAE72" s="5"/>
      <c r="AAF72" s="5"/>
      <c r="AAG72" s="5"/>
      <c r="AAH72" s="5"/>
      <c r="AAI72" s="5"/>
      <c r="AAJ72" s="5"/>
      <c r="AAK72" s="5"/>
      <c r="AAL72" s="5"/>
      <c r="AAM72" s="5"/>
      <c r="AAN72" s="5"/>
      <c r="AAO72" s="5"/>
      <c r="AAP72" s="5"/>
      <c r="AAQ72" s="5"/>
      <c r="AAR72" s="5"/>
      <c r="AAS72" s="5"/>
      <c r="AAT72" s="5"/>
      <c r="AAU72" s="5"/>
      <c r="AAV72" s="5"/>
      <c r="AAW72" s="5"/>
      <c r="AAX72" s="5"/>
      <c r="AAY72" s="5"/>
      <c r="AAZ72" s="5"/>
      <c r="ABA72" s="5"/>
      <c r="ABB72" s="5"/>
      <c r="ABC72" s="5"/>
      <c r="ABD72" s="5"/>
      <c r="ABE72" s="5"/>
      <c r="ABF72" s="5"/>
      <c r="ABG72" s="5"/>
      <c r="ABH72" s="5"/>
      <c r="ABI72" s="5"/>
      <c r="ABJ72" s="5"/>
      <c r="ABK72" s="5"/>
      <c r="ABL72" s="5"/>
      <c r="ABM72" s="5"/>
      <c r="ABN72" s="5"/>
      <c r="ABO72" s="5"/>
      <c r="ABP72" s="5"/>
      <c r="ABQ72" s="5"/>
      <c r="ABR72" s="5"/>
      <c r="ABS72" s="5"/>
      <c r="ABT72" s="5"/>
      <c r="ABU72" s="5"/>
      <c r="ABV72" s="5"/>
      <c r="ABW72" s="5"/>
      <c r="ABX72" s="5"/>
      <c r="ABY72" s="5"/>
      <c r="ABZ72" s="5"/>
      <c r="ACA72" s="5"/>
      <c r="ACB72" s="5"/>
      <c r="ACC72" s="5"/>
      <c r="ACD72" s="5"/>
      <c r="ACE72" s="5"/>
      <c r="ACF72" s="5"/>
      <c r="ACG72" s="5"/>
      <c r="ACH72" s="5"/>
      <c r="ACI72" s="5"/>
      <c r="ACJ72" s="5"/>
      <c r="ACK72" s="5"/>
      <c r="ACL72" s="5"/>
      <c r="ACM72" s="5"/>
      <c r="ACN72" s="5"/>
      <c r="ACO72" s="5"/>
      <c r="ACP72" s="5"/>
      <c r="ACQ72" s="5"/>
      <c r="ACR72" s="5"/>
      <c r="ACS72" s="5"/>
      <c r="ACT72" s="5"/>
      <c r="ACU72" s="5"/>
      <c r="ACV72" s="5"/>
      <c r="ACW72" s="5"/>
      <c r="ACX72" s="5"/>
      <c r="ACY72" s="5"/>
      <c r="ACZ72" s="5"/>
      <c r="ADA72" s="5"/>
      <c r="ADB72" s="5"/>
      <c r="ADC72" s="5"/>
      <c r="ADD72" s="5"/>
      <c r="ADE72" s="5"/>
      <c r="ADF72" s="5"/>
      <c r="ADG72" s="5"/>
      <c r="ADH72" s="5"/>
      <c r="ADI72" s="5"/>
      <c r="ADJ72" s="5"/>
      <c r="ADK72" s="5"/>
      <c r="ADL72" s="5"/>
      <c r="ADM72" s="5"/>
      <c r="ADN72" s="5"/>
      <c r="ADO72" s="5"/>
      <c r="ADP72" s="5"/>
      <c r="ADQ72" s="5"/>
      <c r="ADR72" s="5"/>
      <c r="ADS72" s="5"/>
      <c r="ADT72" s="5"/>
      <c r="ADU72" s="5"/>
      <c r="ADV72" s="5"/>
      <c r="ADW72" s="5"/>
      <c r="ADX72" s="5"/>
      <c r="ADY72" s="5"/>
      <c r="ADZ72" s="5"/>
      <c r="AEA72" s="5"/>
      <c r="AEB72" s="5"/>
      <c r="AEC72" s="5"/>
      <c r="AED72" s="5"/>
      <c r="AEE72" s="5"/>
      <c r="AEF72" s="5"/>
      <c r="AEG72" s="5"/>
      <c r="AEH72" s="5"/>
      <c r="AEI72" s="5"/>
      <c r="AEJ72" s="5"/>
      <c r="AEK72" s="5"/>
      <c r="AEL72" s="5"/>
      <c r="AEM72" s="5"/>
      <c r="AEN72" s="5"/>
      <c r="AEO72" s="5"/>
      <c r="AEP72" s="5"/>
      <c r="AEQ72" s="5"/>
      <c r="AER72" s="5"/>
      <c r="AES72" s="5"/>
      <c r="AET72" s="5"/>
      <c r="AEU72" s="5"/>
      <c r="AEV72" s="5"/>
      <c r="AEW72" s="5"/>
      <c r="AEX72" s="5"/>
      <c r="AEY72" s="5"/>
      <c r="AEZ72" s="5"/>
      <c r="AFA72" s="5"/>
      <c r="AFB72" s="5"/>
      <c r="AFC72" s="5"/>
      <c r="AFD72" s="5"/>
      <c r="AFE72" s="5"/>
      <c r="AFF72" s="5"/>
      <c r="AFG72" s="5"/>
      <c r="AFH72" s="5"/>
      <c r="AFI72" s="5"/>
      <c r="AFJ72" s="5"/>
      <c r="AFK72" s="5"/>
      <c r="AFL72" s="5"/>
      <c r="AFM72" s="5"/>
      <c r="AFN72" s="5"/>
      <c r="AFO72" s="5"/>
      <c r="AFP72" s="5"/>
      <c r="AFQ72" s="5"/>
      <c r="AFR72" s="5"/>
      <c r="AFS72" s="5"/>
      <c r="AFT72" s="5"/>
      <c r="AFU72" s="5"/>
      <c r="AFV72" s="5"/>
      <c r="AFW72" s="5"/>
      <c r="AFX72" s="5"/>
      <c r="AFY72" s="5"/>
      <c r="AFZ72" s="5"/>
      <c r="AGA72" s="5"/>
      <c r="AGB72" s="5"/>
      <c r="AGC72" s="5"/>
      <c r="AGD72" s="5"/>
      <c r="AGE72" s="5"/>
      <c r="AGF72" s="5"/>
      <c r="AGG72" s="5"/>
      <c r="AGH72" s="5"/>
      <c r="AGI72" s="5"/>
      <c r="AGJ72" s="5"/>
      <c r="AGK72" s="5"/>
      <c r="AGL72" s="5"/>
      <c r="AGM72" s="5"/>
      <c r="AGN72" s="5"/>
      <c r="AGO72" s="5"/>
      <c r="AGP72" s="5"/>
      <c r="AGQ72" s="5"/>
      <c r="AGR72" s="5"/>
      <c r="AGS72" s="5"/>
      <c r="AGT72" s="5"/>
      <c r="AGU72" s="5"/>
      <c r="AGV72" s="5"/>
      <c r="AGW72" s="5"/>
      <c r="AGX72" s="5"/>
      <c r="AGY72" s="5"/>
      <c r="AGZ72" s="5"/>
      <c r="AHA72" s="5"/>
      <c r="AHB72" s="5"/>
      <c r="AHC72" s="5"/>
      <c r="AHD72" s="5"/>
      <c r="AHE72" s="5"/>
      <c r="AHF72" s="5"/>
      <c r="AHG72" s="5"/>
      <c r="AHH72" s="5"/>
      <c r="AHI72" s="5"/>
      <c r="AHJ72" s="5"/>
      <c r="AHK72" s="5"/>
      <c r="AHL72" s="5"/>
      <c r="AHM72" s="5"/>
      <c r="AHN72" s="5"/>
      <c r="AHO72" s="5"/>
      <c r="AHP72" s="5"/>
      <c r="AHQ72" s="5"/>
      <c r="AHR72" s="5"/>
      <c r="AHS72" s="5"/>
      <c r="AHT72" s="5"/>
      <c r="AHU72" s="5"/>
      <c r="AHV72" s="5"/>
      <c r="AHW72" s="5"/>
      <c r="AHX72" s="5"/>
      <c r="AHY72" s="5"/>
      <c r="AHZ72" s="5"/>
      <c r="AIA72" s="5"/>
      <c r="AIB72" s="5"/>
      <c r="AIC72" s="5"/>
      <c r="AID72" s="5"/>
      <c r="AIE72" s="5"/>
      <c r="AIF72" s="5"/>
      <c r="AIG72" s="5"/>
      <c r="AIH72" s="5"/>
      <c r="AII72" s="5"/>
      <c r="AIJ72" s="5"/>
      <c r="AIK72" s="5"/>
      <c r="AIL72" s="5"/>
      <c r="AIM72" s="5"/>
      <c r="AIN72" s="5"/>
      <c r="AIO72" s="5"/>
      <c r="AIP72" s="5"/>
      <c r="AIQ72" s="5"/>
      <c r="AIR72" s="5"/>
      <c r="AIS72" s="5"/>
      <c r="AIT72" s="5"/>
      <c r="AIU72" s="5"/>
      <c r="AIV72" s="5"/>
      <c r="AIW72" s="5"/>
      <c r="AIX72" s="5"/>
      <c r="AIY72" s="5"/>
      <c r="AIZ72" s="5"/>
      <c r="AJA72" s="5"/>
      <c r="AJB72" s="5"/>
      <c r="AJC72" s="5"/>
      <c r="AJD72" s="5"/>
      <c r="AJE72" s="5"/>
      <c r="AJF72" s="5"/>
      <c r="AJG72" s="5"/>
      <c r="AJH72" s="5"/>
      <c r="AJI72" s="5"/>
      <c r="AJJ72" s="5"/>
      <c r="AJK72" s="5"/>
      <c r="AJL72" s="5"/>
      <c r="AJM72" s="5"/>
      <c r="AJN72" s="5"/>
      <c r="AJO72" s="5"/>
      <c r="AJP72" s="5"/>
      <c r="AJQ72" s="5"/>
      <c r="AJR72" s="5"/>
      <c r="AJS72" s="5"/>
      <c r="AJT72" s="5"/>
      <c r="AJU72" s="5"/>
      <c r="AJV72" s="5"/>
      <c r="AJW72" s="5"/>
      <c r="AJX72" s="5"/>
      <c r="AJY72" s="5"/>
      <c r="AJZ72" s="5"/>
      <c r="AKA72" s="5"/>
      <c r="AKB72" s="5"/>
      <c r="AKC72" s="5"/>
      <c r="AKD72" s="5"/>
      <c r="AKE72" s="5"/>
      <c r="AKF72" s="5"/>
      <c r="AKG72" s="5"/>
      <c r="AKH72" s="5"/>
      <c r="AKI72" s="5"/>
      <c r="AKJ72" s="5"/>
      <c r="AKK72" s="5"/>
      <c r="AKL72" s="5"/>
      <c r="AKM72" s="5"/>
      <c r="AKN72" s="5"/>
      <c r="AKO72" s="5"/>
      <c r="AKP72" s="5"/>
      <c r="AKQ72" s="5"/>
      <c r="AKR72" s="5"/>
      <c r="AKS72" s="5"/>
      <c r="AKT72" s="5"/>
      <c r="AKU72" s="5"/>
      <c r="AKV72" s="5"/>
      <c r="AKW72" s="5"/>
      <c r="AKX72" s="5"/>
      <c r="AKY72" s="5"/>
      <c r="AKZ72" s="5"/>
      <c r="ALA72" s="5"/>
      <c r="ALB72" s="5"/>
      <c r="ALC72" s="5"/>
      <c r="ALD72" s="5"/>
      <c r="ALE72" s="5"/>
      <c r="ALF72" s="5"/>
      <c r="ALG72" s="5"/>
      <c r="ALH72" s="5"/>
      <c r="ALI72" s="5"/>
      <c r="ALJ72" s="5"/>
      <c r="ALK72" s="5"/>
      <c r="ALL72" s="5"/>
      <c r="ALM72" s="5"/>
      <c r="ALN72" s="5"/>
      <c r="ALO72" s="5"/>
      <c r="ALP72" s="5"/>
      <c r="ALQ72" s="5"/>
      <c r="ALR72" s="5"/>
      <c r="ALS72" s="5"/>
      <c r="ALT72" s="5"/>
      <c r="ALU72" s="5"/>
      <c r="ALV72" s="5"/>
      <c r="ALW72" s="5"/>
      <c r="ALX72" s="5"/>
      <c r="ALY72" s="5"/>
      <c r="ALZ72" s="5"/>
      <c r="AMA72" s="5"/>
      <c r="AMB72" s="5"/>
      <c r="AMC72" s="5"/>
      <c r="AMD72" s="5"/>
      <c r="AME72" s="5"/>
      <c r="AMF72" s="5"/>
      <c r="AMG72" s="5"/>
      <c r="AMH72" s="5"/>
      <c r="AMI72" s="5"/>
      <c r="AMJ72" s="5"/>
      <c r="AMK72" s="5"/>
      <c r="AML72" s="5"/>
      <c r="AMM72" s="5"/>
      <c r="AMN72" s="5"/>
      <c r="AMO72" s="5"/>
      <c r="AMP72" s="5"/>
      <c r="AMQ72" s="5"/>
      <c r="AMR72" s="5"/>
      <c r="AMS72" s="5"/>
      <c r="AMT72" s="5"/>
      <c r="AMU72" s="5"/>
      <c r="AMV72" s="5"/>
      <c r="AMW72" s="5"/>
      <c r="AMX72" s="5"/>
      <c r="AMY72" s="5"/>
      <c r="AMZ72" s="5"/>
      <c r="ANA72" s="5"/>
      <c r="ANB72" s="5"/>
      <c r="ANC72" s="5"/>
      <c r="AND72" s="5"/>
      <c r="ANE72" s="5"/>
      <c r="ANF72" s="5"/>
      <c r="ANG72" s="5"/>
      <c r="ANH72" s="5"/>
      <c r="ANI72" s="5"/>
      <c r="ANJ72" s="5"/>
      <c r="ANK72" s="5"/>
      <c r="ANL72" s="5"/>
      <c r="ANM72" s="5"/>
      <c r="ANN72" s="5"/>
      <c r="ANO72" s="5"/>
      <c r="ANP72" s="5"/>
      <c r="ANQ72" s="5"/>
      <c r="ANR72" s="5"/>
      <c r="ANS72" s="5"/>
      <c r="ANT72" s="5"/>
      <c r="ANU72" s="5"/>
      <c r="ANV72" s="5"/>
      <c r="ANW72" s="5"/>
      <c r="ANX72" s="5"/>
      <c r="ANY72" s="5"/>
      <c r="ANZ72" s="5"/>
      <c r="AOA72" s="5"/>
      <c r="AOB72" s="5"/>
      <c r="AOC72" s="5"/>
      <c r="AOD72" s="5"/>
      <c r="AOE72" s="5"/>
      <c r="AOF72" s="5"/>
      <c r="AOG72" s="5"/>
      <c r="AOH72" s="5"/>
      <c r="AOI72" s="5"/>
      <c r="AOJ72" s="5"/>
      <c r="AOK72" s="5"/>
      <c r="AOL72" s="5"/>
      <c r="AOM72" s="5"/>
      <c r="AON72" s="5"/>
      <c r="AOO72" s="5"/>
      <c r="AOP72" s="5"/>
      <c r="AOQ72" s="5"/>
      <c r="AOR72" s="5"/>
      <c r="AOS72" s="5"/>
      <c r="AOT72" s="5"/>
      <c r="AOU72" s="5"/>
      <c r="AOV72" s="5"/>
      <c r="AOW72" s="5"/>
      <c r="AOX72" s="5"/>
      <c r="AOY72" s="5"/>
      <c r="AOZ72" s="5"/>
      <c r="APA72" s="5"/>
      <c r="APB72" s="5"/>
      <c r="APC72" s="5"/>
      <c r="APD72" s="5"/>
      <c r="APE72" s="5"/>
      <c r="APF72" s="5"/>
      <c r="APG72" s="5"/>
      <c r="APH72" s="5"/>
      <c r="API72" s="5"/>
      <c r="APJ72" s="5"/>
      <c r="APK72" s="5"/>
      <c r="APL72" s="5"/>
      <c r="APM72" s="5"/>
      <c r="APN72" s="5"/>
      <c r="APO72" s="5"/>
      <c r="APP72" s="5"/>
      <c r="APQ72" s="5"/>
      <c r="APR72" s="5"/>
      <c r="APS72" s="5"/>
      <c r="APT72" s="5"/>
      <c r="APU72" s="5"/>
      <c r="APV72" s="5"/>
      <c r="APW72" s="5"/>
      <c r="APX72" s="5"/>
      <c r="APY72" s="5"/>
      <c r="APZ72" s="5"/>
      <c r="AQA72" s="5"/>
      <c r="AQB72" s="5"/>
      <c r="AQC72" s="5"/>
      <c r="AQD72" s="5"/>
      <c r="AQE72" s="5"/>
      <c r="AQF72" s="5"/>
      <c r="AQG72" s="5"/>
      <c r="AQH72" s="5"/>
      <c r="AQI72" s="5"/>
      <c r="AQJ72" s="5"/>
      <c r="AQK72" s="5"/>
      <c r="AQL72" s="5"/>
      <c r="AQM72" s="5"/>
      <c r="AQN72" s="5"/>
      <c r="AQO72" s="5"/>
      <c r="AQP72" s="5"/>
      <c r="AQQ72" s="5"/>
      <c r="AQR72" s="5"/>
      <c r="AQS72" s="5"/>
      <c r="AQT72" s="5"/>
      <c r="AQU72" s="5"/>
      <c r="AQV72" s="5"/>
      <c r="AQW72" s="5"/>
      <c r="AQX72" s="5"/>
      <c r="AQY72" s="5"/>
      <c r="AQZ72" s="5"/>
      <c r="ARA72" s="5"/>
      <c r="ARB72" s="5"/>
      <c r="ARC72" s="5"/>
      <c r="ARD72" s="5"/>
      <c r="ARE72" s="5"/>
      <c r="ARF72" s="5"/>
      <c r="ARG72" s="5"/>
      <c r="ARH72" s="5"/>
      <c r="ARI72" s="5"/>
      <c r="ARJ72" s="5"/>
      <c r="ARK72" s="5"/>
      <c r="ARL72" s="5"/>
      <c r="ARM72" s="5"/>
      <c r="ARN72" s="5"/>
      <c r="ARO72" s="5"/>
      <c r="ARP72" s="5"/>
      <c r="ARQ72" s="5"/>
      <c r="ARR72" s="5"/>
      <c r="ARS72" s="5"/>
      <c r="ART72" s="5"/>
      <c r="ARU72" s="5"/>
      <c r="ARV72" s="5"/>
      <c r="ARW72" s="5"/>
      <c r="ARX72" s="5"/>
      <c r="ARY72" s="5"/>
      <c r="ARZ72" s="5"/>
      <c r="ASA72" s="5"/>
      <c r="ASB72" s="5"/>
      <c r="ASC72" s="5"/>
      <c r="ASD72" s="5"/>
      <c r="ASE72" s="5"/>
      <c r="ASF72" s="5"/>
      <c r="ASG72" s="5"/>
      <c r="ASH72" s="5"/>
      <c r="ASI72" s="5"/>
      <c r="ASJ72" s="5"/>
      <c r="ASK72" s="5"/>
      <c r="ASL72" s="5"/>
      <c r="ASM72" s="5"/>
      <c r="ASN72" s="5"/>
      <c r="ASO72" s="5"/>
      <c r="ASP72" s="5"/>
      <c r="ASQ72" s="5"/>
      <c r="ASR72" s="5"/>
      <c r="ASS72" s="5"/>
      <c r="AST72" s="5"/>
      <c r="ASU72" s="5"/>
      <c r="ASV72" s="5"/>
      <c r="ASW72" s="5"/>
      <c r="ASX72" s="5"/>
      <c r="ASY72" s="5"/>
      <c r="ASZ72" s="5"/>
      <c r="ATA72" s="5"/>
      <c r="ATB72" s="5"/>
      <c r="ATC72" s="5"/>
      <c r="ATD72" s="5"/>
      <c r="ATE72" s="5"/>
      <c r="ATF72" s="5"/>
      <c r="ATG72" s="5"/>
      <c r="ATH72" s="5"/>
      <c r="ATI72" s="5"/>
      <c r="ATJ72" s="5"/>
      <c r="ATK72" s="5"/>
      <c r="ATL72" s="5"/>
      <c r="ATM72" s="5"/>
      <c r="ATN72" s="5"/>
      <c r="ATO72" s="5"/>
      <c r="ATP72" s="5"/>
      <c r="ATQ72" s="5"/>
      <c r="ATR72" s="5"/>
      <c r="ATS72" s="5"/>
      <c r="ATT72" s="5"/>
      <c r="ATU72" s="5"/>
      <c r="ATV72" s="5"/>
      <c r="ATW72" s="5"/>
      <c r="ATX72" s="5"/>
      <c r="ATY72" s="5"/>
      <c r="ATZ72" s="5"/>
      <c r="AUA72" s="5"/>
      <c r="AUB72" s="5"/>
      <c r="AUC72" s="5"/>
      <c r="AUD72" s="5"/>
      <c r="AUE72" s="5"/>
      <c r="AUF72" s="5"/>
      <c r="AUG72" s="5"/>
      <c r="AUH72" s="5"/>
      <c r="AUI72" s="5"/>
      <c r="AUJ72" s="5"/>
      <c r="AUK72" s="5"/>
      <c r="AUL72" s="5"/>
      <c r="AUM72" s="5"/>
      <c r="AUN72" s="5"/>
      <c r="AUO72" s="5"/>
      <c r="AUP72" s="5"/>
      <c r="AUQ72" s="5"/>
      <c r="AUR72" s="5"/>
      <c r="AUS72" s="5"/>
      <c r="AUT72" s="5"/>
      <c r="AUU72" s="5"/>
      <c r="AUV72" s="5"/>
      <c r="AUW72" s="5"/>
      <c r="AUX72" s="5"/>
      <c r="AUY72" s="5"/>
      <c r="AUZ72" s="5"/>
      <c r="AVA72" s="5"/>
      <c r="AVB72" s="5"/>
      <c r="AVC72" s="5"/>
      <c r="AVD72" s="5"/>
      <c r="AVE72" s="5"/>
      <c r="AVF72" s="5"/>
      <c r="AVG72" s="5"/>
      <c r="AVH72" s="5"/>
      <c r="AVI72" s="5"/>
      <c r="AVJ72" s="5"/>
      <c r="AVK72" s="5"/>
      <c r="AVL72" s="5"/>
      <c r="AVM72" s="5"/>
      <c r="AVN72" s="5"/>
      <c r="AVO72" s="5"/>
      <c r="AVP72" s="5"/>
      <c r="AVQ72" s="5"/>
      <c r="AVR72" s="5"/>
      <c r="AVS72" s="5"/>
      <c r="AVT72" s="5"/>
      <c r="AVU72" s="5"/>
      <c r="AVV72" s="5"/>
      <c r="AVW72" s="5"/>
      <c r="AVX72" s="5"/>
      <c r="AVY72" s="5"/>
      <c r="AVZ72" s="5"/>
      <c r="AWA72" s="5"/>
      <c r="AWB72" s="5"/>
      <c r="AWC72" s="5"/>
      <c r="AWD72" s="5"/>
      <c r="AWE72" s="5"/>
      <c r="AWF72" s="5"/>
      <c r="AWG72" s="5"/>
      <c r="AWH72" s="5"/>
      <c r="AWI72" s="5"/>
      <c r="AWJ72" s="5"/>
      <c r="AWK72" s="5"/>
      <c r="AWL72" s="5"/>
      <c r="AWM72" s="5"/>
      <c r="AWN72" s="5"/>
      <c r="AWO72" s="5"/>
      <c r="AWP72" s="5"/>
      <c r="AWQ72" s="5"/>
      <c r="AWR72" s="5"/>
      <c r="AWS72" s="5"/>
      <c r="AWT72" s="5"/>
      <c r="AWU72" s="5"/>
      <c r="AWV72" s="5"/>
      <c r="AWW72" s="5"/>
      <c r="AWX72" s="5"/>
      <c r="AWY72" s="5"/>
      <c r="AWZ72" s="5"/>
      <c r="AXA72" s="5"/>
      <c r="AXB72" s="5"/>
      <c r="AXC72" s="5"/>
      <c r="AXD72" s="5"/>
      <c r="AXE72" s="5"/>
      <c r="AXF72" s="5"/>
      <c r="AXG72" s="5"/>
      <c r="AXH72" s="5"/>
      <c r="AXI72" s="5"/>
      <c r="AXJ72" s="5"/>
      <c r="AXK72" s="5"/>
      <c r="AXL72" s="5"/>
      <c r="AXM72" s="5"/>
      <c r="AXN72" s="5"/>
      <c r="AXO72" s="5"/>
      <c r="AXP72" s="5"/>
      <c r="AXQ72" s="5"/>
      <c r="AXR72" s="5"/>
      <c r="AXS72" s="5"/>
      <c r="AXT72" s="5"/>
      <c r="AXU72" s="5"/>
      <c r="AXV72" s="5"/>
      <c r="AXW72" s="5"/>
      <c r="AXX72" s="5"/>
      <c r="AXY72" s="5"/>
      <c r="AXZ72" s="5"/>
      <c r="AYA72" s="5"/>
      <c r="AYB72" s="5"/>
      <c r="AYC72" s="5"/>
      <c r="AYD72" s="5"/>
      <c r="AYE72" s="5"/>
      <c r="AYF72" s="5"/>
      <c r="AYG72" s="5"/>
      <c r="AYH72" s="5"/>
      <c r="AYI72" s="5"/>
      <c r="AYJ72" s="5"/>
      <c r="AYK72" s="5"/>
      <c r="AYL72" s="5"/>
      <c r="AYM72" s="5"/>
      <c r="AYN72" s="5"/>
      <c r="AYO72" s="5"/>
      <c r="AYP72" s="5"/>
      <c r="AYQ72" s="5"/>
      <c r="AYR72" s="5"/>
      <c r="AYS72" s="5"/>
      <c r="AYT72" s="5"/>
      <c r="AYU72" s="5"/>
      <c r="AYV72" s="5"/>
      <c r="AYW72" s="5"/>
      <c r="AYX72" s="5"/>
      <c r="AYY72" s="5"/>
      <c r="AYZ72" s="5"/>
      <c r="AZA72" s="5"/>
      <c r="AZB72" s="5"/>
      <c r="AZC72" s="5"/>
      <c r="AZD72" s="5"/>
      <c r="AZE72" s="5"/>
      <c r="AZF72" s="5"/>
      <c r="AZG72" s="5"/>
      <c r="AZH72" s="5"/>
      <c r="AZI72" s="5"/>
      <c r="AZJ72" s="5"/>
      <c r="AZK72" s="5"/>
      <c r="AZL72" s="5"/>
      <c r="AZM72" s="5"/>
      <c r="AZN72" s="5"/>
      <c r="AZO72" s="5"/>
      <c r="AZP72" s="5"/>
      <c r="AZQ72" s="5"/>
      <c r="AZR72" s="5"/>
      <c r="AZS72" s="5"/>
      <c r="AZT72" s="5"/>
      <c r="AZU72" s="5"/>
      <c r="AZV72" s="5"/>
      <c r="AZW72" s="5"/>
      <c r="AZX72" s="5"/>
      <c r="AZY72" s="5"/>
      <c r="AZZ72" s="5"/>
      <c r="BAA72" s="5"/>
      <c r="BAB72" s="5"/>
      <c r="BAC72" s="5"/>
      <c r="BAD72" s="5"/>
      <c r="BAE72" s="5"/>
      <c r="BAF72" s="5"/>
      <c r="BAG72" s="5"/>
      <c r="BAH72" s="5"/>
      <c r="BAI72" s="5"/>
      <c r="BAJ72" s="5"/>
      <c r="BAK72" s="5"/>
      <c r="BAL72" s="5"/>
      <c r="BAM72" s="5"/>
      <c r="BAN72" s="5"/>
      <c r="BAO72" s="5"/>
      <c r="BAP72" s="5"/>
      <c r="BAQ72" s="5"/>
      <c r="BAR72" s="5"/>
      <c r="BAS72" s="5"/>
      <c r="BAT72" s="5"/>
      <c r="BAU72" s="5"/>
      <c r="BAV72" s="5"/>
      <c r="BAW72" s="5"/>
      <c r="BAX72" s="5"/>
      <c r="BAY72" s="5"/>
      <c r="BAZ72" s="5"/>
      <c r="BBA72" s="5"/>
      <c r="BBB72" s="5"/>
      <c r="BBC72" s="5"/>
      <c r="BBD72" s="5"/>
      <c r="BBE72" s="5"/>
      <c r="BBF72" s="5"/>
      <c r="BBG72" s="5"/>
      <c r="BBH72" s="5"/>
      <c r="BBI72" s="5"/>
      <c r="BBJ72" s="5"/>
      <c r="BBK72" s="5"/>
      <c r="BBL72" s="5"/>
      <c r="BBM72" s="5"/>
      <c r="BBN72" s="5"/>
      <c r="BBO72" s="5"/>
      <c r="BBP72" s="5"/>
      <c r="BBQ72" s="5"/>
      <c r="BBR72" s="5"/>
      <c r="BBS72" s="5"/>
      <c r="BBT72" s="5"/>
      <c r="BBU72" s="5"/>
      <c r="BBV72" s="5"/>
      <c r="BBW72" s="5"/>
      <c r="BBX72" s="5"/>
      <c r="BBY72" s="5"/>
      <c r="BBZ72" s="5"/>
      <c r="BCA72" s="5"/>
      <c r="BCB72" s="5"/>
      <c r="BCC72" s="5"/>
      <c r="BCD72" s="5"/>
      <c r="BCE72" s="5"/>
      <c r="BCF72" s="5"/>
      <c r="BCG72" s="5"/>
      <c r="BCH72" s="5"/>
      <c r="BCI72" s="5"/>
      <c r="BCJ72" s="5"/>
      <c r="BCK72" s="5"/>
      <c r="BCL72" s="5"/>
      <c r="BCM72" s="5"/>
      <c r="BCN72" s="5"/>
      <c r="BCO72" s="5"/>
      <c r="BCP72" s="5"/>
      <c r="BCQ72" s="5"/>
      <c r="BCR72" s="5"/>
      <c r="BCS72" s="5"/>
      <c r="BCT72" s="5"/>
    </row>
    <row r="73" spans="1:1450" s="90" customFormat="1" ht="9" customHeight="1" thickBot="1">
      <c r="A73" s="1433"/>
      <c r="B73" s="731" t="s">
        <v>340</v>
      </c>
      <c r="C73" s="4135"/>
      <c r="D73" s="722" t="s">
        <v>401</v>
      </c>
      <c r="E73" s="1632" t="s">
        <v>845</v>
      </c>
      <c r="F73" s="725" t="s">
        <v>394</v>
      </c>
      <c r="G73" s="723" t="s">
        <v>846</v>
      </c>
      <c r="H73" s="723" t="s">
        <v>610</v>
      </c>
      <c r="I73" s="1510" t="s">
        <v>847</v>
      </c>
      <c r="J73" s="4118"/>
      <c r="K73" s="4163"/>
      <c r="L73" s="1512">
        <v>147</v>
      </c>
      <c r="M73" s="1513">
        <v>121</v>
      </c>
      <c r="N73" s="1514">
        <v>2</v>
      </c>
      <c r="O73" s="1515">
        <v>0</v>
      </c>
      <c r="P73" s="1402">
        <v>126</v>
      </c>
      <c r="Q73" s="755">
        <v>124</v>
      </c>
      <c r="R73" s="1403">
        <v>122</v>
      </c>
      <c r="S73" s="759"/>
      <c r="T73" s="760"/>
      <c r="U73" s="761"/>
      <c r="V73" s="117"/>
      <c r="W73" s="47"/>
      <c r="X73" s="765"/>
      <c r="Y73" s="1936">
        <v>0</v>
      </c>
      <c r="Z73" s="1530"/>
      <c r="AA73" s="1349">
        <v>0</v>
      </c>
      <c r="AB73" s="1624"/>
      <c r="AC73" s="779">
        <v>0</v>
      </c>
      <c r="AD73" s="781"/>
      <c r="AE73" s="780">
        <v>0</v>
      </c>
      <c r="AF73" s="782"/>
      <c r="AG73" s="284">
        <v>0</v>
      </c>
      <c r="AH73" s="783"/>
      <c r="AI73" s="190">
        <v>0</v>
      </c>
      <c r="AJ73" s="784"/>
      <c r="AK73" s="1529">
        <f>AO73+AS73+BK73+BO73+BP73</f>
        <v>76</v>
      </c>
      <c r="AL73" s="3276">
        <v>72</v>
      </c>
      <c r="AM73" s="3276">
        <v>73</v>
      </c>
      <c r="AN73" s="3250">
        <v>65</v>
      </c>
      <c r="AO73" s="862">
        <v>8</v>
      </c>
      <c r="AP73" s="3288">
        <v>0</v>
      </c>
      <c r="AQ73" s="3276">
        <v>0</v>
      </c>
      <c r="AR73" s="795">
        <v>0</v>
      </c>
      <c r="AS73" s="1522">
        <f>AW73+AY73+BA73+BC73+BE73+BG73+BI73</f>
        <v>44</v>
      </c>
      <c r="AT73" s="3175">
        <v>50</v>
      </c>
      <c r="AU73" s="3288">
        <v>53</v>
      </c>
      <c r="AV73" s="136">
        <v>53</v>
      </c>
      <c r="AW73" s="1523">
        <v>0</v>
      </c>
      <c r="AX73" s="812">
        <v>0</v>
      </c>
      <c r="AY73" s="1523">
        <v>0</v>
      </c>
      <c r="AZ73" s="812">
        <v>0</v>
      </c>
      <c r="BA73" s="1523">
        <v>0</v>
      </c>
      <c r="BB73" s="811">
        <v>0</v>
      </c>
      <c r="BC73" s="1523">
        <v>0</v>
      </c>
      <c r="BD73" s="812">
        <v>16</v>
      </c>
      <c r="BE73" s="1523">
        <v>38</v>
      </c>
      <c r="BF73" s="811">
        <v>24</v>
      </c>
      <c r="BG73" s="1523">
        <v>6</v>
      </c>
      <c r="BH73" s="812">
        <v>10</v>
      </c>
      <c r="BI73" s="1523">
        <v>0</v>
      </c>
      <c r="BJ73" s="811">
        <v>0</v>
      </c>
      <c r="BK73" s="1933">
        <v>24</v>
      </c>
      <c r="BL73" s="3338">
        <v>22</v>
      </c>
      <c r="BM73" s="190">
        <v>20</v>
      </c>
      <c r="BN73" s="186">
        <v>12</v>
      </c>
      <c r="BO73" s="1525">
        <v>0</v>
      </c>
      <c r="BP73" s="2083">
        <v>0</v>
      </c>
      <c r="BQ73" s="1349">
        <f>AK73+Y73+AA73</f>
        <v>76</v>
      </c>
      <c r="BR73" s="1526">
        <f>(BQ73)/(BQ73+M73)*100</f>
        <v>38.578680203045685</v>
      </c>
      <c r="BS73" s="1373">
        <v>72</v>
      </c>
      <c r="BT73" s="1404">
        <f>(BS73/(BS73+P73))*100</f>
        <v>36.363636363636367</v>
      </c>
      <c r="BU73" s="1373">
        <v>73</v>
      </c>
      <c r="BV73" s="1404">
        <v>37.055837563451774</v>
      </c>
      <c r="BW73" s="2084">
        <f>CA73+CE73+CW73+DA73+DB73</f>
        <v>0</v>
      </c>
      <c r="BX73" s="780">
        <v>0</v>
      </c>
      <c r="BY73" s="182"/>
      <c r="BZ73" s="2194"/>
      <c r="CA73" s="1349"/>
      <c r="CB73" s="136"/>
      <c r="CC73" s="3378"/>
      <c r="CD73" s="3378"/>
      <c r="CE73" s="1527">
        <f t="shared" ref="CE73" si="183">CI73+CK73+CM73+CO73+CQ73+CS73+CU73</f>
        <v>0</v>
      </c>
      <c r="CF73" s="3388">
        <v>0</v>
      </c>
      <c r="CG73" s="3389">
        <v>0</v>
      </c>
      <c r="CH73" s="3401"/>
      <c r="CI73" s="1528"/>
      <c r="CJ73" s="200"/>
      <c r="CK73" s="1528"/>
      <c r="CL73" s="3359"/>
      <c r="CM73" s="1528"/>
      <c r="CN73" s="3366"/>
      <c r="CO73" s="1528"/>
      <c r="CP73" s="3366"/>
      <c r="CQ73" s="1528"/>
      <c r="CR73" s="200"/>
      <c r="CS73" s="1528"/>
      <c r="CT73" s="200"/>
      <c r="CU73" s="1528"/>
      <c r="CV73" s="200"/>
      <c r="CW73" s="563"/>
      <c r="CX73" s="780"/>
      <c r="CY73" s="202"/>
      <c r="CZ73" s="813"/>
      <c r="DA73" s="1529"/>
      <c r="DB73" s="2085"/>
      <c r="DC73" s="1349">
        <f>BW73+Z73+AB73</f>
        <v>0</v>
      </c>
      <c r="DD73" s="2086" t="e">
        <f>(DC73)/(DC73+S73)*100</f>
        <v>#DIV/0!</v>
      </c>
      <c r="DE73" s="1373"/>
      <c r="DF73" s="1436"/>
      <c r="DG73" s="187"/>
      <c r="DH73" s="2195"/>
      <c r="DI73" s="819">
        <v>7.8</v>
      </c>
      <c r="DJ73" s="1406">
        <v>7.3</v>
      </c>
      <c r="DK73" s="1407">
        <v>8.1999999999999993</v>
      </c>
      <c r="DL73" s="1408">
        <v>9.3000000000000007</v>
      </c>
      <c r="DM73" s="1406">
        <v>10</v>
      </c>
      <c r="DN73" s="1532">
        <v>9.5</v>
      </c>
      <c r="DO73" s="1409">
        <v>1</v>
      </c>
      <c r="DP73" s="1410">
        <v>0</v>
      </c>
      <c r="DQ73" s="1410">
        <v>0</v>
      </c>
      <c r="DR73" s="1411">
        <v>1</v>
      </c>
      <c r="DS73" s="1412">
        <v>0</v>
      </c>
      <c r="DT73" s="1533">
        <v>0</v>
      </c>
      <c r="DU73" s="1534">
        <f>DT73/P73*100</f>
        <v>0</v>
      </c>
      <c r="DV73" s="1413">
        <v>1</v>
      </c>
      <c r="DW73" s="1410">
        <v>0</v>
      </c>
      <c r="DX73" s="1410">
        <v>0</v>
      </c>
      <c r="DY73" s="1437">
        <v>1</v>
      </c>
      <c r="DZ73" s="1414">
        <v>0</v>
      </c>
      <c r="EA73" s="234">
        <v>0</v>
      </c>
      <c r="EB73" s="1535">
        <f>EA73/P73*100</f>
        <v>0</v>
      </c>
      <c r="EC73" s="1415">
        <v>0</v>
      </c>
      <c r="ED73" s="1416">
        <v>0</v>
      </c>
      <c r="EE73" s="1416">
        <v>0</v>
      </c>
      <c r="EF73" s="1417">
        <v>0</v>
      </c>
      <c r="EG73" s="1418">
        <v>0</v>
      </c>
      <c r="EH73" s="1533">
        <v>0</v>
      </c>
      <c r="EI73" s="242"/>
      <c r="EJ73" s="1410"/>
      <c r="EK73" s="1410"/>
      <c r="EL73" s="1438"/>
      <c r="EM73" s="1414">
        <v>0</v>
      </c>
      <c r="EN73" s="234">
        <v>0</v>
      </c>
      <c r="EO73" s="832"/>
      <c r="EP73" s="1410"/>
      <c r="EQ73" s="1410"/>
      <c r="ER73" s="1437"/>
      <c r="ES73" s="1414">
        <v>0</v>
      </c>
      <c r="ET73" s="1536">
        <v>0</v>
      </c>
      <c r="EU73" s="1414">
        <v>0</v>
      </c>
      <c r="EV73" s="250">
        <v>0</v>
      </c>
      <c r="EW73" s="833">
        <v>0</v>
      </c>
      <c r="EX73" s="290">
        <v>0</v>
      </c>
      <c r="EY73" s="288">
        <v>0</v>
      </c>
      <c r="EZ73" s="251">
        <v>0</v>
      </c>
      <c r="FA73" s="252">
        <v>0</v>
      </c>
      <c r="FB73" s="250">
        <v>1</v>
      </c>
      <c r="FC73" s="1538">
        <v>1</v>
      </c>
      <c r="FD73" s="1539">
        <f>FB73/P73</f>
        <v>7.9365079365079361E-3</v>
      </c>
      <c r="FE73" s="288">
        <v>0</v>
      </c>
      <c r="FF73" s="251">
        <v>0</v>
      </c>
      <c r="FG73" s="252">
        <f>FE73/BS73</f>
        <v>0</v>
      </c>
      <c r="FH73" s="250" t="s">
        <v>612</v>
      </c>
      <c r="FI73" s="1540"/>
      <c r="FJ73" s="1541" t="s">
        <v>613</v>
      </c>
      <c r="FK73" s="1542" t="s">
        <v>848</v>
      </c>
      <c r="FL73" s="1541" t="s">
        <v>613</v>
      </c>
      <c r="FM73" s="1542" t="s">
        <v>781</v>
      </c>
      <c r="FN73" s="1875">
        <v>0</v>
      </c>
      <c r="FO73" s="1876">
        <v>0</v>
      </c>
      <c r="FP73" s="819">
        <v>0</v>
      </c>
      <c r="FQ73" s="899">
        <v>100</v>
      </c>
      <c r="FR73" s="1419">
        <v>0</v>
      </c>
      <c r="FS73" s="1420">
        <v>100</v>
      </c>
      <c r="FT73" s="283">
        <v>0</v>
      </c>
      <c r="FU73" s="284">
        <v>100</v>
      </c>
      <c r="FV73" s="1545">
        <v>0</v>
      </c>
      <c r="FW73" s="1494">
        <v>100</v>
      </c>
      <c r="FX73" s="2990">
        <v>1</v>
      </c>
      <c r="FY73" s="2972"/>
      <c r="FZ73" s="862"/>
      <c r="GA73" s="2985"/>
      <c r="GB73" s="2986">
        <v>1</v>
      </c>
      <c r="GC73" s="2987">
        <v>1</v>
      </c>
      <c r="GD73" s="2988"/>
      <c r="GE73" s="2988"/>
      <c r="GF73" s="2988"/>
      <c r="GG73" s="2988"/>
      <c r="GH73" s="2988"/>
      <c r="GI73" s="2989"/>
      <c r="GJ73" s="2989"/>
      <c r="GK73" s="2989"/>
      <c r="GL73" s="2989"/>
      <c r="GM73" s="2989"/>
      <c r="GN73" s="2989"/>
      <c r="GO73" s="2971"/>
      <c r="GP73" s="3207"/>
      <c r="GQ73" s="2990">
        <v>1</v>
      </c>
      <c r="GR73" s="3033"/>
      <c r="GS73" s="3033"/>
      <c r="GT73" s="2971"/>
      <c r="GU73" s="1460"/>
      <c r="GV73" s="3033"/>
      <c r="GW73" s="3975"/>
      <c r="GX73" s="3032"/>
      <c r="GY73" s="3033">
        <v>1</v>
      </c>
      <c r="GZ73" s="3033"/>
      <c r="HA73" s="3033"/>
      <c r="HB73" s="3034"/>
      <c r="HC73" s="1495"/>
      <c r="HD73" s="1460" t="s">
        <v>586</v>
      </c>
      <c r="HE73" s="1488">
        <v>5</v>
      </c>
      <c r="HF73" s="1546">
        <v>2</v>
      </c>
      <c r="HG73" s="1547">
        <v>2</v>
      </c>
      <c r="HH73" s="1460" t="s">
        <v>588</v>
      </c>
      <c r="HI73" s="1548"/>
      <c r="HJ73" s="1460" t="s">
        <v>586</v>
      </c>
      <c r="HK73" s="1488">
        <v>5</v>
      </c>
      <c r="HL73" s="1877" t="s">
        <v>617</v>
      </c>
      <c r="HM73" s="1481">
        <v>1</v>
      </c>
      <c r="HN73" s="1481">
        <v>3</v>
      </c>
      <c r="HO73" s="188" t="s">
        <v>588</v>
      </c>
      <c r="HP73" s="3415"/>
      <c r="HQ73" s="195" t="s">
        <v>589</v>
      </c>
      <c r="HR73" s="1459"/>
      <c r="HS73" s="1460" t="s">
        <v>713</v>
      </c>
      <c r="HT73" s="1461" t="s">
        <v>590</v>
      </c>
      <c r="HU73" s="1462" t="s">
        <v>591</v>
      </c>
      <c r="HV73" s="1463">
        <f>HW73+HZ73+IC73+IF73+II73+IL73+IO73+IR73+IU73+IX73+JA73+JD73</f>
        <v>114</v>
      </c>
      <c r="HW73" s="1464">
        <f>SUM(HX73:HY73)</f>
        <v>7</v>
      </c>
      <c r="HX73" s="810">
        <v>4</v>
      </c>
      <c r="HY73" s="1465">
        <v>3</v>
      </c>
      <c r="HZ73" s="1460">
        <f>SUM(IA73:IB73)</f>
        <v>40</v>
      </c>
      <c r="IA73" s="810">
        <v>18</v>
      </c>
      <c r="IB73" s="1465">
        <v>22</v>
      </c>
      <c r="IC73" s="1464">
        <f>SUM(ID73:IE73)</f>
        <v>29</v>
      </c>
      <c r="ID73" s="810">
        <v>23</v>
      </c>
      <c r="IE73" s="1465">
        <v>6</v>
      </c>
      <c r="IF73" s="1460">
        <f>SUM(IG73:IH73)</f>
        <v>12</v>
      </c>
      <c r="IG73" s="810">
        <v>7</v>
      </c>
      <c r="IH73" s="1465">
        <v>5</v>
      </c>
      <c r="II73" s="1466">
        <f>SUM(IJ73:IK73)</f>
        <v>0</v>
      </c>
      <c r="IJ73" s="3421"/>
      <c r="IK73" s="3422"/>
      <c r="IL73" s="1469">
        <f>SUM(IM73:IN73)</f>
        <v>0</v>
      </c>
      <c r="IM73" s="3421"/>
      <c r="IN73" s="3422"/>
      <c r="IO73" s="1470">
        <f>SUM(IP73:IQ73)</f>
        <v>7</v>
      </c>
      <c r="IP73" s="1467">
        <v>4</v>
      </c>
      <c r="IQ73" s="1468">
        <v>3</v>
      </c>
      <c r="IR73" s="1469">
        <f>SUM(IS73:IT73)</f>
        <v>0</v>
      </c>
      <c r="IS73" s="3421"/>
      <c r="IT73" s="3422"/>
      <c r="IU73" s="1471">
        <f>SUM(IV73:IW73)</f>
        <v>12</v>
      </c>
      <c r="IV73" s="1467">
        <v>10</v>
      </c>
      <c r="IW73" s="1468">
        <v>2</v>
      </c>
      <c r="IX73" s="1470">
        <f>SUM(IY73:IZ73)</f>
        <v>7</v>
      </c>
      <c r="IY73" s="1467">
        <v>7</v>
      </c>
      <c r="IZ73" s="1468">
        <v>0</v>
      </c>
      <c r="JA73" s="1472">
        <f>SUM(JB73:JC73)</f>
        <v>0</v>
      </c>
      <c r="JB73" s="1467"/>
      <c r="JC73" s="1468"/>
      <c r="JD73" s="1470">
        <f>SUM(JE73:JF73)</f>
        <v>0</v>
      </c>
      <c r="JE73" s="1467"/>
      <c r="JF73" s="1470"/>
      <c r="JG73" s="1473">
        <f>(IK73+IQ73+IW73+IZ73+JC73+JF73)/(II73+IO73+IU73+IX73+JA73+JD73)*100</f>
        <v>19.230769230769234</v>
      </c>
      <c r="JH73" s="1496" t="s">
        <v>269</v>
      </c>
      <c r="JI73" s="170">
        <v>33.333333333333329</v>
      </c>
      <c r="JJ73" s="190" t="s">
        <v>929</v>
      </c>
      <c r="JK73" s="1501">
        <v>16</v>
      </c>
      <c r="JL73" s="1349">
        <v>1</v>
      </c>
      <c r="JM73" s="1456">
        <v>1</v>
      </c>
      <c r="JN73" s="3119">
        <v>2.4</v>
      </c>
      <c r="JO73" s="1344">
        <v>1.8</v>
      </c>
      <c r="JP73" s="1348">
        <v>2.41</v>
      </c>
      <c r="JQ73" s="1346">
        <v>2.48</v>
      </c>
      <c r="JR73" s="1347">
        <v>2.99</v>
      </c>
      <c r="JS73" s="1349">
        <v>8161</v>
      </c>
      <c r="JT73" s="1350" t="s">
        <v>593</v>
      </c>
      <c r="JU73" s="140">
        <v>1212</v>
      </c>
      <c r="JV73" s="1350" t="s">
        <v>593</v>
      </c>
      <c r="JW73" s="1366">
        <f>JU73/JS73*100</f>
        <v>14.851121186129152</v>
      </c>
      <c r="JX73" s="1352">
        <v>10</v>
      </c>
      <c r="JY73" s="1350" t="s">
        <v>593</v>
      </c>
      <c r="JZ73" s="1366">
        <f>JX73/JS73*100</f>
        <v>0.12253400318588407</v>
      </c>
      <c r="KA73" s="1508"/>
      <c r="KB73" s="1929"/>
      <c r="KC73" s="1368"/>
      <c r="KD73" s="1507"/>
      <c r="KE73" s="1494"/>
      <c r="KF73" s="1628"/>
      <c r="KG73" s="1367"/>
      <c r="KH73" s="1369"/>
      <c r="KI73" s="4122"/>
      <c r="KJ73" s="1399" t="s">
        <v>594</v>
      </c>
      <c r="KK73" s="2132" t="s">
        <v>849</v>
      </c>
      <c r="KL73" s="3239"/>
      <c r="KM73" s="1883">
        <v>1.3</v>
      </c>
      <c r="KN73" s="2124" t="s">
        <v>666</v>
      </c>
      <c r="KO73" s="1885">
        <v>1.3</v>
      </c>
      <c r="KP73" s="1883">
        <v>1.2749999999999999</v>
      </c>
      <c r="KQ73" s="1886">
        <v>1.2749999999999999</v>
      </c>
      <c r="KR73" s="1887">
        <v>1.2</v>
      </c>
      <c r="KS73" s="1888">
        <v>1.2</v>
      </c>
      <c r="KT73" s="1889">
        <v>1.2</v>
      </c>
      <c r="KU73" s="1890">
        <v>1.2</v>
      </c>
      <c r="KV73" s="1883"/>
      <c r="KW73" s="1883"/>
      <c r="KX73" s="1883"/>
      <c r="KY73" s="2099"/>
      <c r="KZ73" s="2100"/>
      <c r="LA73" s="1888"/>
      <c r="LB73" s="1888"/>
      <c r="LC73" s="2101"/>
      <c r="LD73" s="1883"/>
      <c r="LE73" s="1883"/>
      <c r="LF73" s="2102"/>
      <c r="LG73" s="1883"/>
      <c r="LH73" s="2103"/>
      <c r="LI73" s="1883"/>
      <c r="LJ73" s="1883"/>
      <c r="LK73" s="1883"/>
      <c r="LL73" s="2100"/>
      <c r="LM73" s="1888"/>
      <c r="LN73" s="1888"/>
      <c r="LO73" s="2101"/>
      <c r="LP73" s="1883"/>
      <c r="LQ73" s="1887"/>
      <c r="LR73" s="1883"/>
      <c r="LS73" s="1883"/>
      <c r="LT73" s="1890"/>
      <c r="LU73" s="2104">
        <v>20</v>
      </c>
      <c r="LV73" s="1893">
        <v>0</v>
      </c>
      <c r="LW73" s="1883">
        <v>1.3</v>
      </c>
      <c r="LX73" s="1883"/>
      <c r="LY73" s="1883"/>
      <c r="LZ73" s="2099" t="s">
        <v>666</v>
      </c>
      <c r="MA73" s="2100">
        <v>1.3</v>
      </c>
      <c r="MB73" s="1888"/>
      <c r="MC73" s="1888"/>
      <c r="MD73" s="2101">
        <v>1.2749999999999999</v>
      </c>
      <c r="ME73" s="1883"/>
      <c r="MF73" s="1883"/>
      <c r="MG73" s="2102">
        <v>1.2749999999999999</v>
      </c>
      <c r="MH73" s="1883"/>
      <c r="MI73" s="2103"/>
      <c r="MJ73" s="1883">
        <v>1.2</v>
      </c>
      <c r="MK73" s="1883"/>
      <c r="ML73" s="1883"/>
      <c r="MM73" s="2100">
        <v>1.2</v>
      </c>
      <c r="MN73" s="1888"/>
      <c r="MO73" s="1888"/>
      <c r="MP73" s="2101">
        <v>1.2</v>
      </c>
      <c r="MQ73" s="1883"/>
      <c r="MR73" s="1887"/>
      <c r="MS73" s="1883">
        <v>1.2</v>
      </c>
      <c r="MT73" s="1883"/>
      <c r="MU73" s="1890"/>
      <c r="MV73" s="1569" t="s">
        <v>597</v>
      </c>
      <c r="MW73" s="3218">
        <v>20</v>
      </c>
      <c r="MX73" s="1598"/>
      <c r="MY73" s="1597"/>
      <c r="MZ73" s="1400"/>
      <c r="NA73" s="2105"/>
      <c r="NB73" s="1931" t="s">
        <v>55</v>
      </c>
      <c r="NC73" s="1892"/>
      <c r="ND73" s="1931" t="s">
        <v>55</v>
      </c>
      <c r="NE73" s="1893"/>
      <c r="NF73" s="3139"/>
      <c r="NG73" s="1400"/>
      <c r="NH73" s="3136"/>
      <c r="NI73" s="1400"/>
      <c r="NJ73" s="3150">
        <v>940</v>
      </c>
      <c r="NK73" s="3227">
        <v>950</v>
      </c>
      <c r="NL73" s="3139"/>
      <c r="NM73" s="1400"/>
      <c r="NN73" s="3136"/>
      <c r="NO73" s="1400"/>
      <c r="NP73" s="3136"/>
      <c r="NQ73" s="2105"/>
      <c r="NR73" s="3139"/>
      <c r="NS73" s="1400"/>
      <c r="NT73" s="3136"/>
      <c r="NU73" s="1400"/>
      <c r="NV73" s="3136">
        <v>1090</v>
      </c>
      <c r="NW73" s="1400"/>
      <c r="NX73" s="2104"/>
      <c r="NY73" s="3143"/>
      <c r="NZ73" s="1400"/>
      <c r="OA73" s="1893"/>
      <c r="OB73" s="3139"/>
      <c r="OC73" s="1400"/>
      <c r="OD73" s="3136"/>
      <c r="OE73" s="1400"/>
      <c r="OF73" s="3136">
        <v>1010</v>
      </c>
      <c r="OG73" s="3134"/>
      <c r="OH73" s="3066"/>
      <c r="OI73" s="1245"/>
      <c r="OJ73" s="2106" t="s">
        <v>598</v>
      </c>
      <c r="OK73" s="2107" t="s">
        <v>1249</v>
      </c>
      <c r="OL73" s="1485"/>
      <c r="OM73" s="4584"/>
      <c r="ON73" s="3707"/>
      <c r="OO73" s="3708"/>
      <c r="OP73" s="3709"/>
      <c r="OQ73" s="3710"/>
      <c r="OR73" s="3710"/>
      <c r="OS73" s="3710"/>
      <c r="OT73" s="3711"/>
      <c r="OU73" s="3712"/>
      <c r="OV73" s="3713">
        <f t="shared" ref="OV73" si="184">ON73+OP73+OU73</f>
        <v>0</v>
      </c>
      <c r="OW73" s="3714"/>
      <c r="OX73" s="3715">
        <f t="shared" ref="OX73" si="185">OV73</f>
        <v>0</v>
      </c>
      <c r="OY73" s="3708"/>
      <c r="OZ73" s="3716"/>
      <c r="PA73" s="3717"/>
      <c r="PB73" s="3718"/>
      <c r="PC73" s="3717"/>
      <c r="PD73" s="3719"/>
      <c r="PE73" s="3719"/>
      <c r="PF73" s="3720"/>
      <c r="PG73" s="3721">
        <f t="shared" ref="PG73" si="186">PK73+PO73</f>
        <v>0</v>
      </c>
      <c r="PH73" s="3722"/>
      <c r="PI73" s="3723"/>
      <c r="PJ73" s="3445"/>
      <c r="PK73" s="3725"/>
      <c r="PL73" s="3726"/>
      <c r="PM73" s="3727"/>
      <c r="PN73" s="3753"/>
      <c r="PO73" s="3721">
        <f t="shared" ref="PO73" si="187">PS73+PW73+QO73+QS73+QT73+QU73</f>
        <v>0</v>
      </c>
      <c r="PP73" s="3726"/>
      <c r="PQ73" s="3729"/>
      <c r="PR73" s="3754"/>
      <c r="PS73" s="3731"/>
      <c r="PT73" s="3732"/>
      <c r="PU73" s="3727"/>
      <c r="PV73" s="3733"/>
      <c r="PW73" s="3734">
        <f t="shared" ref="PW73" si="188">QA73+QC73+QE73+QG73+QI73+QK73+QM73</f>
        <v>0</v>
      </c>
      <c r="PX73" s="3735"/>
      <c r="PY73" s="3736"/>
      <c r="PZ73" s="3736"/>
      <c r="QA73" s="3737"/>
      <c r="QB73" s="3738"/>
      <c r="QC73" s="3739"/>
      <c r="QD73" s="3740"/>
      <c r="QE73" s="3737"/>
      <c r="QF73" s="3741"/>
      <c r="QG73" s="3739"/>
      <c r="QH73" s="3742"/>
      <c r="QI73" s="3737"/>
      <c r="QJ73" s="3743"/>
      <c r="QK73" s="3739"/>
      <c r="QL73" s="3740"/>
      <c r="QM73" s="3737"/>
      <c r="QN73" s="3461"/>
      <c r="QO73" s="3731"/>
      <c r="QP73" s="3755"/>
      <c r="QQ73" s="3745"/>
      <c r="QR73" s="3746"/>
      <c r="QS73" s="3747"/>
      <c r="QT73" s="3748"/>
      <c r="QU73" s="3749"/>
      <c r="QV73" s="3750"/>
      <c r="QW73" s="3751" t="e">
        <f t="shared" ref="QW73" si="189">PO73/PG73*100</f>
        <v>#DIV/0!</v>
      </c>
      <c r="QX73" s="3752"/>
      <c r="QY73" s="3697" t="s">
        <v>1250</v>
      </c>
      <c r="QZ73" s="4588"/>
      <c r="RA73" s="1594" t="s">
        <v>600</v>
      </c>
      <c r="RB73" s="1595"/>
      <c r="RC73" s="1596" t="s">
        <v>601</v>
      </c>
      <c r="RD73" s="862">
        <v>22</v>
      </c>
      <c r="RE73" s="1597" t="s">
        <v>850</v>
      </c>
      <c r="RF73" s="1598"/>
      <c r="RG73" s="1597" t="s">
        <v>851</v>
      </c>
      <c r="RH73" s="1599"/>
      <c r="RI73" s="862"/>
      <c r="RJ73" s="1600"/>
      <c r="RK73" s="1601" t="s">
        <v>852</v>
      </c>
      <c r="RL73" s="862"/>
      <c r="RM73" s="1602"/>
      <c r="RN73" s="1601"/>
      <c r="RO73" s="1603"/>
      <c r="RP73" s="1604"/>
      <c r="RQ73" s="1456"/>
      <c r="RR73" s="1349"/>
      <c r="RS73" s="1455" t="s">
        <v>602</v>
      </c>
      <c r="RT73" s="1456">
        <v>1160</v>
      </c>
      <c r="RU73" s="1349"/>
      <c r="RV73" s="1457" t="s">
        <v>602</v>
      </c>
      <c r="RW73" s="1456">
        <v>1040</v>
      </c>
      <c r="RX73" s="1458"/>
      <c r="RY73" s="1605" t="s">
        <v>626</v>
      </c>
      <c r="RZ73" s="1606"/>
      <c r="SA73" s="1607"/>
      <c r="SB73" s="935"/>
      <c r="SC73" s="1608"/>
      <c r="SD73" s="1529"/>
      <c r="SE73" s="1609" t="s">
        <v>214</v>
      </c>
      <c r="SF73" s="1349"/>
      <c r="SG73" s="1610"/>
      <c r="SH73" s="1609" t="s">
        <v>214</v>
      </c>
      <c r="SI73" s="1349"/>
      <c r="SJ73" s="1611"/>
      <c r="SK73" s="1611"/>
      <c r="SL73" s="1612"/>
      <c r="SM73" s="1607"/>
      <c r="SN73" s="833"/>
      <c r="SO73" s="1529"/>
      <c r="SP73" s="1609" t="s">
        <v>214</v>
      </c>
      <c r="SQ73" s="1349"/>
      <c r="SR73" s="1610"/>
      <c r="SS73" s="1609" t="s">
        <v>214</v>
      </c>
      <c r="ST73" s="1349"/>
      <c r="SU73" s="1611"/>
      <c r="SV73" s="1611"/>
      <c r="SW73" s="1594" t="s">
        <v>626</v>
      </c>
      <c r="SX73" s="1606"/>
      <c r="SY73" s="1608"/>
      <c r="SZ73" s="288"/>
      <c r="TA73" s="1538"/>
      <c r="TB73" s="1349"/>
      <c r="TC73" s="1609" t="s">
        <v>214</v>
      </c>
      <c r="TD73" s="1349"/>
      <c r="TE73" s="1613"/>
      <c r="TF73" s="1609" t="s">
        <v>214</v>
      </c>
      <c r="TG73" s="1349"/>
      <c r="TH73" s="1611"/>
      <c r="TI73" s="1614"/>
      <c r="TJ73" s="1608"/>
      <c r="TK73" s="1615"/>
      <c r="TL73" s="251"/>
      <c r="TM73" s="833"/>
      <c r="TN73" s="195"/>
      <c r="TO73" s="1349" t="s">
        <v>389</v>
      </c>
      <c r="TP73" s="1613"/>
      <c r="TQ73" s="1609"/>
      <c r="TR73" s="141" t="s">
        <v>389</v>
      </c>
      <c r="TS73" s="1616"/>
      <c r="TT73" s="1611"/>
      <c r="TU73" s="1611"/>
      <c r="TV73" s="4610" t="s">
        <v>553</v>
      </c>
      <c r="TW73" s="1617"/>
      <c r="TX73" s="1618"/>
      <c r="TY73" s="1619" t="s">
        <v>606</v>
      </c>
      <c r="TZ73" s="1620" t="s">
        <v>853</v>
      </c>
      <c r="UA73" s="1621"/>
      <c r="UB73" s="1622"/>
      <c r="UC73" s="427"/>
      <c r="UD73" s="427"/>
      <c r="UE73" s="427"/>
      <c r="UF73" s="427"/>
      <c r="UG73" s="427"/>
      <c r="UH73" s="427"/>
      <c r="UI73" s="427"/>
      <c r="UJ73" s="427"/>
      <c r="UK73" s="427"/>
      <c r="UL73" s="427"/>
      <c r="UM73" s="427"/>
      <c r="UN73" s="427"/>
      <c r="UO73" s="427"/>
      <c r="UP73" s="427"/>
      <c r="UQ73" s="427"/>
      <c r="UR73" s="427"/>
      <c r="US73" s="427"/>
      <c r="UT73" s="427"/>
      <c r="UU73" s="427"/>
      <c r="UV73" s="427"/>
      <c r="UW73" s="427"/>
      <c r="UX73" s="427"/>
      <c r="UY73" s="427"/>
      <c r="UZ73" s="427"/>
      <c r="VA73" s="427"/>
      <c r="VB73" s="427"/>
      <c r="VC73" s="427"/>
      <c r="VD73" s="427"/>
      <c r="VE73" s="427"/>
      <c r="VF73" s="427"/>
      <c r="VG73" s="427"/>
      <c r="VH73" s="427"/>
      <c r="VI73" s="427"/>
      <c r="VJ73" s="427"/>
      <c r="VK73" s="427"/>
      <c r="VL73" s="427"/>
      <c r="VM73" s="427"/>
      <c r="VN73" s="427"/>
      <c r="VO73" s="427"/>
      <c r="VP73" s="427"/>
      <c r="VQ73" s="427"/>
      <c r="VR73" s="427"/>
      <c r="VS73" s="427"/>
      <c r="VT73" s="427"/>
      <c r="VU73" s="427"/>
      <c r="VV73" s="427"/>
      <c r="VW73" s="427"/>
      <c r="VX73" s="427"/>
      <c r="VY73" s="427"/>
      <c r="VZ73" s="427"/>
      <c r="WA73" s="427"/>
      <c r="WB73" s="427"/>
      <c r="WC73" s="427"/>
      <c r="WD73" s="427"/>
      <c r="WE73" s="427"/>
      <c r="WF73" s="427"/>
      <c r="WG73" s="427"/>
      <c r="WH73" s="427"/>
      <c r="WI73" s="427"/>
      <c r="WJ73" s="427"/>
      <c r="WK73" s="427"/>
      <c r="WL73" s="427"/>
      <c r="WM73" s="427"/>
      <c r="WN73" s="5"/>
      <c r="WO73" s="5"/>
      <c r="WP73" s="5"/>
      <c r="WQ73" s="5"/>
      <c r="WR73" s="5"/>
      <c r="WS73" s="5"/>
      <c r="WT73" s="5"/>
      <c r="WU73" s="5"/>
      <c r="WV73" s="5"/>
      <c r="WW73" s="5"/>
      <c r="WX73" s="5"/>
      <c r="WY73" s="5"/>
      <c r="WZ73" s="5"/>
      <c r="XA73" s="5"/>
      <c r="XB73" s="5"/>
      <c r="XC73" s="5"/>
      <c r="XD73" s="5"/>
      <c r="XE73" s="5"/>
      <c r="XF73" s="5"/>
      <c r="XG73" s="5"/>
      <c r="XH73" s="5"/>
      <c r="XI73" s="5"/>
      <c r="XJ73" s="5"/>
      <c r="XK73" s="5"/>
      <c r="XL73" s="5"/>
      <c r="XM73" s="5"/>
      <c r="XN73" s="5"/>
      <c r="XO73" s="5"/>
      <c r="XP73" s="5"/>
      <c r="XQ73" s="5"/>
      <c r="XR73" s="5"/>
      <c r="XS73" s="5"/>
      <c r="XT73" s="5"/>
      <c r="XU73" s="5"/>
      <c r="XV73" s="5"/>
      <c r="XW73" s="5"/>
      <c r="XX73" s="5"/>
      <c r="XY73" s="5"/>
      <c r="XZ73" s="5"/>
      <c r="YA73" s="5"/>
      <c r="YB73" s="5"/>
      <c r="YC73" s="5"/>
      <c r="YD73" s="5"/>
      <c r="YE73" s="5"/>
      <c r="YF73" s="5"/>
      <c r="YG73" s="5"/>
      <c r="YH73" s="5"/>
      <c r="YI73" s="5"/>
      <c r="YJ73" s="5"/>
      <c r="YK73" s="5"/>
      <c r="YL73" s="5"/>
      <c r="YM73" s="5"/>
      <c r="YN73" s="5"/>
      <c r="YO73" s="5"/>
      <c r="YP73" s="5"/>
      <c r="YQ73" s="5"/>
      <c r="YR73" s="5"/>
      <c r="YS73" s="5"/>
      <c r="YT73" s="5"/>
      <c r="YU73" s="5"/>
      <c r="YV73" s="5"/>
      <c r="YW73" s="5"/>
      <c r="YX73" s="5"/>
      <c r="YY73" s="5"/>
      <c r="YZ73" s="5"/>
      <c r="ZA73" s="5"/>
      <c r="ZB73" s="5"/>
      <c r="ZC73" s="5"/>
      <c r="ZD73" s="5"/>
      <c r="ZE73" s="5"/>
      <c r="ZF73" s="5"/>
      <c r="ZG73" s="5"/>
      <c r="ZH73" s="5"/>
      <c r="ZI73" s="5"/>
      <c r="ZJ73" s="5"/>
      <c r="ZK73" s="5"/>
      <c r="ZL73" s="5"/>
      <c r="ZM73" s="5"/>
      <c r="ZN73" s="5"/>
      <c r="ZO73" s="5"/>
      <c r="ZP73" s="5"/>
      <c r="ZQ73" s="5"/>
      <c r="ZR73" s="5"/>
      <c r="ZS73" s="5"/>
      <c r="ZT73" s="5"/>
      <c r="ZU73" s="5"/>
      <c r="ZV73" s="5"/>
      <c r="ZW73" s="5"/>
      <c r="ZX73" s="5"/>
      <c r="ZY73" s="5"/>
      <c r="ZZ73" s="5"/>
      <c r="AAA73" s="5"/>
      <c r="AAB73" s="5"/>
      <c r="AAC73" s="5"/>
      <c r="AAD73" s="5"/>
      <c r="AAE73" s="5"/>
      <c r="AAF73" s="5"/>
      <c r="AAG73" s="5"/>
      <c r="AAH73" s="5"/>
      <c r="AAI73" s="5"/>
      <c r="AAJ73" s="5"/>
      <c r="AAK73" s="5"/>
      <c r="AAL73" s="5"/>
      <c r="AAM73" s="5"/>
      <c r="AAN73" s="5"/>
      <c r="AAO73" s="5"/>
      <c r="AAP73" s="5"/>
      <c r="AAQ73" s="5"/>
      <c r="AAR73" s="5"/>
      <c r="AAS73" s="5"/>
      <c r="AAT73" s="5"/>
      <c r="AAU73" s="5"/>
      <c r="AAV73" s="5"/>
      <c r="AAW73" s="5"/>
      <c r="AAX73" s="5"/>
      <c r="AAY73" s="5"/>
      <c r="AAZ73" s="5"/>
      <c r="ABA73" s="5"/>
      <c r="ABB73" s="5"/>
      <c r="ABC73" s="5"/>
      <c r="ABD73" s="5"/>
      <c r="ABE73" s="5"/>
      <c r="ABF73" s="5"/>
      <c r="ABG73" s="5"/>
      <c r="ABH73" s="5"/>
      <c r="ABI73" s="5"/>
      <c r="ABJ73" s="5"/>
      <c r="ABK73" s="5"/>
      <c r="ABL73" s="5"/>
      <c r="ABM73" s="5"/>
      <c r="ABN73" s="5"/>
      <c r="ABO73" s="5"/>
      <c r="ABP73" s="5"/>
      <c r="ABQ73" s="5"/>
      <c r="ABR73" s="5"/>
      <c r="ABS73" s="5"/>
      <c r="ABT73" s="5"/>
      <c r="ABU73" s="5"/>
      <c r="ABV73" s="5"/>
      <c r="ABW73" s="5"/>
      <c r="ABX73" s="5"/>
      <c r="ABY73" s="5"/>
      <c r="ABZ73" s="5"/>
      <c r="ACA73" s="5"/>
      <c r="ACB73" s="5"/>
      <c r="ACC73" s="5"/>
      <c r="ACD73" s="5"/>
      <c r="ACE73" s="5"/>
      <c r="ACF73" s="5"/>
      <c r="ACG73" s="5"/>
      <c r="ACH73" s="5"/>
      <c r="ACI73" s="5"/>
      <c r="ACJ73" s="5"/>
      <c r="ACK73" s="5"/>
      <c r="ACL73" s="5"/>
      <c r="ACM73" s="5"/>
      <c r="ACN73" s="5"/>
      <c r="ACO73" s="5"/>
      <c r="ACP73" s="5"/>
      <c r="ACQ73" s="5"/>
      <c r="ACR73" s="5"/>
      <c r="ACS73" s="5"/>
      <c r="ACT73" s="5"/>
      <c r="ACU73" s="5"/>
      <c r="ACV73" s="5"/>
      <c r="ACW73" s="5"/>
      <c r="ACX73" s="5"/>
      <c r="ACY73" s="5"/>
      <c r="ACZ73" s="5"/>
      <c r="ADA73" s="5"/>
      <c r="ADB73" s="5"/>
      <c r="ADC73" s="5"/>
      <c r="ADD73" s="5"/>
      <c r="ADE73" s="5"/>
      <c r="ADF73" s="5"/>
      <c r="ADG73" s="5"/>
      <c r="ADH73" s="5"/>
      <c r="ADI73" s="5"/>
      <c r="ADJ73" s="5"/>
      <c r="ADK73" s="5"/>
      <c r="ADL73" s="5"/>
      <c r="ADM73" s="5"/>
      <c r="ADN73" s="5"/>
      <c r="ADO73" s="5"/>
      <c r="ADP73" s="5"/>
      <c r="ADQ73" s="5"/>
      <c r="ADR73" s="5"/>
      <c r="ADS73" s="5"/>
      <c r="ADT73" s="5"/>
      <c r="ADU73" s="5"/>
      <c r="ADV73" s="5"/>
      <c r="ADW73" s="5"/>
      <c r="ADX73" s="5"/>
      <c r="ADY73" s="5"/>
      <c r="ADZ73" s="5"/>
      <c r="AEA73" s="5"/>
      <c r="AEB73" s="5"/>
      <c r="AEC73" s="5"/>
      <c r="AED73" s="5"/>
      <c r="AEE73" s="5"/>
      <c r="AEF73" s="5"/>
      <c r="AEG73" s="5"/>
      <c r="AEH73" s="5"/>
      <c r="AEI73" s="5"/>
      <c r="AEJ73" s="5"/>
      <c r="AEK73" s="5"/>
      <c r="AEL73" s="5"/>
      <c r="AEM73" s="5"/>
      <c r="AEN73" s="5"/>
      <c r="AEO73" s="5"/>
      <c r="AEP73" s="5"/>
      <c r="AEQ73" s="5"/>
      <c r="AER73" s="5"/>
      <c r="AES73" s="5"/>
      <c r="AET73" s="5"/>
      <c r="AEU73" s="5"/>
      <c r="AEV73" s="5"/>
      <c r="AEW73" s="5"/>
      <c r="AEX73" s="5"/>
      <c r="AEY73" s="5"/>
      <c r="AEZ73" s="5"/>
      <c r="AFA73" s="5"/>
      <c r="AFB73" s="5"/>
      <c r="AFC73" s="5"/>
      <c r="AFD73" s="5"/>
      <c r="AFE73" s="5"/>
      <c r="AFF73" s="5"/>
      <c r="AFG73" s="5"/>
      <c r="AFH73" s="5"/>
      <c r="AFI73" s="5"/>
      <c r="AFJ73" s="5"/>
      <c r="AFK73" s="5"/>
      <c r="AFL73" s="5"/>
      <c r="AFM73" s="5"/>
      <c r="AFN73" s="5"/>
      <c r="AFO73" s="5"/>
      <c r="AFP73" s="5"/>
      <c r="AFQ73" s="5"/>
      <c r="AFR73" s="5"/>
      <c r="AFS73" s="5"/>
      <c r="AFT73" s="5"/>
      <c r="AFU73" s="5"/>
      <c r="AFV73" s="5"/>
      <c r="AFW73" s="5"/>
      <c r="AFX73" s="5"/>
      <c r="AFY73" s="5"/>
      <c r="AFZ73" s="5"/>
      <c r="AGA73" s="5"/>
      <c r="AGB73" s="5"/>
      <c r="AGC73" s="5"/>
      <c r="AGD73" s="5"/>
      <c r="AGE73" s="5"/>
      <c r="AGF73" s="5"/>
      <c r="AGG73" s="5"/>
      <c r="AGH73" s="5"/>
      <c r="AGI73" s="5"/>
      <c r="AGJ73" s="5"/>
      <c r="AGK73" s="5"/>
      <c r="AGL73" s="5"/>
      <c r="AGM73" s="5"/>
      <c r="AGN73" s="5"/>
      <c r="AGO73" s="5"/>
      <c r="AGP73" s="5"/>
      <c r="AGQ73" s="5"/>
      <c r="AGR73" s="5"/>
      <c r="AGS73" s="5"/>
      <c r="AGT73" s="5"/>
      <c r="AGU73" s="5"/>
      <c r="AGV73" s="5"/>
      <c r="AGW73" s="5"/>
      <c r="AGX73" s="5"/>
      <c r="AGY73" s="5"/>
      <c r="AGZ73" s="5"/>
      <c r="AHA73" s="5"/>
      <c r="AHB73" s="5"/>
      <c r="AHC73" s="5"/>
      <c r="AHD73" s="5"/>
      <c r="AHE73" s="5"/>
      <c r="AHF73" s="5"/>
      <c r="AHG73" s="5"/>
      <c r="AHH73" s="5"/>
      <c r="AHI73" s="5"/>
      <c r="AHJ73" s="5"/>
      <c r="AHK73" s="5"/>
      <c r="AHL73" s="5"/>
      <c r="AHM73" s="5"/>
      <c r="AHN73" s="5"/>
      <c r="AHO73" s="5"/>
      <c r="AHP73" s="5"/>
      <c r="AHQ73" s="5"/>
      <c r="AHR73" s="5"/>
      <c r="AHS73" s="5"/>
      <c r="AHT73" s="5"/>
      <c r="AHU73" s="5"/>
      <c r="AHV73" s="5"/>
      <c r="AHW73" s="5"/>
      <c r="AHX73" s="5"/>
      <c r="AHY73" s="5"/>
      <c r="AHZ73" s="5"/>
      <c r="AIA73" s="5"/>
      <c r="AIB73" s="5"/>
      <c r="AIC73" s="5"/>
      <c r="AID73" s="5"/>
      <c r="AIE73" s="5"/>
      <c r="AIF73" s="5"/>
      <c r="AIG73" s="5"/>
      <c r="AIH73" s="5"/>
      <c r="AII73" s="5"/>
      <c r="AIJ73" s="5"/>
      <c r="AIK73" s="5"/>
      <c r="AIL73" s="5"/>
      <c r="AIM73" s="5"/>
      <c r="AIN73" s="5"/>
      <c r="AIO73" s="5"/>
      <c r="AIP73" s="5"/>
      <c r="AIQ73" s="5"/>
      <c r="AIR73" s="5"/>
      <c r="AIS73" s="5"/>
      <c r="AIT73" s="5"/>
      <c r="AIU73" s="5"/>
      <c r="AIV73" s="5"/>
      <c r="AIW73" s="5"/>
      <c r="AIX73" s="5"/>
      <c r="AIY73" s="5"/>
      <c r="AIZ73" s="5"/>
      <c r="AJA73" s="5"/>
      <c r="AJB73" s="5"/>
      <c r="AJC73" s="5"/>
      <c r="AJD73" s="5"/>
      <c r="AJE73" s="5"/>
      <c r="AJF73" s="5"/>
      <c r="AJG73" s="5"/>
      <c r="AJH73" s="5"/>
      <c r="AJI73" s="5"/>
      <c r="AJJ73" s="5"/>
      <c r="AJK73" s="5"/>
      <c r="AJL73" s="5"/>
      <c r="AJM73" s="5"/>
      <c r="AJN73" s="5"/>
      <c r="AJO73" s="5"/>
      <c r="AJP73" s="5"/>
      <c r="AJQ73" s="5"/>
      <c r="AJR73" s="5"/>
      <c r="AJS73" s="5"/>
      <c r="AJT73" s="5"/>
      <c r="AJU73" s="5"/>
      <c r="AJV73" s="5"/>
      <c r="AJW73" s="5"/>
      <c r="AJX73" s="5"/>
      <c r="AJY73" s="5"/>
      <c r="AJZ73" s="5"/>
      <c r="AKA73" s="5"/>
      <c r="AKB73" s="5"/>
      <c r="AKC73" s="5"/>
      <c r="AKD73" s="5"/>
      <c r="AKE73" s="5"/>
      <c r="AKF73" s="5"/>
      <c r="AKG73" s="5"/>
      <c r="AKH73" s="5"/>
      <c r="AKI73" s="5"/>
      <c r="AKJ73" s="5"/>
      <c r="AKK73" s="5"/>
      <c r="AKL73" s="5"/>
      <c r="AKM73" s="5"/>
      <c r="AKN73" s="5"/>
      <c r="AKO73" s="5"/>
      <c r="AKP73" s="5"/>
      <c r="AKQ73" s="5"/>
      <c r="AKR73" s="5"/>
      <c r="AKS73" s="5"/>
      <c r="AKT73" s="5"/>
      <c r="AKU73" s="5"/>
      <c r="AKV73" s="5"/>
      <c r="AKW73" s="5"/>
      <c r="AKX73" s="5"/>
      <c r="AKY73" s="5"/>
      <c r="AKZ73" s="5"/>
      <c r="ALA73" s="5"/>
      <c r="ALB73" s="5"/>
      <c r="ALC73" s="5"/>
      <c r="ALD73" s="5"/>
      <c r="ALE73" s="5"/>
      <c r="ALF73" s="5"/>
      <c r="ALG73" s="5"/>
      <c r="ALH73" s="5"/>
      <c r="ALI73" s="5"/>
      <c r="ALJ73" s="5"/>
      <c r="ALK73" s="5"/>
      <c r="ALL73" s="5"/>
      <c r="ALM73" s="5"/>
      <c r="ALN73" s="5"/>
      <c r="ALO73" s="5"/>
      <c r="ALP73" s="5"/>
      <c r="ALQ73" s="5"/>
      <c r="ALR73" s="5"/>
      <c r="ALS73" s="5"/>
      <c r="ALT73" s="5"/>
      <c r="ALU73" s="5"/>
      <c r="ALV73" s="5"/>
      <c r="ALW73" s="5"/>
      <c r="ALX73" s="5"/>
      <c r="ALY73" s="5"/>
      <c r="ALZ73" s="5"/>
      <c r="AMA73" s="5"/>
      <c r="AMB73" s="5"/>
      <c r="AMC73" s="5"/>
      <c r="AMD73" s="5"/>
      <c r="AME73" s="5"/>
      <c r="AMF73" s="5"/>
      <c r="AMG73" s="5"/>
      <c r="AMH73" s="5"/>
      <c r="AMI73" s="5"/>
      <c r="AMJ73" s="5"/>
      <c r="AMK73" s="5"/>
      <c r="AML73" s="5"/>
      <c r="AMM73" s="5"/>
      <c r="AMN73" s="5"/>
      <c r="AMO73" s="5"/>
      <c r="AMP73" s="5"/>
      <c r="AMQ73" s="5"/>
      <c r="AMR73" s="5"/>
      <c r="AMS73" s="5"/>
      <c r="AMT73" s="5"/>
      <c r="AMU73" s="5"/>
      <c r="AMV73" s="5"/>
      <c r="AMW73" s="5"/>
      <c r="AMX73" s="5"/>
      <c r="AMY73" s="5"/>
      <c r="AMZ73" s="5"/>
      <c r="ANA73" s="5"/>
      <c r="ANB73" s="5"/>
      <c r="ANC73" s="5"/>
      <c r="AND73" s="5"/>
      <c r="ANE73" s="5"/>
      <c r="ANF73" s="5"/>
      <c r="ANG73" s="5"/>
      <c r="ANH73" s="5"/>
      <c r="ANI73" s="5"/>
      <c r="ANJ73" s="5"/>
      <c r="ANK73" s="5"/>
      <c r="ANL73" s="5"/>
      <c r="ANM73" s="5"/>
      <c r="ANN73" s="5"/>
      <c r="ANO73" s="5"/>
      <c r="ANP73" s="5"/>
      <c r="ANQ73" s="5"/>
      <c r="ANR73" s="5"/>
      <c r="ANS73" s="5"/>
      <c r="ANT73" s="5"/>
      <c r="ANU73" s="5"/>
      <c r="ANV73" s="5"/>
      <c r="ANW73" s="5"/>
      <c r="ANX73" s="5"/>
      <c r="ANY73" s="5"/>
      <c r="ANZ73" s="5"/>
      <c r="AOA73" s="5"/>
      <c r="AOB73" s="5"/>
      <c r="AOC73" s="5"/>
      <c r="AOD73" s="5"/>
      <c r="AOE73" s="5"/>
      <c r="AOF73" s="5"/>
      <c r="AOG73" s="5"/>
      <c r="AOH73" s="5"/>
      <c r="AOI73" s="5"/>
      <c r="AOJ73" s="5"/>
      <c r="AOK73" s="5"/>
      <c r="AOL73" s="5"/>
      <c r="AOM73" s="5"/>
      <c r="AON73" s="5"/>
      <c r="AOO73" s="5"/>
      <c r="AOP73" s="5"/>
      <c r="AOQ73" s="5"/>
      <c r="AOR73" s="5"/>
      <c r="AOS73" s="5"/>
      <c r="AOT73" s="5"/>
      <c r="AOU73" s="5"/>
      <c r="AOV73" s="5"/>
      <c r="AOW73" s="5"/>
      <c r="AOX73" s="5"/>
      <c r="AOY73" s="5"/>
      <c r="AOZ73" s="5"/>
      <c r="APA73" s="5"/>
      <c r="APB73" s="5"/>
      <c r="APC73" s="5"/>
      <c r="APD73" s="5"/>
      <c r="APE73" s="5"/>
      <c r="APF73" s="5"/>
      <c r="APG73" s="5"/>
      <c r="APH73" s="5"/>
      <c r="API73" s="5"/>
      <c r="APJ73" s="5"/>
      <c r="APK73" s="5"/>
      <c r="APL73" s="5"/>
      <c r="APM73" s="5"/>
      <c r="APN73" s="5"/>
      <c r="APO73" s="5"/>
      <c r="APP73" s="5"/>
      <c r="APQ73" s="5"/>
      <c r="APR73" s="5"/>
      <c r="APS73" s="5"/>
      <c r="APT73" s="5"/>
      <c r="APU73" s="5"/>
      <c r="APV73" s="5"/>
      <c r="APW73" s="5"/>
      <c r="APX73" s="5"/>
      <c r="APY73" s="5"/>
      <c r="APZ73" s="5"/>
      <c r="AQA73" s="5"/>
      <c r="AQB73" s="5"/>
      <c r="AQC73" s="5"/>
      <c r="AQD73" s="5"/>
      <c r="AQE73" s="5"/>
      <c r="AQF73" s="5"/>
      <c r="AQG73" s="5"/>
      <c r="AQH73" s="5"/>
      <c r="AQI73" s="5"/>
      <c r="AQJ73" s="5"/>
      <c r="AQK73" s="5"/>
      <c r="AQL73" s="5"/>
      <c r="AQM73" s="5"/>
      <c r="AQN73" s="5"/>
      <c r="AQO73" s="5"/>
      <c r="AQP73" s="5"/>
      <c r="AQQ73" s="5"/>
      <c r="AQR73" s="5"/>
      <c r="AQS73" s="5"/>
      <c r="AQT73" s="5"/>
      <c r="AQU73" s="5"/>
      <c r="AQV73" s="5"/>
      <c r="AQW73" s="5"/>
      <c r="AQX73" s="5"/>
      <c r="AQY73" s="5"/>
      <c r="AQZ73" s="5"/>
      <c r="ARA73" s="5"/>
      <c r="ARB73" s="5"/>
      <c r="ARC73" s="5"/>
      <c r="ARD73" s="5"/>
      <c r="ARE73" s="5"/>
      <c r="ARF73" s="5"/>
      <c r="ARG73" s="5"/>
      <c r="ARH73" s="5"/>
      <c r="ARI73" s="5"/>
      <c r="ARJ73" s="5"/>
      <c r="ARK73" s="5"/>
      <c r="ARL73" s="5"/>
      <c r="ARM73" s="5"/>
      <c r="ARN73" s="5"/>
      <c r="ARO73" s="5"/>
      <c r="ARP73" s="5"/>
      <c r="ARQ73" s="5"/>
      <c r="ARR73" s="5"/>
      <c r="ARS73" s="5"/>
      <c r="ART73" s="5"/>
      <c r="ARU73" s="5"/>
      <c r="ARV73" s="5"/>
      <c r="ARW73" s="5"/>
      <c r="ARX73" s="5"/>
      <c r="ARY73" s="5"/>
      <c r="ARZ73" s="5"/>
      <c r="ASA73" s="5"/>
      <c r="ASB73" s="5"/>
      <c r="ASC73" s="5"/>
      <c r="ASD73" s="5"/>
      <c r="ASE73" s="5"/>
      <c r="ASF73" s="5"/>
      <c r="ASG73" s="5"/>
      <c r="ASH73" s="5"/>
      <c r="ASI73" s="5"/>
      <c r="ASJ73" s="5"/>
      <c r="ASK73" s="5"/>
      <c r="ASL73" s="5"/>
      <c r="ASM73" s="5"/>
      <c r="ASN73" s="5"/>
      <c r="ASO73" s="5"/>
      <c r="ASP73" s="5"/>
      <c r="ASQ73" s="5"/>
      <c r="ASR73" s="5"/>
      <c r="ASS73" s="5"/>
      <c r="AST73" s="5"/>
      <c r="ASU73" s="5"/>
      <c r="ASV73" s="5"/>
      <c r="ASW73" s="5"/>
      <c r="ASX73" s="5"/>
      <c r="ASY73" s="5"/>
      <c r="ASZ73" s="5"/>
      <c r="ATA73" s="5"/>
      <c r="ATB73" s="5"/>
      <c r="ATC73" s="5"/>
      <c r="ATD73" s="5"/>
      <c r="ATE73" s="5"/>
      <c r="ATF73" s="5"/>
      <c r="ATG73" s="5"/>
      <c r="ATH73" s="5"/>
      <c r="ATI73" s="5"/>
      <c r="ATJ73" s="5"/>
      <c r="ATK73" s="5"/>
      <c r="ATL73" s="5"/>
      <c r="ATM73" s="5"/>
      <c r="ATN73" s="5"/>
      <c r="ATO73" s="5"/>
      <c r="ATP73" s="5"/>
      <c r="ATQ73" s="5"/>
      <c r="ATR73" s="5"/>
      <c r="ATS73" s="5"/>
      <c r="ATT73" s="5"/>
      <c r="ATU73" s="5"/>
      <c r="ATV73" s="5"/>
      <c r="ATW73" s="5"/>
      <c r="ATX73" s="5"/>
      <c r="ATY73" s="5"/>
      <c r="ATZ73" s="5"/>
      <c r="AUA73" s="5"/>
      <c r="AUB73" s="5"/>
      <c r="AUC73" s="5"/>
      <c r="AUD73" s="5"/>
      <c r="AUE73" s="5"/>
      <c r="AUF73" s="5"/>
      <c r="AUG73" s="5"/>
      <c r="AUH73" s="5"/>
      <c r="AUI73" s="5"/>
      <c r="AUJ73" s="5"/>
      <c r="AUK73" s="5"/>
      <c r="AUL73" s="5"/>
      <c r="AUM73" s="5"/>
      <c r="AUN73" s="5"/>
      <c r="AUO73" s="5"/>
      <c r="AUP73" s="5"/>
      <c r="AUQ73" s="5"/>
      <c r="AUR73" s="5"/>
      <c r="AUS73" s="5"/>
      <c r="AUT73" s="5"/>
      <c r="AUU73" s="5"/>
      <c r="AUV73" s="5"/>
      <c r="AUW73" s="5"/>
      <c r="AUX73" s="5"/>
      <c r="AUY73" s="5"/>
      <c r="AUZ73" s="5"/>
      <c r="AVA73" s="5"/>
      <c r="AVB73" s="5"/>
      <c r="AVC73" s="5"/>
      <c r="AVD73" s="5"/>
      <c r="AVE73" s="5"/>
      <c r="AVF73" s="5"/>
      <c r="AVG73" s="5"/>
      <c r="AVH73" s="5"/>
      <c r="AVI73" s="5"/>
      <c r="AVJ73" s="5"/>
      <c r="AVK73" s="5"/>
      <c r="AVL73" s="5"/>
      <c r="AVM73" s="5"/>
      <c r="AVN73" s="5"/>
      <c r="AVO73" s="5"/>
      <c r="AVP73" s="5"/>
      <c r="AVQ73" s="5"/>
      <c r="AVR73" s="5"/>
      <c r="AVS73" s="5"/>
      <c r="AVT73" s="5"/>
      <c r="AVU73" s="5"/>
      <c r="AVV73" s="5"/>
      <c r="AVW73" s="5"/>
      <c r="AVX73" s="5"/>
      <c r="AVY73" s="5"/>
      <c r="AVZ73" s="5"/>
      <c r="AWA73" s="5"/>
      <c r="AWB73" s="5"/>
      <c r="AWC73" s="5"/>
      <c r="AWD73" s="5"/>
      <c r="AWE73" s="5"/>
      <c r="AWF73" s="5"/>
      <c r="AWG73" s="5"/>
      <c r="AWH73" s="5"/>
      <c r="AWI73" s="5"/>
      <c r="AWJ73" s="5"/>
      <c r="AWK73" s="5"/>
      <c r="AWL73" s="5"/>
      <c r="AWM73" s="5"/>
      <c r="AWN73" s="5"/>
      <c r="AWO73" s="5"/>
      <c r="AWP73" s="5"/>
      <c r="AWQ73" s="5"/>
      <c r="AWR73" s="5"/>
      <c r="AWS73" s="5"/>
      <c r="AWT73" s="5"/>
      <c r="AWU73" s="5"/>
      <c r="AWV73" s="5"/>
      <c r="AWW73" s="5"/>
      <c r="AWX73" s="5"/>
      <c r="AWY73" s="5"/>
      <c r="AWZ73" s="5"/>
      <c r="AXA73" s="5"/>
      <c r="AXB73" s="5"/>
      <c r="AXC73" s="5"/>
      <c r="AXD73" s="5"/>
      <c r="AXE73" s="5"/>
      <c r="AXF73" s="5"/>
      <c r="AXG73" s="5"/>
      <c r="AXH73" s="5"/>
      <c r="AXI73" s="5"/>
      <c r="AXJ73" s="5"/>
      <c r="AXK73" s="5"/>
      <c r="AXL73" s="5"/>
      <c r="AXM73" s="5"/>
      <c r="AXN73" s="5"/>
      <c r="AXO73" s="5"/>
      <c r="AXP73" s="5"/>
      <c r="AXQ73" s="5"/>
      <c r="AXR73" s="5"/>
      <c r="AXS73" s="5"/>
      <c r="AXT73" s="5"/>
      <c r="AXU73" s="5"/>
      <c r="AXV73" s="5"/>
      <c r="AXW73" s="5"/>
      <c r="AXX73" s="5"/>
      <c r="AXY73" s="5"/>
      <c r="AXZ73" s="5"/>
      <c r="AYA73" s="5"/>
      <c r="AYB73" s="5"/>
      <c r="AYC73" s="5"/>
      <c r="AYD73" s="5"/>
      <c r="AYE73" s="5"/>
      <c r="AYF73" s="5"/>
      <c r="AYG73" s="5"/>
      <c r="AYH73" s="5"/>
      <c r="AYI73" s="5"/>
      <c r="AYJ73" s="5"/>
      <c r="AYK73" s="5"/>
      <c r="AYL73" s="5"/>
      <c r="AYM73" s="5"/>
      <c r="AYN73" s="5"/>
      <c r="AYO73" s="5"/>
      <c r="AYP73" s="5"/>
      <c r="AYQ73" s="5"/>
      <c r="AYR73" s="5"/>
      <c r="AYS73" s="5"/>
      <c r="AYT73" s="5"/>
      <c r="AYU73" s="5"/>
      <c r="AYV73" s="5"/>
      <c r="AYW73" s="5"/>
      <c r="AYX73" s="5"/>
      <c r="AYY73" s="5"/>
      <c r="AYZ73" s="5"/>
      <c r="AZA73" s="5"/>
      <c r="AZB73" s="5"/>
      <c r="AZC73" s="5"/>
      <c r="AZD73" s="5"/>
      <c r="AZE73" s="5"/>
      <c r="AZF73" s="5"/>
      <c r="AZG73" s="5"/>
      <c r="AZH73" s="5"/>
      <c r="AZI73" s="5"/>
      <c r="AZJ73" s="5"/>
      <c r="AZK73" s="5"/>
      <c r="AZL73" s="5"/>
      <c r="AZM73" s="5"/>
      <c r="AZN73" s="5"/>
      <c r="AZO73" s="5"/>
      <c r="AZP73" s="5"/>
      <c r="AZQ73" s="5"/>
      <c r="AZR73" s="5"/>
      <c r="AZS73" s="5"/>
      <c r="AZT73" s="5"/>
      <c r="AZU73" s="5"/>
      <c r="AZV73" s="5"/>
      <c r="AZW73" s="5"/>
      <c r="AZX73" s="5"/>
      <c r="AZY73" s="5"/>
      <c r="AZZ73" s="5"/>
      <c r="BAA73" s="5"/>
      <c r="BAB73" s="5"/>
      <c r="BAC73" s="5"/>
      <c r="BAD73" s="5"/>
      <c r="BAE73" s="5"/>
      <c r="BAF73" s="5"/>
      <c r="BAG73" s="5"/>
      <c r="BAH73" s="5"/>
      <c r="BAI73" s="5"/>
      <c r="BAJ73" s="5"/>
      <c r="BAK73" s="5"/>
      <c r="BAL73" s="5"/>
      <c r="BAM73" s="5"/>
      <c r="BAN73" s="5"/>
      <c r="BAO73" s="5"/>
      <c r="BAP73" s="5"/>
      <c r="BAQ73" s="5"/>
      <c r="BAR73" s="5"/>
      <c r="BAS73" s="5"/>
      <c r="BAT73" s="5"/>
      <c r="BAU73" s="5"/>
      <c r="BAV73" s="5"/>
      <c r="BAW73" s="5"/>
      <c r="BAX73" s="5"/>
      <c r="BAY73" s="5"/>
      <c r="BAZ73" s="5"/>
      <c r="BBA73" s="5"/>
      <c r="BBB73" s="5"/>
      <c r="BBC73" s="5"/>
      <c r="BBD73" s="5"/>
      <c r="BBE73" s="5"/>
      <c r="BBF73" s="5"/>
      <c r="BBG73" s="5"/>
      <c r="BBH73" s="5"/>
      <c r="BBI73" s="5"/>
      <c r="BBJ73" s="5"/>
      <c r="BBK73" s="5"/>
      <c r="BBL73" s="5"/>
      <c r="BBM73" s="5"/>
      <c r="BBN73" s="5"/>
      <c r="BBO73" s="5"/>
      <c r="BBP73" s="5"/>
      <c r="BBQ73" s="5"/>
      <c r="BBR73" s="5"/>
      <c r="BBS73" s="5"/>
      <c r="BBT73" s="5"/>
      <c r="BBU73" s="5"/>
      <c r="BBV73" s="5"/>
      <c r="BBW73" s="5"/>
      <c r="BBX73" s="5"/>
      <c r="BBY73" s="5"/>
      <c r="BBZ73" s="5"/>
      <c r="BCA73" s="5"/>
      <c r="BCB73" s="5"/>
      <c r="BCC73" s="5"/>
      <c r="BCD73" s="5"/>
      <c r="BCE73" s="5"/>
      <c r="BCF73" s="5"/>
      <c r="BCG73" s="5"/>
      <c r="BCH73" s="5"/>
      <c r="BCI73" s="5"/>
      <c r="BCJ73" s="5"/>
      <c r="BCK73" s="5"/>
      <c r="BCL73" s="5"/>
      <c r="BCM73" s="5"/>
      <c r="BCN73" s="5"/>
      <c r="BCO73" s="5"/>
      <c r="BCP73" s="5"/>
      <c r="BCQ73" s="5"/>
      <c r="BCR73" s="5"/>
      <c r="BCS73" s="5"/>
      <c r="BCT73" s="5"/>
    </row>
    <row r="74" spans="1:1450" s="99" customFormat="1" ht="9" customHeight="1">
      <c r="A74" s="1433"/>
      <c r="B74" s="728"/>
      <c r="C74" s="4135"/>
      <c r="D74" s="3842"/>
      <c r="E74" s="1478"/>
      <c r="F74" s="725"/>
      <c r="G74" s="725"/>
      <c r="H74" s="725"/>
      <c r="I74" s="726"/>
      <c r="J74" s="4118"/>
      <c r="K74" s="4163"/>
      <c r="L74" s="52"/>
      <c r="M74" s="3537"/>
      <c r="N74" s="53"/>
      <c r="O74" s="54"/>
      <c r="P74" s="2886"/>
      <c r="Q74" s="2887"/>
      <c r="R74" s="2888"/>
      <c r="S74" s="756"/>
      <c r="T74" s="757"/>
      <c r="U74" s="758"/>
      <c r="V74" s="762"/>
      <c r="W74" s="763"/>
      <c r="X74" s="766"/>
      <c r="Y74" s="55"/>
      <c r="Z74" s="56"/>
      <c r="AA74" s="57"/>
      <c r="AB74" s="2564"/>
      <c r="AC74" s="2239"/>
      <c r="AD74" s="2240"/>
      <c r="AE74" s="2241"/>
      <c r="AF74" s="2242"/>
      <c r="AG74" s="2243"/>
      <c r="AH74" s="2244"/>
      <c r="AI74" s="2243"/>
      <c r="AJ74" s="2245"/>
      <c r="AK74" s="673"/>
      <c r="AL74" s="649"/>
      <c r="AM74" s="649"/>
      <c r="AN74" s="652"/>
      <c r="AO74" s="94"/>
      <c r="AP74" s="649"/>
      <c r="AQ74" s="649"/>
      <c r="AR74" s="2246"/>
      <c r="AS74" s="2247"/>
      <c r="AT74" s="2248"/>
      <c r="AU74" s="3318"/>
      <c r="AV74" s="297"/>
      <c r="AW74" s="2458"/>
      <c r="AX74" s="2249"/>
      <c r="AY74" s="2458"/>
      <c r="AZ74" s="2249"/>
      <c r="BA74" s="2458"/>
      <c r="BB74" s="2250"/>
      <c r="BC74" s="2458"/>
      <c r="BD74" s="2249"/>
      <c r="BE74" s="2458"/>
      <c r="BF74" s="2250"/>
      <c r="BG74" s="2458"/>
      <c r="BH74" s="2249"/>
      <c r="BI74" s="2458"/>
      <c r="BJ74" s="2250"/>
      <c r="BK74" s="95"/>
      <c r="BL74" s="3337"/>
      <c r="BM74" s="2251"/>
      <c r="BN74" s="2252"/>
      <c r="BO74" s="2359"/>
      <c r="BP74" s="2360"/>
      <c r="BQ74" s="92"/>
      <c r="BR74" s="2253"/>
      <c r="BS74" s="2254"/>
      <c r="BT74" s="2255"/>
      <c r="BU74" s="2254"/>
      <c r="BV74" s="2255"/>
      <c r="BW74" s="2256"/>
      <c r="BX74" s="2241"/>
      <c r="BY74" s="2257"/>
      <c r="BZ74" s="2258"/>
      <c r="CA74" s="92"/>
      <c r="CB74" s="297"/>
      <c r="CC74" s="2259"/>
      <c r="CD74" s="2259"/>
      <c r="CE74" s="2260"/>
      <c r="CF74" s="3390"/>
      <c r="CG74" s="3391"/>
      <c r="CH74" s="2263"/>
      <c r="CI74" s="2361"/>
      <c r="CJ74" s="2262"/>
      <c r="CK74" s="2361"/>
      <c r="CL74" s="3358"/>
      <c r="CM74" s="2361"/>
      <c r="CN74" s="3365"/>
      <c r="CO74" s="2361"/>
      <c r="CP74" s="3365"/>
      <c r="CQ74" s="2361"/>
      <c r="CR74" s="2262"/>
      <c r="CS74" s="2361"/>
      <c r="CT74" s="2262"/>
      <c r="CU74" s="2361"/>
      <c r="CV74" s="2262"/>
      <c r="CW74" s="2591"/>
      <c r="CX74" s="2241"/>
      <c r="CY74" s="2263"/>
      <c r="CZ74" s="2264"/>
      <c r="DA74" s="93"/>
      <c r="DB74" s="91"/>
      <c r="DC74" s="92"/>
      <c r="DD74" s="2265"/>
      <c r="DE74" s="2254"/>
      <c r="DF74" s="2255"/>
      <c r="DG74" s="2243"/>
      <c r="DH74" s="2266"/>
      <c r="DI74" s="2267"/>
      <c r="DJ74" s="2898"/>
      <c r="DK74" s="2899"/>
      <c r="DL74" s="2900"/>
      <c r="DM74" s="2898"/>
      <c r="DN74" s="2362"/>
      <c r="DO74" s="2936"/>
      <c r="DP74" s="3098"/>
      <c r="DQ74" s="3098"/>
      <c r="DR74" s="3099"/>
      <c r="DS74" s="3096"/>
      <c r="DT74" s="948"/>
      <c r="DU74" s="2268"/>
      <c r="DV74" s="2921"/>
      <c r="DW74" s="2922"/>
      <c r="DX74" s="2922"/>
      <c r="DY74" s="2923"/>
      <c r="DZ74" s="2924"/>
      <c r="EA74" s="817"/>
      <c r="EB74" s="2269"/>
      <c r="EC74" s="2936"/>
      <c r="ED74" s="2272"/>
      <c r="EE74" s="2272"/>
      <c r="EF74" s="2937"/>
      <c r="EG74" s="2938"/>
      <c r="EH74" s="948"/>
      <c r="EI74" s="2270"/>
      <c r="EJ74" s="2922"/>
      <c r="EK74" s="2922"/>
      <c r="EL74" s="2946"/>
      <c r="EM74" s="2947"/>
      <c r="EN74" s="821"/>
      <c r="EO74" s="2271"/>
      <c r="EP74" s="2922"/>
      <c r="EQ74" s="2922"/>
      <c r="ER74" s="2923"/>
      <c r="ES74" s="2947"/>
      <c r="ET74" s="823"/>
      <c r="EU74" s="2924"/>
      <c r="EV74" s="828"/>
      <c r="EW74" s="2272"/>
      <c r="EX74" s="2272"/>
      <c r="EY74" s="692"/>
      <c r="EZ74" s="600"/>
      <c r="FA74" s="672"/>
      <c r="FB74" s="828"/>
      <c r="FC74" s="682"/>
      <c r="FD74" s="2273"/>
      <c r="FE74" s="692"/>
      <c r="FF74" s="600"/>
      <c r="FG74" s="672"/>
      <c r="FH74" s="2363"/>
      <c r="FI74" s="2364"/>
      <c r="FJ74" s="2365"/>
      <c r="FK74" s="2366"/>
      <c r="FL74" s="2365"/>
      <c r="FM74" s="2366"/>
      <c r="FN74" s="2367"/>
      <c r="FO74" s="2368"/>
      <c r="FP74" s="2274"/>
      <c r="FQ74" s="2275"/>
      <c r="FR74" s="2958"/>
      <c r="FS74" s="2959"/>
      <c r="FT74" s="2276"/>
      <c r="FU74" s="2277"/>
      <c r="FV74" s="848"/>
      <c r="FW74" s="849"/>
      <c r="FX74" s="850"/>
      <c r="FY74" s="296"/>
      <c r="FZ74" s="129"/>
      <c r="GA74" s="851"/>
      <c r="GB74" s="187"/>
      <c r="GC74" s="294"/>
      <c r="GD74" s="2327"/>
      <c r="GE74" s="2327"/>
      <c r="GF74" s="2327"/>
      <c r="GG74" s="2327"/>
      <c r="GH74" s="2327"/>
      <c r="GI74" s="294"/>
      <c r="GJ74" s="294"/>
      <c r="GK74" s="294"/>
      <c r="GL74" s="294"/>
      <c r="GM74" s="294"/>
      <c r="GN74" s="294"/>
      <c r="GO74" s="294"/>
      <c r="GP74" s="3208"/>
      <c r="GQ74" s="2328"/>
      <c r="GR74" s="2332"/>
      <c r="GS74" s="2332"/>
      <c r="GT74" s="294"/>
      <c r="GU74" s="294"/>
      <c r="GV74" s="2332"/>
      <c r="GW74" s="3976"/>
      <c r="GX74" s="2369"/>
      <c r="GY74" s="2332"/>
      <c r="GZ74" s="2332"/>
      <c r="HA74" s="2332"/>
      <c r="HB74" s="2370"/>
      <c r="HC74" s="2330"/>
      <c r="HD74" s="298"/>
      <c r="HE74" s="298"/>
      <c r="HF74" s="298"/>
      <c r="HG74" s="298"/>
      <c r="HH74" s="296"/>
      <c r="HI74" s="854"/>
      <c r="HJ74" s="855"/>
      <c r="HK74" s="854"/>
      <c r="HL74" s="854"/>
      <c r="HM74" s="854"/>
      <c r="HN74" s="854"/>
      <c r="HO74" s="1482"/>
      <c r="HP74" s="2582"/>
      <c r="HQ74" s="742"/>
      <c r="HR74" s="318"/>
      <c r="HS74" s="296"/>
      <c r="HT74" s="743"/>
      <c r="HU74" s="838"/>
      <c r="HV74" s="2281"/>
      <c r="HW74" s="2282"/>
      <c r="HX74" s="348"/>
      <c r="HY74" s="349"/>
      <c r="HZ74" s="296"/>
      <c r="IA74" s="348"/>
      <c r="IB74" s="296"/>
      <c r="IC74" s="2282"/>
      <c r="ID74" s="348"/>
      <c r="IE74" s="349"/>
      <c r="IF74" s="296"/>
      <c r="IG74" s="348"/>
      <c r="IH74" s="296"/>
      <c r="II74" s="2283"/>
      <c r="IJ74" s="350"/>
      <c r="IK74" s="351"/>
      <c r="IL74" s="2284"/>
      <c r="IM74" s="352"/>
      <c r="IN74" s="353"/>
      <c r="IO74" s="296"/>
      <c r="IP74" s="350"/>
      <c r="IQ74" s="354"/>
      <c r="IR74" s="2284"/>
      <c r="IS74" s="355"/>
      <c r="IT74" s="356"/>
      <c r="IU74" s="2285"/>
      <c r="IV74" s="350"/>
      <c r="IW74" s="354"/>
      <c r="IX74" s="351"/>
      <c r="IY74" s="350"/>
      <c r="IZ74" s="351"/>
      <c r="JA74" s="2286"/>
      <c r="JB74" s="357"/>
      <c r="JC74" s="358"/>
      <c r="JD74" s="359"/>
      <c r="JE74" s="357"/>
      <c r="JF74" s="359"/>
      <c r="JG74" s="2287"/>
      <c r="JH74" s="1497"/>
      <c r="JI74" s="1498"/>
      <c r="JJ74" s="1499"/>
      <c r="JK74" s="1500"/>
      <c r="JL74" s="2372"/>
      <c r="JM74" s="2373"/>
      <c r="JN74" s="3116"/>
      <c r="JO74" s="2241"/>
      <c r="JP74" s="2288"/>
      <c r="JQ74" s="2289"/>
      <c r="JR74" s="2290"/>
      <c r="JS74" s="57"/>
      <c r="JT74" s="381"/>
      <c r="JU74" s="382"/>
      <c r="JV74" s="384"/>
      <c r="JW74" s="2291"/>
      <c r="JX74" s="2568"/>
      <c r="JY74" s="384"/>
      <c r="JZ74" s="2292"/>
      <c r="KA74" s="904"/>
      <c r="KB74" s="863"/>
      <c r="KC74" s="925"/>
      <c r="KD74" s="924"/>
      <c r="KE74" s="863"/>
      <c r="KF74" s="926"/>
      <c r="KG74" s="863"/>
      <c r="KH74" s="864"/>
      <c r="KI74" s="4122"/>
      <c r="KJ74" s="904"/>
      <c r="KK74" s="3159"/>
      <c r="KL74" s="865"/>
      <c r="KM74" s="865"/>
      <c r="KN74" s="863"/>
      <c r="KO74" s="866"/>
      <c r="KP74" s="863"/>
      <c r="KQ74" s="926"/>
      <c r="KR74" s="863"/>
      <c r="KS74" s="866"/>
      <c r="KT74" s="867"/>
      <c r="KU74" s="863"/>
      <c r="KV74" s="868"/>
      <c r="KW74" s="422"/>
      <c r="KX74" s="422"/>
      <c r="KY74" s="745"/>
      <c r="KZ74" s="745"/>
      <c r="LA74" s="422"/>
      <c r="LB74" s="422"/>
      <c r="LC74" s="430"/>
      <c r="LD74" s="422"/>
      <c r="LE74" s="422"/>
      <c r="LF74" s="745"/>
      <c r="LG74" s="422"/>
      <c r="LH74" s="431"/>
      <c r="LI74" s="422"/>
      <c r="LJ74" s="422"/>
      <c r="LK74" s="422"/>
      <c r="LL74" s="745"/>
      <c r="LM74" s="422"/>
      <c r="LN74" s="422"/>
      <c r="LO74" s="430"/>
      <c r="LP74" s="422"/>
      <c r="LQ74" s="746"/>
      <c r="LR74" s="745"/>
      <c r="LS74" s="422"/>
      <c r="LT74" s="426"/>
      <c r="LU74" s="421"/>
      <c r="LV74" s="428"/>
      <c r="LW74" s="422"/>
      <c r="LX74" s="422"/>
      <c r="LY74" s="422"/>
      <c r="LZ74" s="745"/>
      <c r="MA74" s="745"/>
      <c r="MB74" s="422"/>
      <c r="MC74" s="422"/>
      <c r="MD74" s="430"/>
      <c r="ME74" s="422"/>
      <c r="MF74" s="422"/>
      <c r="MG74" s="745"/>
      <c r="MH74" s="422"/>
      <c r="MI74" s="431"/>
      <c r="MJ74" s="422"/>
      <c r="MK74" s="422"/>
      <c r="ML74" s="422"/>
      <c r="MM74" s="745"/>
      <c r="MN74" s="422"/>
      <c r="MO74" s="422"/>
      <c r="MP74" s="430"/>
      <c r="MQ74" s="422"/>
      <c r="MR74" s="746"/>
      <c r="MS74" s="745"/>
      <c r="MT74" s="422"/>
      <c r="MU74" s="426"/>
      <c r="MV74" s="422"/>
      <c r="MW74" s="3219"/>
      <c r="MX74" s="422"/>
      <c r="MY74" s="423"/>
      <c r="MZ74" s="422"/>
      <c r="NA74" s="426"/>
      <c r="NB74" s="422"/>
      <c r="NC74" s="1372"/>
      <c r="ND74" s="422"/>
      <c r="NE74" s="428"/>
      <c r="NF74" s="3138"/>
      <c r="NG74" s="422"/>
      <c r="NH74" s="3135"/>
      <c r="NI74" s="422"/>
      <c r="NJ74" s="3135"/>
      <c r="NK74" s="422"/>
      <c r="NL74" s="3138"/>
      <c r="NM74" s="422"/>
      <c r="NN74" s="3135"/>
      <c r="NO74" s="422"/>
      <c r="NP74" s="3135"/>
      <c r="NQ74" s="426"/>
      <c r="NR74" s="3138"/>
      <c r="NS74" s="422"/>
      <c r="NT74" s="3135"/>
      <c r="NU74" s="422"/>
      <c r="NV74" s="3135"/>
      <c r="NW74" s="422"/>
      <c r="NX74" s="421"/>
      <c r="NY74" s="3142"/>
      <c r="NZ74" s="422"/>
      <c r="OA74" s="428"/>
      <c r="OB74" s="3138"/>
      <c r="OC74" s="422"/>
      <c r="OD74" s="3135"/>
      <c r="OE74" s="422"/>
      <c r="OF74" s="3135"/>
      <c r="OG74" s="3134"/>
      <c r="OH74" s="3066"/>
      <c r="OI74" s="1246"/>
      <c r="OJ74" s="2377"/>
      <c r="OK74" s="2378"/>
      <c r="OL74" s="734"/>
      <c r="OM74" s="4584"/>
      <c r="ON74" s="601"/>
      <c r="OO74" s="869"/>
      <c r="OP74" s="671"/>
      <c r="OQ74" s="870"/>
      <c r="OR74" s="870"/>
      <c r="OS74" s="870"/>
      <c r="OT74" s="871"/>
      <c r="OU74" s="872"/>
      <c r="OV74" s="1454"/>
      <c r="OW74" s="2309"/>
      <c r="OX74" s="2309"/>
      <c r="OY74" s="2469"/>
      <c r="OZ74" s="2470"/>
      <c r="PA74" s="2468"/>
      <c r="PB74" s="2499"/>
      <c r="PC74" s="2468"/>
      <c r="PD74" s="2471"/>
      <c r="PE74" s="2471"/>
      <c r="PF74" s="2472"/>
      <c r="PG74" s="2310"/>
      <c r="PH74" s="591"/>
      <c r="PI74" s="2311"/>
      <c r="PJ74" s="2259"/>
      <c r="PK74" s="2389"/>
      <c r="PL74" s="2312"/>
      <c r="PM74" s="2313"/>
      <c r="PN74" s="894"/>
      <c r="PO74" s="3589"/>
      <c r="PP74" s="3587"/>
      <c r="PQ74" s="3588"/>
      <c r="PR74" s="1431"/>
      <c r="PS74" s="2473"/>
      <c r="PT74" s="2315"/>
      <c r="PU74" s="2313"/>
      <c r="PV74" s="1385"/>
      <c r="PW74" s="2316"/>
      <c r="PX74" s="2317"/>
      <c r="PY74" s="1385"/>
      <c r="PZ74" s="1385"/>
      <c r="QA74" s="2424"/>
      <c r="QB74" s="2318"/>
      <c r="QC74" s="808"/>
      <c r="QD74" s="2319"/>
      <c r="QE74" s="598"/>
      <c r="QF74" s="2320"/>
      <c r="QG74" s="808"/>
      <c r="QH74" s="2319"/>
      <c r="QI74" s="598"/>
      <c r="QJ74" s="2320"/>
      <c r="QK74" s="808"/>
      <c r="QL74" s="2319"/>
      <c r="QM74" s="598"/>
      <c r="QN74" s="2243"/>
      <c r="QO74" s="2390"/>
      <c r="QP74" s="2321"/>
      <c r="QQ74" s="2322"/>
      <c r="QR74" s="2323"/>
      <c r="QS74" s="599"/>
      <c r="QT74" s="1385"/>
      <c r="QU74" s="1386"/>
      <c r="QV74" s="648"/>
      <c r="QW74" s="2324"/>
      <c r="QX74" s="3687"/>
      <c r="QY74" s="3703"/>
      <c r="QZ74" s="4588"/>
      <c r="RA74" s="877"/>
      <c r="RB74" s="878"/>
      <c r="RC74" s="879"/>
      <c r="RD74" s="880"/>
      <c r="RE74" s="881"/>
      <c r="RF74" s="882"/>
      <c r="RG74" s="881"/>
      <c r="RH74" s="883"/>
      <c r="RI74" s="880"/>
      <c r="RJ74" s="884"/>
      <c r="RK74" s="885"/>
      <c r="RL74" s="880"/>
      <c r="RM74" s="886"/>
      <c r="RN74" s="885"/>
      <c r="RO74" s="887"/>
      <c r="RP74" s="2392"/>
      <c r="RQ74" s="2393"/>
      <c r="RR74" s="796"/>
      <c r="RS74" s="2392"/>
      <c r="RT74" s="2393"/>
      <c r="RU74" s="796"/>
      <c r="RV74" s="2394"/>
      <c r="RW74" s="2393"/>
      <c r="RX74" s="2395"/>
      <c r="RY74" s="877"/>
      <c r="RZ74" s="889"/>
      <c r="SA74" s="670"/>
      <c r="SB74" s="2309"/>
      <c r="SC74" s="672"/>
      <c r="SD74" s="673"/>
      <c r="SE74" s="295"/>
      <c r="SF74" s="57"/>
      <c r="SG74" s="674"/>
      <c r="SH74" s="295"/>
      <c r="SI74" s="57"/>
      <c r="SJ74" s="675"/>
      <c r="SK74" s="675"/>
      <c r="SL74" s="897"/>
      <c r="SM74" s="2491"/>
      <c r="SN74" s="3079"/>
      <c r="SO74" s="673"/>
      <c r="SP74" s="295"/>
      <c r="SQ74" s="57"/>
      <c r="SR74" s="674"/>
      <c r="SS74" s="295"/>
      <c r="ST74" s="57"/>
      <c r="SU74" s="675"/>
      <c r="SV74" s="675"/>
      <c r="SW74" s="877"/>
      <c r="SX74" s="889"/>
      <c r="SY74" s="672"/>
      <c r="SZ74" s="2309"/>
      <c r="TA74" s="672"/>
      <c r="TB74" s="673"/>
      <c r="TC74" s="295"/>
      <c r="TD74" s="57"/>
      <c r="TE74" s="674"/>
      <c r="TF74" s="295"/>
      <c r="TG74" s="57"/>
      <c r="TH74" s="675"/>
      <c r="TI74" s="898"/>
      <c r="TJ74" s="672"/>
      <c r="TK74" s="2491"/>
      <c r="TL74" s="682"/>
      <c r="TM74" s="57"/>
      <c r="TN74" s="742"/>
      <c r="TO74" s="57"/>
      <c r="TP74" s="674"/>
      <c r="TQ74" s="295"/>
      <c r="TR74" s="57"/>
      <c r="TS74" s="675"/>
      <c r="TT74" s="675"/>
      <c r="TU74" s="675"/>
      <c r="TV74" s="4611"/>
      <c r="TW74" s="427"/>
      <c r="TX74" s="427"/>
      <c r="TY74" s="890"/>
      <c r="TZ74" s="427"/>
      <c r="UA74" s="891"/>
      <c r="UB74" s="891"/>
      <c r="UC74" s="427"/>
      <c r="UD74" s="427"/>
      <c r="UE74" s="427"/>
      <c r="UF74" s="427"/>
      <c r="UG74" s="427"/>
      <c r="UH74" s="427"/>
      <c r="UI74" s="427"/>
      <c r="UJ74" s="427"/>
      <c r="UK74" s="427"/>
      <c r="UL74" s="427"/>
      <c r="UM74" s="427"/>
      <c r="UN74" s="427"/>
      <c r="UO74" s="427"/>
      <c r="UP74" s="427"/>
      <c r="UQ74" s="427"/>
      <c r="UR74" s="427"/>
      <c r="US74" s="427"/>
      <c r="UT74" s="427"/>
      <c r="UU74" s="427"/>
      <c r="UV74" s="427"/>
      <c r="UW74" s="427"/>
      <c r="UX74" s="427"/>
      <c r="UY74" s="427"/>
      <c r="UZ74" s="427"/>
      <c r="VA74" s="427"/>
      <c r="VB74" s="427"/>
      <c r="VC74" s="427"/>
      <c r="VD74" s="427"/>
      <c r="VE74" s="427"/>
      <c r="VF74" s="427"/>
      <c r="VG74" s="427"/>
      <c r="VH74" s="427"/>
      <c r="VI74" s="427"/>
      <c r="VJ74" s="427"/>
      <c r="VK74" s="427"/>
      <c r="VL74" s="427"/>
      <c r="VM74" s="427"/>
      <c r="VN74" s="427"/>
      <c r="VO74" s="427"/>
      <c r="VP74" s="427"/>
      <c r="VQ74" s="427"/>
      <c r="VR74" s="427"/>
      <c r="VS74" s="427"/>
      <c r="VT74" s="427"/>
      <c r="VU74" s="427"/>
      <c r="VV74" s="427"/>
      <c r="VW74" s="427"/>
      <c r="VX74" s="427"/>
      <c r="VY74" s="427"/>
      <c r="VZ74" s="427"/>
      <c r="WA74" s="427"/>
      <c r="WB74" s="427"/>
      <c r="WC74" s="427"/>
      <c r="WD74" s="427"/>
      <c r="WE74" s="427"/>
      <c r="WF74" s="427"/>
      <c r="WG74" s="427"/>
      <c r="WH74" s="427"/>
      <c r="WI74" s="427"/>
      <c r="WJ74" s="427"/>
      <c r="WK74" s="427"/>
      <c r="WL74" s="427"/>
      <c r="WM74" s="427"/>
      <c r="WN74" s="5"/>
      <c r="WO74" s="5"/>
      <c r="WP74" s="5"/>
      <c r="WQ74" s="5"/>
      <c r="WR74" s="5"/>
      <c r="WS74" s="5"/>
      <c r="WT74" s="5"/>
      <c r="WU74" s="5"/>
      <c r="WV74" s="5"/>
      <c r="WW74" s="5"/>
      <c r="WX74" s="5"/>
      <c r="WY74" s="5"/>
      <c r="WZ74" s="5"/>
      <c r="XA74" s="5"/>
      <c r="XB74" s="5"/>
      <c r="XC74" s="5"/>
      <c r="XD74" s="5"/>
      <c r="XE74" s="5"/>
      <c r="XF74" s="5"/>
      <c r="XG74" s="5"/>
      <c r="XH74" s="5"/>
      <c r="XI74" s="5"/>
      <c r="XJ74" s="5"/>
      <c r="XK74" s="5"/>
      <c r="XL74" s="5"/>
      <c r="XM74" s="5"/>
      <c r="XN74" s="5"/>
      <c r="XO74" s="5"/>
      <c r="XP74" s="5"/>
      <c r="XQ74" s="5"/>
      <c r="XR74" s="5"/>
      <c r="XS74" s="5"/>
      <c r="XT74" s="5"/>
      <c r="XU74" s="5"/>
      <c r="XV74" s="5"/>
      <c r="XW74" s="5"/>
      <c r="XX74" s="5"/>
      <c r="XY74" s="5"/>
      <c r="XZ74" s="5"/>
      <c r="YA74" s="5"/>
      <c r="YB74" s="5"/>
      <c r="YC74" s="5"/>
      <c r="YD74" s="5"/>
      <c r="YE74" s="5"/>
      <c r="YF74" s="5"/>
      <c r="YG74" s="5"/>
      <c r="YH74" s="5"/>
      <c r="YI74" s="5"/>
      <c r="YJ74" s="5"/>
      <c r="YK74" s="5"/>
      <c r="YL74" s="5"/>
      <c r="YM74" s="5"/>
      <c r="YN74" s="5"/>
      <c r="YO74" s="5"/>
      <c r="YP74" s="5"/>
      <c r="YQ74" s="5"/>
      <c r="YR74" s="5"/>
      <c r="YS74" s="5"/>
      <c r="YT74" s="5"/>
      <c r="YU74" s="5"/>
      <c r="YV74" s="5"/>
      <c r="YW74" s="5"/>
      <c r="YX74" s="5"/>
      <c r="YY74" s="5"/>
      <c r="YZ74" s="5"/>
      <c r="ZA74" s="5"/>
      <c r="ZB74" s="5"/>
      <c r="ZC74" s="5"/>
      <c r="ZD74" s="5"/>
      <c r="ZE74" s="5"/>
      <c r="ZF74" s="5"/>
      <c r="ZG74" s="5"/>
      <c r="ZH74" s="5"/>
      <c r="ZI74" s="5"/>
      <c r="ZJ74" s="5"/>
      <c r="ZK74" s="5"/>
      <c r="ZL74" s="5"/>
      <c r="ZM74" s="5"/>
      <c r="ZN74" s="5"/>
      <c r="ZO74" s="5"/>
      <c r="ZP74" s="5"/>
      <c r="ZQ74" s="5"/>
      <c r="ZR74" s="5"/>
      <c r="ZS74" s="5"/>
      <c r="ZT74" s="5"/>
      <c r="ZU74" s="5"/>
      <c r="ZV74" s="5"/>
      <c r="ZW74" s="5"/>
      <c r="ZX74" s="5"/>
      <c r="ZY74" s="5"/>
      <c r="ZZ74" s="5"/>
      <c r="AAA74" s="5"/>
      <c r="AAB74" s="5"/>
      <c r="AAC74" s="5"/>
      <c r="AAD74" s="5"/>
      <c r="AAE74" s="5"/>
      <c r="AAF74" s="5"/>
      <c r="AAG74" s="5"/>
      <c r="AAH74" s="5"/>
      <c r="AAI74" s="5"/>
      <c r="AAJ74" s="5"/>
      <c r="AAK74" s="5"/>
      <c r="AAL74" s="5"/>
      <c r="AAM74" s="5"/>
      <c r="AAN74" s="5"/>
      <c r="AAO74" s="5"/>
      <c r="AAP74" s="5"/>
      <c r="AAQ74" s="5"/>
      <c r="AAR74" s="5"/>
      <c r="AAS74" s="5"/>
      <c r="AAT74" s="5"/>
      <c r="AAU74" s="5"/>
      <c r="AAV74" s="5"/>
      <c r="AAW74" s="5"/>
      <c r="AAX74" s="5"/>
      <c r="AAY74" s="5"/>
      <c r="AAZ74" s="5"/>
      <c r="ABA74" s="5"/>
      <c r="ABB74" s="5"/>
      <c r="ABC74" s="5"/>
      <c r="ABD74" s="5"/>
      <c r="ABE74" s="5"/>
      <c r="ABF74" s="5"/>
      <c r="ABG74" s="5"/>
      <c r="ABH74" s="5"/>
      <c r="ABI74" s="5"/>
      <c r="ABJ74" s="5"/>
      <c r="ABK74" s="5"/>
      <c r="ABL74" s="5"/>
      <c r="ABM74" s="5"/>
      <c r="ABN74" s="5"/>
      <c r="ABO74" s="5"/>
      <c r="ABP74" s="5"/>
      <c r="ABQ74" s="5"/>
      <c r="ABR74" s="5"/>
      <c r="ABS74" s="5"/>
      <c r="ABT74" s="5"/>
      <c r="ABU74" s="5"/>
      <c r="ABV74" s="5"/>
      <c r="ABW74" s="5"/>
      <c r="ABX74" s="5"/>
      <c r="ABY74" s="5"/>
      <c r="ABZ74" s="5"/>
      <c r="ACA74" s="5"/>
      <c r="ACB74" s="5"/>
      <c r="ACC74" s="5"/>
      <c r="ACD74" s="5"/>
      <c r="ACE74" s="5"/>
      <c r="ACF74" s="5"/>
      <c r="ACG74" s="5"/>
      <c r="ACH74" s="5"/>
      <c r="ACI74" s="5"/>
      <c r="ACJ74" s="5"/>
      <c r="ACK74" s="5"/>
      <c r="ACL74" s="5"/>
      <c r="ACM74" s="5"/>
      <c r="ACN74" s="5"/>
      <c r="ACO74" s="5"/>
      <c r="ACP74" s="5"/>
      <c r="ACQ74" s="5"/>
      <c r="ACR74" s="5"/>
      <c r="ACS74" s="5"/>
      <c r="ACT74" s="5"/>
      <c r="ACU74" s="5"/>
      <c r="ACV74" s="5"/>
      <c r="ACW74" s="5"/>
      <c r="ACX74" s="5"/>
      <c r="ACY74" s="5"/>
      <c r="ACZ74" s="5"/>
      <c r="ADA74" s="5"/>
      <c r="ADB74" s="5"/>
      <c r="ADC74" s="5"/>
      <c r="ADD74" s="5"/>
      <c r="ADE74" s="5"/>
      <c r="ADF74" s="5"/>
      <c r="ADG74" s="5"/>
      <c r="ADH74" s="5"/>
      <c r="ADI74" s="5"/>
      <c r="ADJ74" s="5"/>
      <c r="ADK74" s="5"/>
      <c r="ADL74" s="5"/>
      <c r="ADM74" s="5"/>
      <c r="ADN74" s="5"/>
      <c r="ADO74" s="5"/>
      <c r="ADP74" s="5"/>
      <c r="ADQ74" s="5"/>
      <c r="ADR74" s="5"/>
      <c r="ADS74" s="5"/>
      <c r="ADT74" s="5"/>
      <c r="ADU74" s="5"/>
      <c r="ADV74" s="5"/>
      <c r="ADW74" s="5"/>
      <c r="ADX74" s="5"/>
      <c r="ADY74" s="5"/>
      <c r="ADZ74" s="5"/>
      <c r="AEA74" s="5"/>
      <c r="AEB74" s="5"/>
      <c r="AEC74" s="5"/>
      <c r="AED74" s="5"/>
      <c r="AEE74" s="5"/>
      <c r="AEF74" s="5"/>
      <c r="AEG74" s="5"/>
      <c r="AEH74" s="5"/>
      <c r="AEI74" s="5"/>
      <c r="AEJ74" s="5"/>
      <c r="AEK74" s="5"/>
      <c r="AEL74" s="5"/>
      <c r="AEM74" s="5"/>
      <c r="AEN74" s="5"/>
      <c r="AEO74" s="5"/>
      <c r="AEP74" s="5"/>
      <c r="AEQ74" s="5"/>
      <c r="AER74" s="5"/>
      <c r="AES74" s="5"/>
      <c r="AET74" s="5"/>
      <c r="AEU74" s="5"/>
      <c r="AEV74" s="5"/>
      <c r="AEW74" s="5"/>
      <c r="AEX74" s="5"/>
      <c r="AEY74" s="5"/>
      <c r="AEZ74" s="5"/>
      <c r="AFA74" s="5"/>
      <c r="AFB74" s="5"/>
      <c r="AFC74" s="5"/>
      <c r="AFD74" s="5"/>
      <c r="AFE74" s="5"/>
      <c r="AFF74" s="5"/>
      <c r="AFG74" s="5"/>
      <c r="AFH74" s="5"/>
      <c r="AFI74" s="5"/>
      <c r="AFJ74" s="5"/>
      <c r="AFK74" s="5"/>
      <c r="AFL74" s="5"/>
      <c r="AFM74" s="5"/>
      <c r="AFN74" s="5"/>
      <c r="AFO74" s="5"/>
      <c r="AFP74" s="5"/>
      <c r="AFQ74" s="5"/>
      <c r="AFR74" s="5"/>
      <c r="AFS74" s="5"/>
      <c r="AFT74" s="5"/>
      <c r="AFU74" s="5"/>
      <c r="AFV74" s="5"/>
      <c r="AFW74" s="5"/>
      <c r="AFX74" s="5"/>
      <c r="AFY74" s="5"/>
      <c r="AFZ74" s="5"/>
      <c r="AGA74" s="5"/>
      <c r="AGB74" s="5"/>
      <c r="AGC74" s="5"/>
      <c r="AGD74" s="5"/>
      <c r="AGE74" s="5"/>
      <c r="AGF74" s="5"/>
      <c r="AGG74" s="5"/>
      <c r="AGH74" s="5"/>
      <c r="AGI74" s="5"/>
      <c r="AGJ74" s="5"/>
      <c r="AGK74" s="5"/>
      <c r="AGL74" s="5"/>
      <c r="AGM74" s="5"/>
      <c r="AGN74" s="5"/>
      <c r="AGO74" s="5"/>
      <c r="AGP74" s="5"/>
      <c r="AGQ74" s="5"/>
      <c r="AGR74" s="5"/>
      <c r="AGS74" s="5"/>
      <c r="AGT74" s="5"/>
      <c r="AGU74" s="5"/>
      <c r="AGV74" s="5"/>
      <c r="AGW74" s="5"/>
      <c r="AGX74" s="5"/>
      <c r="AGY74" s="5"/>
      <c r="AGZ74" s="5"/>
      <c r="AHA74" s="5"/>
      <c r="AHB74" s="5"/>
      <c r="AHC74" s="5"/>
      <c r="AHD74" s="5"/>
      <c r="AHE74" s="5"/>
      <c r="AHF74" s="5"/>
      <c r="AHG74" s="5"/>
      <c r="AHH74" s="5"/>
      <c r="AHI74" s="5"/>
      <c r="AHJ74" s="5"/>
      <c r="AHK74" s="5"/>
      <c r="AHL74" s="5"/>
      <c r="AHM74" s="5"/>
      <c r="AHN74" s="5"/>
      <c r="AHO74" s="5"/>
      <c r="AHP74" s="5"/>
      <c r="AHQ74" s="5"/>
      <c r="AHR74" s="5"/>
      <c r="AHS74" s="5"/>
      <c r="AHT74" s="5"/>
      <c r="AHU74" s="5"/>
      <c r="AHV74" s="5"/>
      <c r="AHW74" s="5"/>
      <c r="AHX74" s="5"/>
      <c r="AHY74" s="5"/>
      <c r="AHZ74" s="5"/>
      <c r="AIA74" s="5"/>
      <c r="AIB74" s="5"/>
      <c r="AIC74" s="5"/>
      <c r="AID74" s="5"/>
      <c r="AIE74" s="5"/>
      <c r="AIF74" s="5"/>
      <c r="AIG74" s="5"/>
      <c r="AIH74" s="5"/>
      <c r="AII74" s="5"/>
      <c r="AIJ74" s="5"/>
      <c r="AIK74" s="5"/>
      <c r="AIL74" s="5"/>
      <c r="AIM74" s="5"/>
      <c r="AIN74" s="5"/>
      <c r="AIO74" s="5"/>
      <c r="AIP74" s="5"/>
      <c r="AIQ74" s="5"/>
      <c r="AIR74" s="5"/>
      <c r="AIS74" s="5"/>
      <c r="AIT74" s="5"/>
      <c r="AIU74" s="5"/>
      <c r="AIV74" s="5"/>
      <c r="AIW74" s="5"/>
      <c r="AIX74" s="5"/>
      <c r="AIY74" s="5"/>
      <c r="AIZ74" s="5"/>
      <c r="AJA74" s="5"/>
      <c r="AJB74" s="5"/>
      <c r="AJC74" s="5"/>
      <c r="AJD74" s="5"/>
      <c r="AJE74" s="5"/>
      <c r="AJF74" s="5"/>
      <c r="AJG74" s="5"/>
      <c r="AJH74" s="5"/>
      <c r="AJI74" s="5"/>
      <c r="AJJ74" s="5"/>
      <c r="AJK74" s="5"/>
      <c r="AJL74" s="5"/>
      <c r="AJM74" s="5"/>
      <c r="AJN74" s="5"/>
      <c r="AJO74" s="5"/>
      <c r="AJP74" s="5"/>
      <c r="AJQ74" s="5"/>
      <c r="AJR74" s="5"/>
      <c r="AJS74" s="5"/>
      <c r="AJT74" s="5"/>
      <c r="AJU74" s="5"/>
      <c r="AJV74" s="5"/>
      <c r="AJW74" s="5"/>
      <c r="AJX74" s="5"/>
      <c r="AJY74" s="5"/>
      <c r="AJZ74" s="5"/>
      <c r="AKA74" s="5"/>
      <c r="AKB74" s="5"/>
      <c r="AKC74" s="5"/>
      <c r="AKD74" s="5"/>
      <c r="AKE74" s="5"/>
      <c r="AKF74" s="5"/>
      <c r="AKG74" s="5"/>
      <c r="AKH74" s="5"/>
      <c r="AKI74" s="5"/>
      <c r="AKJ74" s="5"/>
      <c r="AKK74" s="5"/>
      <c r="AKL74" s="5"/>
      <c r="AKM74" s="5"/>
      <c r="AKN74" s="5"/>
      <c r="AKO74" s="5"/>
      <c r="AKP74" s="5"/>
      <c r="AKQ74" s="5"/>
      <c r="AKR74" s="5"/>
      <c r="AKS74" s="5"/>
      <c r="AKT74" s="5"/>
      <c r="AKU74" s="5"/>
      <c r="AKV74" s="5"/>
      <c r="AKW74" s="5"/>
      <c r="AKX74" s="5"/>
      <c r="AKY74" s="5"/>
      <c r="AKZ74" s="5"/>
      <c r="ALA74" s="5"/>
      <c r="ALB74" s="5"/>
      <c r="ALC74" s="5"/>
      <c r="ALD74" s="5"/>
      <c r="ALE74" s="5"/>
      <c r="ALF74" s="5"/>
      <c r="ALG74" s="5"/>
      <c r="ALH74" s="5"/>
      <c r="ALI74" s="5"/>
      <c r="ALJ74" s="5"/>
      <c r="ALK74" s="5"/>
      <c r="ALL74" s="5"/>
      <c r="ALM74" s="5"/>
      <c r="ALN74" s="5"/>
      <c r="ALO74" s="5"/>
      <c r="ALP74" s="5"/>
      <c r="ALQ74" s="5"/>
      <c r="ALR74" s="5"/>
      <c r="ALS74" s="5"/>
      <c r="ALT74" s="5"/>
      <c r="ALU74" s="5"/>
      <c r="ALV74" s="5"/>
      <c r="ALW74" s="5"/>
      <c r="ALX74" s="5"/>
      <c r="ALY74" s="5"/>
      <c r="ALZ74" s="5"/>
      <c r="AMA74" s="5"/>
      <c r="AMB74" s="5"/>
      <c r="AMC74" s="5"/>
      <c r="AMD74" s="5"/>
      <c r="AME74" s="5"/>
      <c r="AMF74" s="5"/>
      <c r="AMG74" s="5"/>
      <c r="AMH74" s="5"/>
      <c r="AMI74" s="5"/>
      <c r="AMJ74" s="5"/>
      <c r="AMK74" s="5"/>
      <c r="AML74" s="5"/>
      <c r="AMM74" s="5"/>
      <c r="AMN74" s="5"/>
      <c r="AMO74" s="5"/>
      <c r="AMP74" s="5"/>
      <c r="AMQ74" s="5"/>
      <c r="AMR74" s="5"/>
      <c r="AMS74" s="5"/>
      <c r="AMT74" s="5"/>
      <c r="AMU74" s="5"/>
      <c r="AMV74" s="5"/>
      <c r="AMW74" s="5"/>
      <c r="AMX74" s="5"/>
      <c r="AMY74" s="5"/>
      <c r="AMZ74" s="5"/>
      <c r="ANA74" s="5"/>
      <c r="ANB74" s="5"/>
      <c r="ANC74" s="5"/>
      <c r="AND74" s="5"/>
      <c r="ANE74" s="5"/>
      <c r="ANF74" s="5"/>
      <c r="ANG74" s="5"/>
      <c r="ANH74" s="5"/>
      <c r="ANI74" s="5"/>
      <c r="ANJ74" s="5"/>
      <c r="ANK74" s="5"/>
      <c r="ANL74" s="5"/>
      <c r="ANM74" s="5"/>
      <c r="ANN74" s="5"/>
      <c r="ANO74" s="5"/>
      <c r="ANP74" s="5"/>
      <c r="ANQ74" s="5"/>
      <c r="ANR74" s="5"/>
      <c r="ANS74" s="5"/>
      <c r="ANT74" s="5"/>
      <c r="ANU74" s="5"/>
      <c r="ANV74" s="5"/>
      <c r="ANW74" s="5"/>
      <c r="ANX74" s="5"/>
      <c r="ANY74" s="5"/>
      <c r="ANZ74" s="5"/>
      <c r="AOA74" s="5"/>
      <c r="AOB74" s="5"/>
      <c r="AOC74" s="5"/>
      <c r="AOD74" s="5"/>
      <c r="AOE74" s="5"/>
      <c r="AOF74" s="5"/>
      <c r="AOG74" s="5"/>
      <c r="AOH74" s="5"/>
      <c r="AOI74" s="5"/>
      <c r="AOJ74" s="5"/>
      <c r="AOK74" s="5"/>
      <c r="AOL74" s="5"/>
      <c r="AOM74" s="5"/>
      <c r="AON74" s="5"/>
      <c r="AOO74" s="5"/>
      <c r="AOP74" s="5"/>
      <c r="AOQ74" s="5"/>
      <c r="AOR74" s="5"/>
      <c r="AOS74" s="5"/>
      <c r="AOT74" s="5"/>
      <c r="AOU74" s="5"/>
      <c r="AOV74" s="5"/>
      <c r="AOW74" s="5"/>
      <c r="AOX74" s="5"/>
      <c r="AOY74" s="5"/>
      <c r="AOZ74" s="5"/>
      <c r="APA74" s="5"/>
      <c r="APB74" s="5"/>
      <c r="APC74" s="5"/>
      <c r="APD74" s="5"/>
      <c r="APE74" s="5"/>
      <c r="APF74" s="5"/>
      <c r="APG74" s="5"/>
      <c r="APH74" s="5"/>
      <c r="API74" s="5"/>
      <c r="APJ74" s="5"/>
      <c r="APK74" s="5"/>
      <c r="APL74" s="5"/>
      <c r="APM74" s="5"/>
      <c r="APN74" s="5"/>
      <c r="APO74" s="5"/>
      <c r="APP74" s="5"/>
      <c r="APQ74" s="5"/>
      <c r="APR74" s="5"/>
      <c r="APS74" s="5"/>
      <c r="APT74" s="5"/>
      <c r="APU74" s="5"/>
      <c r="APV74" s="5"/>
      <c r="APW74" s="5"/>
      <c r="APX74" s="5"/>
      <c r="APY74" s="5"/>
      <c r="APZ74" s="5"/>
      <c r="AQA74" s="5"/>
      <c r="AQB74" s="5"/>
      <c r="AQC74" s="5"/>
      <c r="AQD74" s="5"/>
      <c r="AQE74" s="5"/>
      <c r="AQF74" s="5"/>
      <c r="AQG74" s="5"/>
      <c r="AQH74" s="5"/>
      <c r="AQI74" s="5"/>
      <c r="AQJ74" s="5"/>
      <c r="AQK74" s="5"/>
      <c r="AQL74" s="5"/>
      <c r="AQM74" s="5"/>
      <c r="AQN74" s="5"/>
      <c r="AQO74" s="5"/>
      <c r="AQP74" s="5"/>
      <c r="AQQ74" s="5"/>
      <c r="AQR74" s="5"/>
      <c r="AQS74" s="5"/>
      <c r="AQT74" s="5"/>
      <c r="AQU74" s="5"/>
      <c r="AQV74" s="5"/>
      <c r="AQW74" s="5"/>
      <c r="AQX74" s="5"/>
      <c r="AQY74" s="5"/>
      <c r="AQZ74" s="5"/>
      <c r="ARA74" s="5"/>
      <c r="ARB74" s="5"/>
      <c r="ARC74" s="5"/>
      <c r="ARD74" s="5"/>
      <c r="ARE74" s="5"/>
      <c r="ARF74" s="5"/>
      <c r="ARG74" s="5"/>
      <c r="ARH74" s="5"/>
      <c r="ARI74" s="5"/>
      <c r="ARJ74" s="5"/>
      <c r="ARK74" s="5"/>
      <c r="ARL74" s="5"/>
      <c r="ARM74" s="5"/>
      <c r="ARN74" s="5"/>
      <c r="ARO74" s="5"/>
      <c r="ARP74" s="5"/>
      <c r="ARQ74" s="5"/>
      <c r="ARR74" s="5"/>
      <c r="ARS74" s="5"/>
      <c r="ART74" s="5"/>
      <c r="ARU74" s="5"/>
      <c r="ARV74" s="5"/>
      <c r="ARW74" s="5"/>
      <c r="ARX74" s="5"/>
      <c r="ARY74" s="5"/>
      <c r="ARZ74" s="5"/>
      <c r="ASA74" s="5"/>
      <c r="ASB74" s="5"/>
      <c r="ASC74" s="5"/>
      <c r="ASD74" s="5"/>
      <c r="ASE74" s="5"/>
      <c r="ASF74" s="5"/>
      <c r="ASG74" s="5"/>
      <c r="ASH74" s="5"/>
      <c r="ASI74" s="5"/>
      <c r="ASJ74" s="5"/>
      <c r="ASK74" s="5"/>
      <c r="ASL74" s="5"/>
      <c r="ASM74" s="5"/>
      <c r="ASN74" s="5"/>
      <c r="ASO74" s="5"/>
      <c r="ASP74" s="5"/>
      <c r="ASQ74" s="5"/>
      <c r="ASR74" s="5"/>
      <c r="ASS74" s="5"/>
      <c r="AST74" s="5"/>
      <c r="ASU74" s="5"/>
      <c r="ASV74" s="5"/>
      <c r="ASW74" s="5"/>
      <c r="ASX74" s="5"/>
      <c r="ASY74" s="5"/>
      <c r="ASZ74" s="5"/>
      <c r="ATA74" s="5"/>
      <c r="ATB74" s="5"/>
      <c r="ATC74" s="5"/>
      <c r="ATD74" s="5"/>
      <c r="ATE74" s="5"/>
      <c r="ATF74" s="5"/>
      <c r="ATG74" s="5"/>
      <c r="ATH74" s="5"/>
      <c r="ATI74" s="5"/>
      <c r="ATJ74" s="5"/>
      <c r="ATK74" s="5"/>
      <c r="ATL74" s="5"/>
      <c r="ATM74" s="5"/>
      <c r="ATN74" s="5"/>
      <c r="ATO74" s="5"/>
      <c r="ATP74" s="5"/>
      <c r="ATQ74" s="5"/>
      <c r="ATR74" s="5"/>
      <c r="ATS74" s="5"/>
      <c r="ATT74" s="5"/>
      <c r="ATU74" s="5"/>
      <c r="ATV74" s="5"/>
      <c r="ATW74" s="5"/>
      <c r="ATX74" s="5"/>
      <c r="ATY74" s="5"/>
      <c r="ATZ74" s="5"/>
      <c r="AUA74" s="5"/>
      <c r="AUB74" s="5"/>
      <c r="AUC74" s="5"/>
      <c r="AUD74" s="5"/>
      <c r="AUE74" s="5"/>
      <c r="AUF74" s="5"/>
      <c r="AUG74" s="5"/>
      <c r="AUH74" s="5"/>
      <c r="AUI74" s="5"/>
      <c r="AUJ74" s="5"/>
      <c r="AUK74" s="5"/>
      <c r="AUL74" s="5"/>
      <c r="AUM74" s="5"/>
      <c r="AUN74" s="5"/>
      <c r="AUO74" s="5"/>
      <c r="AUP74" s="5"/>
      <c r="AUQ74" s="5"/>
      <c r="AUR74" s="5"/>
      <c r="AUS74" s="5"/>
      <c r="AUT74" s="5"/>
      <c r="AUU74" s="5"/>
      <c r="AUV74" s="5"/>
      <c r="AUW74" s="5"/>
      <c r="AUX74" s="5"/>
      <c r="AUY74" s="5"/>
      <c r="AUZ74" s="5"/>
      <c r="AVA74" s="5"/>
      <c r="AVB74" s="5"/>
      <c r="AVC74" s="5"/>
      <c r="AVD74" s="5"/>
      <c r="AVE74" s="5"/>
      <c r="AVF74" s="5"/>
      <c r="AVG74" s="5"/>
      <c r="AVH74" s="5"/>
      <c r="AVI74" s="5"/>
      <c r="AVJ74" s="5"/>
      <c r="AVK74" s="5"/>
      <c r="AVL74" s="5"/>
      <c r="AVM74" s="5"/>
      <c r="AVN74" s="5"/>
      <c r="AVO74" s="5"/>
      <c r="AVP74" s="5"/>
      <c r="AVQ74" s="5"/>
      <c r="AVR74" s="5"/>
      <c r="AVS74" s="5"/>
      <c r="AVT74" s="5"/>
      <c r="AVU74" s="5"/>
      <c r="AVV74" s="5"/>
      <c r="AVW74" s="5"/>
      <c r="AVX74" s="5"/>
      <c r="AVY74" s="5"/>
      <c r="AVZ74" s="5"/>
      <c r="AWA74" s="5"/>
      <c r="AWB74" s="5"/>
      <c r="AWC74" s="5"/>
      <c r="AWD74" s="5"/>
      <c r="AWE74" s="5"/>
      <c r="AWF74" s="5"/>
      <c r="AWG74" s="5"/>
      <c r="AWH74" s="5"/>
      <c r="AWI74" s="5"/>
      <c r="AWJ74" s="5"/>
      <c r="AWK74" s="5"/>
      <c r="AWL74" s="5"/>
      <c r="AWM74" s="5"/>
      <c r="AWN74" s="5"/>
      <c r="AWO74" s="5"/>
      <c r="AWP74" s="5"/>
      <c r="AWQ74" s="5"/>
      <c r="AWR74" s="5"/>
      <c r="AWS74" s="5"/>
      <c r="AWT74" s="5"/>
      <c r="AWU74" s="5"/>
      <c r="AWV74" s="5"/>
      <c r="AWW74" s="5"/>
      <c r="AWX74" s="5"/>
      <c r="AWY74" s="5"/>
      <c r="AWZ74" s="5"/>
      <c r="AXA74" s="5"/>
      <c r="AXB74" s="5"/>
      <c r="AXC74" s="5"/>
      <c r="AXD74" s="5"/>
      <c r="AXE74" s="5"/>
      <c r="AXF74" s="5"/>
      <c r="AXG74" s="5"/>
      <c r="AXH74" s="5"/>
      <c r="AXI74" s="5"/>
      <c r="AXJ74" s="5"/>
      <c r="AXK74" s="5"/>
      <c r="AXL74" s="5"/>
      <c r="AXM74" s="5"/>
      <c r="AXN74" s="5"/>
      <c r="AXO74" s="5"/>
      <c r="AXP74" s="5"/>
      <c r="AXQ74" s="5"/>
      <c r="AXR74" s="5"/>
      <c r="AXS74" s="5"/>
      <c r="AXT74" s="5"/>
      <c r="AXU74" s="5"/>
      <c r="AXV74" s="5"/>
      <c r="AXW74" s="5"/>
      <c r="AXX74" s="5"/>
      <c r="AXY74" s="5"/>
      <c r="AXZ74" s="5"/>
      <c r="AYA74" s="5"/>
      <c r="AYB74" s="5"/>
      <c r="AYC74" s="5"/>
      <c r="AYD74" s="5"/>
      <c r="AYE74" s="5"/>
      <c r="AYF74" s="5"/>
      <c r="AYG74" s="5"/>
      <c r="AYH74" s="5"/>
      <c r="AYI74" s="5"/>
      <c r="AYJ74" s="5"/>
      <c r="AYK74" s="5"/>
      <c r="AYL74" s="5"/>
      <c r="AYM74" s="5"/>
      <c r="AYN74" s="5"/>
      <c r="AYO74" s="5"/>
      <c r="AYP74" s="5"/>
      <c r="AYQ74" s="5"/>
      <c r="AYR74" s="5"/>
      <c r="AYS74" s="5"/>
      <c r="AYT74" s="5"/>
      <c r="AYU74" s="5"/>
      <c r="AYV74" s="5"/>
      <c r="AYW74" s="5"/>
      <c r="AYX74" s="5"/>
      <c r="AYY74" s="5"/>
      <c r="AYZ74" s="5"/>
      <c r="AZA74" s="5"/>
      <c r="AZB74" s="5"/>
      <c r="AZC74" s="5"/>
      <c r="AZD74" s="5"/>
      <c r="AZE74" s="5"/>
      <c r="AZF74" s="5"/>
      <c r="AZG74" s="5"/>
      <c r="AZH74" s="5"/>
      <c r="AZI74" s="5"/>
      <c r="AZJ74" s="5"/>
      <c r="AZK74" s="5"/>
      <c r="AZL74" s="5"/>
      <c r="AZM74" s="5"/>
      <c r="AZN74" s="5"/>
      <c r="AZO74" s="5"/>
      <c r="AZP74" s="5"/>
      <c r="AZQ74" s="5"/>
      <c r="AZR74" s="5"/>
      <c r="AZS74" s="5"/>
      <c r="AZT74" s="5"/>
      <c r="AZU74" s="5"/>
      <c r="AZV74" s="5"/>
      <c r="AZW74" s="5"/>
      <c r="AZX74" s="5"/>
      <c r="AZY74" s="5"/>
      <c r="AZZ74" s="5"/>
      <c r="BAA74" s="5"/>
      <c r="BAB74" s="5"/>
      <c r="BAC74" s="5"/>
      <c r="BAD74" s="5"/>
      <c r="BAE74" s="5"/>
      <c r="BAF74" s="5"/>
      <c r="BAG74" s="5"/>
      <c r="BAH74" s="5"/>
      <c r="BAI74" s="5"/>
      <c r="BAJ74" s="5"/>
      <c r="BAK74" s="5"/>
      <c r="BAL74" s="5"/>
      <c r="BAM74" s="5"/>
      <c r="BAN74" s="5"/>
      <c r="BAO74" s="5"/>
      <c r="BAP74" s="5"/>
      <c r="BAQ74" s="5"/>
      <c r="BAR74" s="5"/>
      <c r="BAS74" s="5"/>
      <c r="BAT74" s="5"/>
      <c r="BAU74" s="5"/>
      <c r="BAV74" s="5"/>
      <c r="BAW74" s="5"/>
      <c r="BAX74" s="5"/>
      <c r="BAY74" s="5"/>
      <c r="BAZ74" s="5"/>
      <c r="BBA74" s="5"/>
      <c r="BBB74" s="5"/>
      <c r="BBC74" s="5"/>
      <c r="BBD74" s="5"/>
      <c r="BBE74" s="5"/>
      <c r="BBF74" s="5"/>
      <c r="BBG74" s="5"/>
      <c r="BBH74" s="5"/>
      <c r="BBI74" s="5"/>
      <c r="BBJ74" s="5"/>
      <c r="BBK74" s="5"/>
      <c r="BBL74" s="5"/>
      <c r="BBM74" s="5"/>
      <c r="BBN74" s="5"/>
      <c r="BBO74" s="5"/>
      <c r="BBP74" s="5"/>
      <c r="BBQ74" s="5"/>
      <c r="BBR74" s="5"/>
      <c r="BBS74" s="5"/>
      <c r="BBT74" s="5"/>
      <c r="BBU74" s="5"/>
      <c r="BBV74" s="5"/>
      <c r="BBW74" s="5"/>
      <c r="BBX74" s="5"/>
      <c r="BBY74" s="5"/>
      <c r="BBZ74" s="5"/>
      <c r="BCA74" s="5"/>
      <c r="BCB74" s="5"/>
      <c r="BCC74" s="5"/>
      <c r="BCD74" s="5"/>
      <c r="BCE74" s="5"/>
      <c r="BCF74" s="5"/>
      <c r="BCG74" s="5"/>
      <c r="BCH74" s="5"/>
      <c r="BCI74" s="5"/>
      <c r="BCJ74" s="5"/>
      <c r="BCK74" s="5"/>
      <c r="BCL74" s="5"/>
      <c r="BCM74" s="5"/>
      <c r="BCN74" s="5"/>
      <c r="BCO74" s="5"/>
      <c r="BCP74" s="5"/>
      <c r="BCQ74" s="5"/>
      <c r="BCR74" s="5"/>
      <c r="BCS74" s="5"/>
      <c r="BCT74" s="5"/>
    </row>
    <row r="75" spans="1:1450" s="90" customFormat="1" ht="9" customHeight="1" thickBot="1">
      <c r="A75" s="2138"/>
      <c r="B75" s="731" t="s">
        <v>341</v>
      </c>
      <c r="C75" s="4135"/>
      <c r="D75" s="722" t="s">
        <v>342</v>
      </c>
      <c r="E75" s="1623" t="s">
        <v>994</v>
      </c>
      <c r="F75" s="723" t="s">
        <v>394</v>
      </c>
      <c r="G75" s="723" t="s">
        <v>995</v>
      </c>
      <c r="H75" s="723" t="s">
        <v>610</v>
      </c>
      <c r="I75" s="1510"/>
      <c r="J75" s="4118"/>
      <c r="K75" s="4163"/>
      <c r="L75" s="1512">
        <v>141</v>
      </c>
      <c r="M75" s="1513">
        <v>132</v>
      </c>
      <c r="N75" s="1514">
        <v>4</v>
      </c>
      <c r="O75" s="1515">
        <v>2</v>
      </c>
      <c r="P75" s="1402">
        <v>133</v>
      </c>
      <c r="Q75" s="755">
        <v>130</v>
      </c>
      <c r="R75" s="1403">
        <v>129</v>
      </c>
      <c r="S75" s="759"/>
      <c r="T75" s="760"/>
      <c r="U75" s="761"/>
      <c r="V75" s="117"/>
      <c r="W75" s="47"/>
      <c r="X75" s="765"/>
      <c r="Y75" s="1936">
        <v>1</v>
      </c>
      <c r="Z75" s="1530"/>
      <c r="AA75" s="1349">
        <v>2</v>
      </c>
      <c r="AB75" s="1624"/>
      <c r="AC75" s="779">
        <v>0</v>
      </c>
      <c r="AD75" s="781"/>
      <c r="AE75" s="780">
        <v>0</v>
      </c>
      <c r="AF75" s="782"/>
      <c r="AG75" s="284">
        <v>0</v>
      </c>
      <c r="AH75" s="783"/>
      <c r="AI75" s="190">
        <v>0</v>
      </c>
      <c r="AJ75" s="784"/>
      <c r="AK75" s="1529">
        <f>AO75+AS75+BK75+BO75+BP75</f>
        <v>178</v>
      </c>
      <c r="AL75" s="3276">
        <v>203</v>
      </c>
      <c r="AM75" s="3276">
        <v>192</v>
      </c>
      <c r="AN75" s="3250">
        <v>190</v>
      </c>
      <c r="AO75" s="862">
        <v>2</v>
      </c>
      <c r="AP75" s="3288">
        <v>3</v>
      </c>
      <c r="AQ75" s="3276">
        <v>3</v>
      </c>
      <c r="AR75" s="795">
        <v>0</v>
      </c>
      <c r="AS75" s="1522">
        <f>AW75+AY75+BA75+BC75+BE75+BG75+BI75</f>
        <v>145</v>
      </c>
      <c r="AT75" s="3175">
        <v>200</v>
      </c>
      <c r="AU75" s="3288">
        <v>137</v>
      </c>
      <c r="AV75" s="136">
        <v>144</v>
      </c>
      <c r="AW75" s="1523">
        <v>5</v>
      </c>
      <c r="AX75" s="199">
        <v>5</v>
      </c>
      <c r="AY75" s="1523">
        <v>28</v>
      </c>
      <c r="AZ75" s="199">
        <v>29</v>
      </c>
      <c r="BA75" s="1523">
        <v>11</v>
      </c>
      <c r="BB75" s="198">
        <v>7</v>
      </c>
      <c r="BC75" s="1523">
        <v>14</v>
      </c>
      <c r="BD75" s="199">
        <v>17</v>
      </c>
      <c r="BE75" s="1523">
        <v>71</v>
      </c>
      <c r="BF75" s="198">
        <v>91</v>
      </c>
      <c r="BG75" s="1523">
        <v>16</v>
      </c>
      <c r="BH75" s="199">
        <v>51</v>
      </c>
      <c r="BI75" s="1523">
        <v>0</v>
      </c>
      <c r="BJ75" s="198">
        <v>0</v>
      </c>
      <c r="BK75" s="1933">
        <v>31</v>
      </c>
      <c r="BL75" s="3338">
        <v>0</v>
      </c>
      <c r="BM75" s="190">
        <v>52</v>
      </c>
      <c r="BN75" s="186">
        <v>46</v>
      </c>
      <c r="BO75" s="1525">
        <v>0</v>
      </c>
      <c r="BP75" s="2083">
        <v>0</v>
      </c>
      <c r="BQ75" s="1349">
        <f>AK75+Y75+AA75</f>
        <v>181</v>
      </c>
      <c r="BR75" s="1526">
        <f>(BQ75)/(BQ75+M75)*100</f>
        <v>57.827476038338652</v>
      </c>
      <c r="BS75" s="1373">
        <v>203</v>
      </c>
      <c r="BT75" s="1404">
        <f>(BS75/(BS75+P75))*100</f>
        <v>60.416666666666664</v>
      </c>
      <c r="BU75" s="1373">
        <v>192</v>
      </c>
      <c r="BV75" s="1404">
        <v>59.627329192546583</v>
      </c>
      <c r="BW75" s="2084">
        <f>CA75+CE75+CW75+DA75+DB75</f>
        <v>0</v>
      </c>
      <c r="BX75" s="780">
        <v>0</v>
      </c>
      <c r="BY75" s="182"/>
      <c r="BZ75" s="2194"/>
      <c r="CA75" s="1349"/>
      <c r="CB75" s="136"/>
      <c r="CC75" s="3378"/>
      <c r="CD75" s="3380"/>
      <c r="CE75" s="1527">
        <f t="shared" ref="CE75" si="190">CI75+CK75+CM75+CO75+CQ75+CS75+CU75</f>
        <v>0</v>
      </c>
      <c r="CF75" s="3388">
        <v>0</v>
      </c>
      <c r="CG75" s="3389">
        <v>0</v>
      </c>
      <c r="CH75" s="3401"/>
      <c r="CI75" s="1528"/>
      <c r="CJ75" s="200"/>
      <c r="CK75" s="1528"/>
      <c r="CL75" s="2148"/>
      <c r="CM75" s="1528"/>
      <c r="CN75" s="2149"/>
      <c r="CO75" s="1528"/>
      <c r="CP75" s="2149"/>
      <c r="CQ75" s="1528"/>
      <c r="CR75" s="200"/>
      <c r="CS75" s="1528"/>
      <c r="CT75" s="200"/>
      <c r="CU75" s="1528"/>
      <c r="CV75" s="200"/>
      <c r="CW75" s="563"/>
      <c r="CX75" s="780"/>
      <c r="CY75" s="202"/>
      <c r="CZ75" s="813"/>
      <c r="DA75" s="1529"/>
      <c r="DB75" s="2085"/>
      <c r="DC75" s="1349">
        <f>BW75+Z75+AB75</f>
        <v>0</v>
      </c>
      <c r="DD75" s="2086" t="e">
        <f>(DC75)/(DC75+S75)*100</f>
        <v>#DIV/0!</v>
      </c>
      <c r="DE75" s="1373"/>
      <c r="DF75" s="1404"/>
      <c r="DG75" s="187"/>
      <c r="DH75" s="2195"/>
      <c r="DI75" s="819">
        <v>9.5</v>
      </c>
      <c r="DJ75" s="1406">
        <v>9.5</v>
      </c>
      <c r="DK75" s="2914">
        <v>9</v>
      </c>
      <c r="DL75" s="1408">
        <v>9.9</v>
      </c>
      <c r="DM75" s="1406">
        <v>10</v>
      </c>
      <c r="DN75" s="1626">
        <v>11.4</v>
      </c>
      <c r="DO75" s="1409">
        <v>0</v>
      </c>
      <c r="DP75" s="1410">
        <v>0</v>
      </c>
      <c r="DQ75" s="1410">
        <v>1</v>
      </c>
      <c r="DR75" s="1411">
        <v>0</v>
      </c>
      <c r="DS75" s="1412">
        <v>0</v>
      </c>
      <c r="DT75" s="2130">
        <v>1</v>
      </c>
      <c r="DU75" s="1534">
        <f>DT75/P75*100</f>
        <v>0.75187969924812026</v>
      </c>
      <c r="DV75" s="1413">
        <v>0</v>
      </c>
      <c r="DW75" s="1410">
        <v>0</v>
      </c>
      <c r="DX75" s="1410">
        <v>1</v>
      </c>
      <c r="DY75" s="1437">
        <v>0</v>
      </c>
      <c r="DZ75" s="1414">
        <v>0</v>
      </c>
      <c r="EA75" s="234">
        <v>1</v>
      </c>
      <c r="EB75" s="1535">
        <f>EA75/P75*100</f>
        <v>0.75187969924812026</v>
      </c>
      <c r="EC75" s="1415">
        <v>0</v>
      </c>
      <c r="ED75" s="1416">
        <v>0</v>
      </c>
      <c r="EE75" s="1416"/>
      <c r="EF75" s="1417">
        <v>0</v>
      </c>
      <c r="EG75" s="1418">
        <v>0</v>
      </c>
      <c r="EH75" s="2130">
        <v>0</v>
      </c>
      <c r="EI75" s="242"/>
      <c r="EJ75" s="1410"/>
      <c r="EK75" s="1410"/>
      <c r="EL75" s="1438"/>
      <c r="EM75" s="1414">
        <v>0</v>
      </c>
      <c r="EN75" s="234">
        <v>0</v>
      </c>
      <c r="EO75" s="832"/>
      <c r="EP75" s="1410"/>
      <c r="EQ75" s="1410"/>
      <c r="ER75" s="1437"/>
      <c r="ES75" s="1414">
        <v>0</v>
      </c>
      <c r="ET75" s="1536">
        <v>0</v>
      </c>
      <c r="EU75" s="1414">
        <v>0</v>
      </c>
      <c r="EV75" s="250">
        <v>0</v>
      </c>
      <c r="EW75" s="833">
        <v>0</v>
      </c>
      <c r="EX75" s="290">
        <v>0</v>
      </c>
      <c r="EY75" s="288">
        <v>4</v>
      </c>
      <c r="EZ75" s="251">
        <v>4</v>
      </c>
      <c r="FA75" s="252">
        <v>2.0799999999999999E-2</v>
      </c>
      <c r="FB75" s="250">
        <v>0</v>
      </c>
      <c r="FC75" s="1538">
        <v>0</v>
      </c>
      <c r="FD75" s="1539">
        <f>FB75/P75</f>
        <v>0</v>
      </c>
      <c r="FE75" s="288">
        <v>1</v>
      </c>
      <c r="FF75" s="251">
        <v>1</v>
      </c>
      <c r="FG75" s="252">
        <f>FE75/BS75</f>
        <v>4.9261083743842365E-3</v>
      </c>
      <c r="FH75" s="250" t="s">
        <v>612</v>
      </c>
      <c r="FI75" s="1540"/>
      <c r="FJ75" s="1541" t="s">
        <v>613</v>
      </c>
      <c r="FK75" s="1542" t="s">
        <v>994</v>
      </c>
      <c r="FL75" s="1541" t="s">
        <v>584</v>
      </c>
      <c r="FM75" s="2956"/>
      <c r="FN75" s="2139"/>
      <c r="FO75" s="2131"/>
      <c r="FP75" s="819">
        <v>0</v>
      </c>
      <c r="FQ75" s="899">
        <v>100</v>
      </c>
      <c r="FR75" s="1419">
        <v>33.299999999999997</v>
      </c>
      <c r="FS75" s="1420">
        <v>100</v>
      </c>
      <c r="FT75" s="283">
        <v>0</v>
      </c>
      <c r="FU75" s="284">
        <v>100</v>
      </c>
      <c r="FV75" s="1545">
        <v>33.299999999999997</v>
      </c>
      <c r="FW75" s="1494">
        <v>100</v>
      </c>
      <c r="FX75" s="2969">
        <v>1</v>
      </c>
      <c r="FY75" s="1546"/>
      <c r="FZ75" s="862"/>
      <c r="GA75" s="2975"/>
      <c r="GB75" s="2976">
        <v>1</v>
      </c>
      <c r="GC75" s="906">
        <v>1</v>
      </c>
      <c r="GD75" s="1609"/>
      <c r="GE75" s="1609"/>
      <c r="GF75" s="1609"/>
      <c r="GG75" s="1609"/>
      <c r="GH75" s="1609"/>
      <c r="GI75" s="1547"/>
      <c r="GJ75" s="1547"/>
      <c r="GK75" s="1547"/>
      <c r="GL75" s="1547"/>
      <c r="GM75" s="1547"/>
      <c r="GN75" s="1547"/>
      <c r="GO75" s="1460"/>
      <c r="GP75" s="3192"/>
      <c r="GQ75" s="2969">
        <v>1</v>
      </c>
      <c r="GR75" s="1481"/>
      <c r="GS75" s="1481">
        <v>1</v>
      </c>
      <c r="GT75" s="1460"/>
      <c r="GU75" s="1460"/>
      <c r="GV75" s="1481"/>
      <c r="GW75" s="3973"/>
      <c r="GX75" s="2183"/>
      <c r="GY75" s="1481"/>
      <c r="GZ75" s="1481">
        <v>1</v>
      </c>
      <c r="HA75" s="1481"/>
      <c r="HB75" s="3023" t="s">
        <v>585</v>
      </c>
      <c r="HC75" s="1459" t="s">
        <v>996</v>
      </c>
      <c r="HD75" s="1460" t="s">
        <v>586</v>
      </c>
      <c r="HE75" s="1488">
        <v>5</v>
      </c>
      <c r="HF75" s="1546">
        <v>0</v>
      </c>
      <c r="HG75" s="1547">
        <v>0</v>
      </c>
      <c r="HH75" s="1460" t="s">
        <v>588</v>
      </c>
      <c r="HI75" s="1548"/>
      <c r="HJ75" s="1460" t="s">
        <v>586</v>
      </c>
      <c r="HK75" s="1488">
        <v>5</v>
      </c>
      <c r="HL75" s="1481" t="s">
        <v>587</v>
      </c>
      <c r="HM75" s="1481">
        <v>0</v>
      </c>
      <c r="HN75" s="1481">
        <v>0</v>
      </c>
      <c r="HO75" s="1460" t="s">
        <v>588</v>
      </c>
      <c r="HP75" s="3415"/>
      <c r="HQ75" s="195" t="s">
        <v>589</v>
      </c>
      <c r="HR75" s="1459"/>
      <c r="HS75" s="1460" t="s">
        <v>997</v>
      </c>
      <c r="HT75" s="1461" t="s">
        <v>536</v>
      </c>
      <c r="HU75" s="1462" t="s">
        <v>591</v>
      </c>
      <c r="HV75" s="1463">
        <f>HW75+HZ75+IC75+IF75+II75+IL75+IO75+IR75+IU75+IX75+JA75+JD75</f>
        <v>125</v>
      </c>
      <c r="HW75" s="1464">
        <f>SUM(HX75:HY75)</f>
        <v>19</v>
      </c>
      <c r="HX75" s="810">
        <v>7</v>
      </c>
      <c r="HY75" s="1465">
        <v>12</v>
      </c>
      <c r="HZ75" s="1460">
        <f>SUM(IA75:IB75)</f>
        <v>29</v>
      </c>
      <c r="IA75" s="810">
        <v>11</v>
      </c>
      <c r="IB75" s="1465">
        <v>18</v>
      </c>
      <c r="IC75" s="1464">
        <f>SUM(ID75:IE75)</f>
        <v>35</v>
      </c>
      <c r="ID75" s="810">
        <v>15</v>
      </c>
      <c r="IE75" s="1465">
        <v>20</v>
      </c>
      <c r="IF75" s="1460">
        <f>SUM(IG75:IH75)</f>
        <v>20</v>
      </c>
      <c r="IG75" s="810">
        <v>11</v>
      </c>
      <c r="IH75" s="1465">
        <v>9</v>
      </c>
      <c r="II75" s="1466">
        <f>SUM(IJ75:IK75)</f>
        <v>0</v>
      </c>
      <c r="IJ75" s="3421"/>
      <c r="IK75" s="3422"/>
      <c r="IL75" s="1469">
        <f>SUM(IM75:IN75)</f>
        <v>2</v>
      </c>
      <c r="IM75" s="810">
        <v>1</v>
      </c>
      <c r="IN75" s="1465">
        <v>1</v>
      </c>
      <c r="IO75" s="1470">
        <f>SUM(IP75:IQ75)</f>
        <v>9</v>
      </c>
      <c r="IP75" s="1467">
        <v>7</v>
      </c>
      <c r="IQ75" s="1468">
        <v>2</v>
      </c>
      <c r="IR75" s="1469">
        <f>SUM(IS75:IT75)</f>
        <v>0</v>
      </c>
      <c r="IS75" s="3421"/>
      <c r="IT75" s="3422"/>
      <c r="IU75" s="1471">
        <f>SUM(IV75:IW75)</f>
        <v>10</v>
      </c>
      <c r="IV75" s="1467">
        <v>8</v>
      </c>
      <c r="IW75" s="1468">
        <v>2</v>
      </c>
      <c r="IX75" s="1470">
        <f>SUM(IY75:IZ75)</f>
        <v>1</v>
      </c>
      <c r="IY75" s="1467">
        <v>1</v>
      </c>
      <c r="IZ75" s="1468"/>
      <c r="JA75" s="1472">
        <f>SUM(JB75:JC75)</f>
        <v>0</v>
      </c>
      <c r="JB75" s="1467"/>
      <c r="JC75" s="1468"/>
      <c r="JD75" s="1470">
        <f>SUM(JE75:JF75)</f>
        <v>0</v>
      </c>
      <c r="JE75" s="1467"/>
      <c r="JF75" s="1470"/>
      <c r="JG75" s="1473">
        <f>(IK75+IQ75+IW75+IZ75+JC75+JF75)/(II75+IO75+IU75+IX75+JA75+JD75)*100</f>
        <v>20</v>
      </c>
      <c r="JH75" s="1496" t="s">
        <v>269</v>
      </c>
      <c r="JI75" s="892">
        <v>21.739130434782609</v>
      </c>
      <c r="JJ75" s="190" t="s">
        <v>388</v>
      </c>
      <c r="JK75" s="892">
        <v>8.3333333333333321</v>
      </c>
      <c r="JL75" s="1349">
        <v>2</v>
      </c>
      <c r="JM75" s="1456">
        <v>2</v>
      </c>
      <c r="JN75" s="3124">
        <v>2.4</v>
      </c>
      <c r="JO75" s="3111">
        <v>2.2000000000000002</v>
      </c>
      <c r="JP75" s="1348">
        <v>2.2000000000000002</v>
      </c>
      <c r="JQ75" s="1346">
        <v>2.2999999999999998</v>
      </c>
      <c r="JR75" s="1347">
        <v>2.35</v>
      </c>
      <c r="JS75" s="2200">
        <v>900.4</v>
      </c>
      <c r="JT75" s="1350" t="s">
        <v>593</v>
      </c>
      <c r="JU75" s="2140"/>
      <c r="JV75" s="1350"/>
      <c r="JW75" s="1366">
        <f>JU75/JS75*100</f>
        <v>0</v>
      </c>
      <c r="JX75" s="1352"/>
      <c r="JY75" s="1350"/>
      <c r="JZ75" s="1366"/>
      <c r="KA75" s="1508"/>
      <c r="KB75" s="1929"/>
      <c r="KC75" s="1557"/>
      <c r="KD75" s="1558"/>
      <c r="KE75" s="1559"/>
      <c r="KF75" s="1504"/>
      <c r="KG75" s="1505" t="s">
        <v>275</v>
      </c>
      <c r="KH75" s="1506" t="s">
        <v>998</v>
      </c>
      <c r="KI75" s="4122"/>
      <c r="KJ75" s="1399" t="s">
        <v>594</v>
      </c>
      <c r="KK75" s="2132" t="s">
        <v>1138</v>
      </c>
      <c r="KL75" s="3652" t="s">
        <v>1101</v>
      </c>
      <c r="KM75" s="1560">
        <v>1</v>
      </c>
      <c r="KN75" s="1561" t="s">
        <v>596</v>
      </c>
      <c r="KO75" s="1562">
        <v>1</v>
      </c>
      <c r="KP75" s="1560">
        <v>1</v>
      </c>
      <c r="KQ75" s="1563">
        <v>1</v>
      </c>
      <c r="KR75" s="1564">
        <v>1</v>
      </c>
      <c r="KS75" s="1565">
        <v>1</v>
      </c>
      <c r="KT75" s="1566">
        <v>1</v>
      </c>
      <c r="KU75" s="1567">
        <v>1</v>
      </c>
      <c r="KV75" s="1883">
        <v>1</v>
      </c>
      <c r="KW75" s="1883"/>
      <c r="KX75" s="1883"/>
      <c r="KY75" s="2099" t="s">
        <v>596</v>
      </c>
      <c r="KZ75" s="2100">
        <v>1</v>
      </c>
      <c r="LA75" s="1888"/>
      <c r="LB75" s="1888"/>
      <c r="LC75" s="2101">
        <v>1</v>
      </c>
      <c r="LD75" s="1883"/>
      <c r="LE75" s="1883"/>
      <c r="LF75" s="2102">
        <v>1</v>
      </c>
      <c r="LG75" s="1883"/>
      <c r="LH75" s="2103"/>
      <c r="LI75" s="1883">
        <v>1</v>
      </c>
      <c r="LJ75" s="1883"/>
      <c r="LK75" s="1883"/>
      <c r="LL75" s="2100">
        <v>1</v>
      </c>
      <c r="LM75" s="1888"/>
      <c r="LN75" s="1888"/>
      <c r="LO75" s="2101">
        <v>1</v>
      </c>
      <c r="LP75" s="1883"/>
      <c r="LQ75" s="1887"/>
      <c r="LR75" s="1883">
        <v>1</v>
      </c>
      <c r="LS75" s="1883"/>
      <c r="LT75" s="1890"/>
      <c r="LU75" s="2104"/>
      <c r="LV75" s="1893"/>
      <c r="LW75" s="1883"/>
      <c r="LX75" s="1883"/>
      <c r="LY75" s="1883"/>
      <c r="LZ75" s="2099"/>
      <c r="MA75" s="2100"/>
      <c r="MB75" s="1888"/>
      <c r="MC75" s="1888"/>
      <c r="MD75" s="2101"/>
      <c r="ME75" s="1883"/>
      <c r="MF75" s="1883"/>
      <c r="MG75" s="2102"/>
      <c r="MH75" s="1883"/>
      <c r="MI75" s="2103"/>
      <c r="MJ75" s="1883"/>
      <c r="MK75" s="1883"/>
      <c r="ML75" s="1883"/>
      <c r="MM75" s="2100"/>
      <c r="MN75" s="1888"/>
      <c r="MO75" s="1888"/>
      <c r="MP75" s="2101"/>
      <c r="MQ75" s="1883"/>
      <c r="MR75" s="1887"/>
      <c r="MS75" s="1883"/>
      <c r="MT75" s="1883"/>
      <c r="MU75" s="1890"/>
      <c r="MV75" s="1569" t="s">
        <v>597</v>
      </c>
      <c r="MW75" s="3218"/>
      <c r="MX75" s="1598"/>
      <c r="MY75" s="1597"/>
      <c r="MZ75" s="1400"/>
      <c r="NA75" s="2105"/>
      <c r="NB75" s="1571" t="s">
        <v>55</v>
      </c>
      <c r="NC75" s="1568"/>
      <c r="ND75" s="1931" t="s">
        <v>55</v>
      </c>
      <c r="NE75" s="1568"/>
      <c r="NF75" s="3152">
        <v>949</v>
      </c>
      <c r="NG75" s="3649">
        <v>950</v>
      </c>
      <c r="NH75" s="3150"/>
      <c r="NI75" s="3151"/>
      <c r="NJ75" s="3150"/>
      <c r="NK75" s="3151"/>
      <c r="NL75" s="3152">
        <v>941</v>
      </c>
      <c r="NM75" s="3649">
        <v>950</v>
      </c>
      <c r="NN75" s="3136"/>
      <c r="NO75" s="1400"/>
      <c r="NP75" s="3136"/>
      <c r="NQ75" s="2105"/>
      <c r="NR75" s="3139">
        <v>984</v>
      </c>
      <c r="NS75" s="1400"/>
      <c r="NT75" s="3136"/>
      <c r="NU75" s="1400"/>
      <c r="NV75" s="3136"/>
      <c r="NW75" s="1400"/>
      <c r="NX75" s="2104">
        <v>1137</v>
      </c>
      <c r="NY75" s="3143"/>
      <c r="NZ75" s="1400"/>
      <c r="OA75" s="1893"/>
      <c r="OB75" s="3139">
        <v>1028</v>
      </c>
      <c r="OC75" s="1400"/>
      <c r="OD75" s="3136"/>
      <c r="OE75" s="1400"/>
      <c r="OF75" s="3136"/>
      <c r="OG75" s="2105"/>
      <c r="OH75" s="3127"/>
      <c r="OI75" s="1487"/>
      <c r="OJ75" s="2106" t="s">
        <v>598</v>
      </c>
      <c r="OK75" s="2107" t="s">
        <v>1076</v>
      </c>
      <c r="OL75" s="1485"/>
      <c r="OM75" s="1427"/>
      <c r="ON75" s="1573">
        <v>3</v>
      </c>
      <c r="OO75" s="1574">
        <v>0</v>
      </c>
      <c r="OP75" s="935">
        <v>1</v>
      </c>
      <c r="OQ75" s="1575">
        <v>1</v>
      </c>
      <c r="OR75" s="1575"/>
      <c r="OS75" s="1575"/>
      <c r="OT75" s="1576"/>
      <c r="OU75" s="1577"/>
      <c r="OV75" s="234">
        <f t="shared" ref="OV75" si="191">ON75+OP75+OU75</f>
        <v>4</v>
      </c>
      <c r="OW75" s="941">
        <v>4</v>
      </c>
      <c r="OX75" s="586">
        <f t="shared" ref="OX75" si="192">OV75</f>
        <v>4</v>
      </c>
      <c r="OY75" s="1574"/>
      <c r="OZ75" s="1579">
        <v>1</v>
      </c>
      <c r="PA75" s="1580"/>
      <c r="PB75" s="1581">
        <v>1</v>
      </c>
      <c r="PC75" s="1580"/>
      <c r="PD75" s="1582"/>
      <c r="PE75" s="1582"/>
      <c r="PF75" s="1583"/>
      <c r="PG75" s="1533">
        <f t="shared" ref="PG75" si="193">PK75+PO75</f>
        <v>27</v>
      </c>
      <c r="PH75" s="169">
        <v>69</v>
      </c>
      <c r="PI75" s="1428">
        <v>73</v>
      </c>
      <c r="PJ75" s="1431">
        <v>74</v>
      </c>
      <c r="PK75" s="2141"/>
      <c r="PL75" s="169">
        <v>28</v>
      </c>
      <c r="PM75" s="452">
        <v>29</v>
      </c>
      <c r="PN75" s="932">
        <v>30</v>
      </c>
      <c r="PO75" s="1533">
        <f t="shared" ref="PO75" si="194">PS75+PW75+QO75+QS75+QT75+QU75</f>
        <v>27</v>
      </c>
      <c r="PP75" s="169">
        <v>41</v>
      </c>
      <c r="PQ75" s="473">
        <v>44</v>
      </c>
      <c r="PR75" s="932">
        <v>44</v>
      </c>
      <c r="PS75" s="1586">
        <v>0</v>
      </c>
      <c r="PT75" s="484">
        <v>0</v>
      </c>
      <c r="PU75" s="452">
        <v>0</v>
      </c>
      <c r="PV75" s="588">
        <v>0</v>
      </c>
      <c r="PW75" s="1587">
        <f t="shared" ref="PW75" si="195">QA75+QC75+QE75+QG75+QI75+QK75+QM75</f>
        <v>24</v>
      </c>
      <c r="PX75" s="587">
        <v>30</v>
      </c>
      <c r="PY75" s="491">
        <f>QB75+QD75+QF75+QH75+QJ75+QL75+QN75</f>
        <v>30</v>
      </c>
      <c r="PZ75" s="588">
        <v>32</v>
      </c>
      <c r="QA75" s="1630">
        <v>0</v>
      </c>
      <c r="QB75" s="945">
        <v>21</v>
      </c>
      <c r="QC75" s="1631">
        <v>15</v>
      </c>
      <c r="QD75" s="478">
        <v>0</v>
      </c>
      <c r="QE75" s="1630">
        <v>0</v>
      </c>
      <c r="QF75" s="947">
        <v>0</v>
      </c>
      <c r="QG75" s="1631">
        <v>0</v>
      </c>
      <c r="QH75" s="946">
        <v>0</v>
      </c>
      <c r="QI75" s="1630">
        <v>3</v>
      </c>
      <c r="QJ75" s="944">
        <v>4</v>
      </c>
      <c r="QK75" s="1631">
        <v>6</v>
      </c>
      <c r="QL75" s="478">
        <v>5</v>
      </c>
      <c r="QM75" s="1630"/>
      <c r="QN75" s="477">
        <v>0</v>
      </c>
      <c r="QO75" s="1586">
        <v>3</v>
      </c>
      <c r="QP75" s="484">
        <v>6</v>
      </c>
      <c r="QQ75" s="491">
        <v>5</v>
      </c>
      <c r="QR75" s="492">
        <v>7</v>
      </c>
      <c r="QS75" s="1590"/>
      <c r="QT75" s="1591"/>
      <c r="QU75" s="1592"/>
      <c r="QV75" s="1430">
        <v>5</v>
      </c>
      <c r="QW75" s="1593">
        <f t="shared" ref="QW75" si="196">PO75/PG75*100</f>
        <v>100</v>
      </c>
      <c r="QX75" s="1432">
        <v>59.420289855072461</v>
      </c>
      <c r="QY75" s="3691"/>
      <c r="QZ75" s="607"/>
      <c r="RA75" s="1594" t="s">
        <v>600</v>
      </c>
      <c r="RB75" s="1595"/>
      <c r="RC75" s="1596" t="s">
        <v>601</v>
      </c>
      <c r="RD75" s="862">
        <v>6</v>
      </c>
      <c r="RE75" s="1597">
        <v>5</v>
      </c>
      <c r="RF75" s="1598">
        <v>0</v>
      </c>
      <c r="RG75" s="1597">
        <v>25</v>
      </c>
      <c r="RH75" s="1599">
        <v>0</v>
      </c>
      <c r="RI75" s="862"/>
      <c r="RJ75" s="1600"/>
      <c r="RK75" s="1601"/>
      <c r="RL75" s="862"/>
      <c r="RM75" s="1602" t="s">
        <v>600</v>
      </c>
      <c r="RN75" s="1601"/>
      <c r="RO75" s="1603"/>
      <c r="RP75" s="1604"/>
      <c r="RQ75" s="1456"/>
      <c r="RR75" s="1349"/>
      <c r="RS75" s="1455" t="s">
        <v>705</v>
      </c>
      <c r="RT75" s="1456">
        <v>124774</v>
      </c>
      <c r="RU75" s="1349">
        <v>1188</v>
      </c>
      <c r="RV75" s="1457"/>
      <c r="RW75" s="1456"/>
      <c r="RX75" s="1458"/>
      <c r="RY75" s="1605"/>
      <c r="RZ75" s="1606"/>
      <c r="SA75" s="1607"/>
      <c r="SB75" s="935"/>
      <c r="SC75" s="1608"/>
      <c r="SD75" s="1529"/>
      <c r="SE75" s="1609" t="s">
        <v>214</v>
      </c>
      <c r="SF75" s="1349"/>
      <c r="SG75" s="1610"/>
      <c r="SH75" s="1609" t="s">
        <v>214</v>
      </c>
      <c r="SI75" s="1349"/>
      <c r="SJ75" s="1611"/>
      <c r="SK75" s="1611"/>
      <c r="SL75" s="1612"/>
      <c r="SM75" s="1607"/>
      <c r="SN75" s="833"/>
      <c r="SO75" s="1529"/>
      <c r="SP75" s="1609" t="s">
        <v>214</v>
      </c>
      <c r="SQ75" s="1349"/>
      <c r="SR75" s="1610"/>
      <c r="SS75" s="1609" t="s">
        <v>214</v>
      </c>
      <c r="ST75" s="1349"/>
      <c r="SU75" s="1611"/>
      <c r="SV75" s="1611"/>
      <c r="SW75" s="1594"/>
      <c r="SX75" s="1606"/>
      <c r="SY75" s="1608"/>
      <c r="SZ75" s="288"/>
      <c r="TA75" s="1538"/>
      <c r="TB75" s="1349"/>
      <c r="TC75" s="1609" t="s">
        <v>214</v>
      </c>
      <c r="TD75" s="1349"/>
      <c r="TE75" s="1613"/>
      <c r="TF75" s="1609" t="s">
        <v>214</v>
      </c>
      <c r="TG75" s="1349"/>
      <c r="TH75" s="1611"/>
      <c r="TI75" s="1614"/>
      <c r="TJ75" s="1608"/>
      <c r="TK75" s="1615"/>
      <c r="TL75" s="251"/>
      <c r="TM75" s="833"/>
      <c r="TN75" s="195"/>
      <c r="TO75" s="1349" t="s">
        <v>389</v>
      </c>
      <c r="TP75" s="1613"/>
      <c r="TQ75" s="1609"/>
      <c r="TR75" s="141" t="s">
        <v>389</v>
      </c>
      <c r="TS75" s="1616"/>
      <c r="TT75" s="1611"/>
      <c r="TU75" s="1611"/>
      <c r="TV75" s="4611"/>
      <c r="TW75" s="1617" t="s">
        <v>606</v>
      </c>
      <c r="TX75" s="1618" t="s">
        <v>999</v>
      </c>
      <c r="TY75" s="1619" t="s">
        <v>604</v>
      </c>
      <c r="TZ75" s="1620" t="s">
        <v>1000</v>
      </c>
      <c r="UA75" s="1621" t="s">
        <v>604</v>
      </c>
      <c r="UB75" s="1622" t="s">
        <v>649</v>
      </c>
      <c r="UC75" s="427"/>
      <c r="UD75" s="427"/>
      <c r="UE75" s="427"/>
      <c r="UF75" s="427"/>
      <c r="UG75" s="427"/>
      <c r="UH75" s="427"/>
      <c r="UI75" s="427"/>
      <c r="UJ75" s="427"/>
      <c r="UK75" s="427"/>
      <c r="UL75" s="427"/>
      <c r="UM75" s="427"/>
      <c r="UN75" s="427"/>
      <c r="UO75" s="427"/>
      <c r="UP75" s="427"/>
      <c r="UQ75" s="427"/>
      <c r="UR75" s="427"/>
      <c r="US75" s="427"/>
      <c r="UT75" s="427"/>
      <c r="UU75" s="427"/>
      <c r="UV75" s="427"/>
      <c r="UW75" s="427"/>
      <c r="UX75" s="427"/>
      <c r="UY75" s="427"/>
      <c r="UZ75" s="427"/>
      <c r="VA75" s="427"/>
      <c r="VB75" s="427"/>
      <c r="VC75" s="427"/>
      <c r="VD75" s="427"/>
      <c r="VE75" s="427"/>
      <c r="VF75" s="427"/>
      <c r="VG75" s="427"/>
      <c r="VH75" s="427"/>
      <c r="VI75" s="427"/>
      <c r="VJ75" s="427"/>
      <c r="VK75" s="427"/>
      <c r="VL75" s="427"/>
      <c r="VM75" s="427"/>
      <c r="VN75" s="427"/>
      <c r="VO75" s="427"/>
      <c r="VP75" s="427"/>
      <c r="VQ75" s="427"/>
      <c r="VR75" s="427"/>
      <c r="VS75" s="427"/>
      <c r="VT75" s="427"/>
      <c r="VU75" s="427"/>
      <c r="VV75" s="427"/>
      <c r="VW75" s="427"/>
      <c r="VX75" s="427"/>
      <c r="VY75" s="427"/>
      <c r="VZ75" s="427"/>
      <c r="WA75" s="427"/>
      <c r="WB75" s="427"/>
      <c r="WC75" s="427"/>
      <c r="WD75" s="427"/>
      <c r="WE75" s="427"/>
      <c r="WF75" s="427"/>
      <c r="WG75" s="427"/>
      <c r="WH75" s="427"/>
      <c r="WI75" s="427"/>
      <c r="WJ75" s="427"/>
      <c r="WK75" s="427"/>
      <c r="WL75" s="427"/>
      <c r="WM75" s="427"/>
      <c r="WN75" s="5"/>
      <c r="WO75" s="5"/>
      <c r="WP75" s="5"/>
      <c r="WQ75" s="5"/>
      <c r="WR75" s="5"/>
      <c r="WS75" s="5"/>
      <c r="WT75" s="5"/>
      <c r="WU75" s="5"/>
      <c r="WV75" s="5"/>
      <c r="WW75" s="5"/>
      <c r="WX75" s="5"/>
      <c r="WY75" s="5"/>
      <c r="WZ75" s="5"/>
      <c r="XA75" s="5"/>
      <c r="XB75" s="5"/>
      <c r="XC75" s="5"/>
      <c r="XD75" s="5"/>
      <c r="XE75" s="5"/>
      <c r="XF75" s="5"/>
      <c r="XG75" s="5"/>
      <c r="XH75" s="5"/>
      <c r="XI75" s="5"/>
      <c r="XJ75" s="5"/>
      <c r="XK75" s="5"/>
      <c r="XL75" s="5"/>
      <c r="XM75" s="5"/>
      <c r="XN75" s="5"/>
      <c r="XO75" s="5"/>
      <c r="XP75" s="5"/>
      <c r="XQ75" s="5"/>
      <c r="XR75" s="5"/>
      <c r="XS75" s="5"/>
      <c r="XT75" s="5"/>
      <c r="XU75" s="5"/>
      <c r="XV75" s="5"/>
      <c r="XW75" s="5"/>
      <c r="XX75" s="5"/>
      <c r="XY75" s="5"/>
      <c r="XZ75" s="5"/>
      <c r="YA75" s="5"/>
      <c r="YB75" s="5"/>
      <c r="YC75" s="5"/>
      <c r="YD75" s="5"/>
      <c r="YE75" s="5"/>
      <c r="YF75" s="5"/>
      <c r="YG75" s="5"/>
      <c r="YH75" s="5"/>
      <c r="YI75" s="5"/>
      <c r="YJ75" s="5"/>
      <c r="YK75" s="5"/>
      <c r="YL75" s="5"/>
      <c r="YM75" s="5"/>
      <c r="YN75" s="5"/>
      <c r="YO75" s="5"/>
      <c r="YP75" s="5"/>
      <c r="YQ75" s="5"/>
      <c r="YR75" s="5"/>
      <c r="YS75" s="5"/>
      <c r="YT75" s="5"/>
      <c r="YU75" s="5"/>
      <c r="YV75" s="5"/>
      <c r="YW75" s="5"/>
      <c r="YX75" s="5"/>
      <c r="YY75" s="5"/>
      <c r="YZ75" s="5"/>
      <c r="ZA75" s="5"/>
      <c r="ZB75" s="5"/>
      <c r="ZC75" s="5"/>
      <c r="ZD75" s="5"/>
      <c r="ZE75" s="5"/>
      <c r="ZF75" s="5"/>
      <c r="ZG75" s="5"/>
      <c r="ZH75" s="5"/>
      <c r="ZI75" s="5"/>
      <c r="ZJ75" s="5"/>
      <c r="ZK75" s="5"/>
      <c r="ZL75" s="5"/>
      <c r="ZM75" s="5"/>
      <c r="ZN75" s="5"/>
      <c r="ZO75" s="5"/>
      <c r="ZP75" s="5"/>
      <c r="ZQ75" s="5"/>
      <c r="ZR75" s="5"/>
      <c r="ZS75" s="5"/>
      <c r="ZT75" s="5"/>
      <c r="ZU75" s="5"/>
      <c r="ZV75" s="5"/>
      <c r="ZW75" s="5"/>
      <c r="ZX75" s="5"/>
      <c r="ZY75" s="5"/>
      <c r="ZZ75" s="5"/>
      <c r="AAA75" s="5"/>
      <c r="AAB75" s="5"/>
      <c r="AAC75" s="5"/>
      <c r="AAD75" s="5"/>
      <c r="AAE75" s="5"/>
      <c r="AAF75" s="5"/>
      <c r="AAG75" s="5"/>
      <c r="AAH75" s="5"/>
      <c r="AAI75" s="5"/>
      <c r="AAJ75" s="5"/>
      <c r="AAK75" s="5"/>
      <c r="AAL75" s="5"/>
      <c r="AAM75" s="5"/>
      <c r="AAN75" s="5"/>
      <c r="AAO75" s="5"/>
      <c r="AAP75" s="5"/>
      <c r="AAQ75" s="5"/>
      <c r="AAR75" s="5"/>
      <c r="AAS75" s="5"/>
      <c r="AAT75" s="5"/>
      <c r="AAU75" s="5"/>
      <c r="AAV75" s="5"/>
      <c r="AAW75" s="5"/>
      <c r="AAX75" s="5"/>
      <c r="AAY75" s="5"/>
      <c r="AAZ75" s="5"/>
      <c r="ABA75" s="5"/>
      <c r="ABB75" s="5"/>
      <c r="ABC75" s="5"/>
      <c r="ABD75" s="5"/>
      <c r="ABE75" s="5"/>
      <c r="ABF75" s="5"/>
      <c r="ABG75" s="5"/>
      <c r="ABH75" s="5"/>
      <c r="ABI75" s="5"/>
      <c r="ABJ75" s="5"/>
      <c r="ABK75" s="5"/>
      <c r="ABL75" s="5"/>
      <c r="ABM75" s="5"/>
      <c r="ABN75" s="5"/>
      <c r="ABO75" s="5"/>
      <c r="ABP75" s="5"/>
      <c r="ABQ75" s="5"/>
      <c r="ABR75" s="5"/>
      <c r="ABS75" s="5"/>
      <c r="ABT75" s="5"/>
      <c r="ABU75" s="5"/>
      <c r="ABV75" s="5"/>
      <c r="ABW75" s="5"/>
      <c r="ABX75" s="5"/>
      <c r="ABY75" s="5"/>
      <c r="ABZ75" s="5"/>
      <c r="ACA75" s="5"/>
      <c r="ACB75" s="5"/>
      <c r="ACC75" s="5"/>
      <c r="ACD75" s="5"/>
      <c r="ACE75" s="5"/>
      <c r="ACF75" s="5"/>
      <c r="ACG75" s="5"/>
      <c r="ACH75" s="5"/>
      <c r="ACI75" s="5"/>
      <c r="ACJ75" s="5"/>
      <c r="ACK75" s="5"/>
      <c r="ACL75" s="5"/>
      <c r="ACM75" s="5"/>
      <c r="ACN75" s="5"/>
      <c r="ACO75" s="5"/>
      <c r="ACP75" s="5"/>
      <c r="ACQ75" s="5"/>
      <c r="ACR75" s="5"/>
      <c r="ACS75" s="5"/>
      <c r="ACT75" s="5"/>
      <c r="ACU75" s="5"/>
      <c r="ACV75" s="5"/>
      <c r="ACW75" s="5"/>
      <c r="ACX75" s="5"/>
      <c r="ACY75" s="5"/>
      <c r="ACZ75" s="5"/>
      <c r="ADA75" s="5"/>
      <c r="ADB75" s="5"/>
      <c r="ADC75" s="5"/>
      <c r="ADD75" s="5"/>
      <c r="ADE75" s="5"/>
      <c r="ADF75" s="5"/>
      <c r="ADG75" s="5"/>
      <c r="ADH75" s="5"/>
      <c r="ADI75" s="5"/>
      <c r="ADJ75" s="5"/>
      <c r="ADK75" s="5"/>
      <c r="ADL75" s="5"/>
      <c r="ADM75" s="5"/>
      <c r="ADN75" s="5"/>
      <c r="ADO75" s="5"/>
      <c r="ADP75" s="5"/>
      <c r="ADQ75" s="5"/>
      <c r="ADR75" s="5"/>
      <c r="ADS75" s="5"/>
      <c r="ADT75" s="5"/>
      <c r="ADU75" s="5"/>
      <c r="ADV75" s="5"/>
      <c r="ADW75" s="5"/>
      <c r="ADX75" s="5"/>
      <c r="ADY75" s="5"/>
      <c r="ADZ75" s="5"/>
      <c r="AEA75" s="5"/>
      <c r="AEB75" s="5"/>
      <c r="AEC75" s="5"/>
      <c r="AED75" s="5"/>
      <c r="AEE75" s="5"/>
      <c r="AEF75" s="5"/>
      <c r="AEG75" s="5"/>
      <c r="AEH75" s="5"/>
      <c r="AEI75" s="5"/>
      <c r="AEJ75" s="5"/>
      <c r="AEK75" s="5"/>
      <c r="AEL75" s="5"/>
      <c r="AEM75" s="5"/>
      <c r="AEN75" s="5"/>
      <c r="AEO75" s="5"/>
      <c r="AEP75" s="5"/>
      <c r="AEQ75" s="5"/>
      <c r="AER75" s="5"/>
      <c r="AES75" s="5"/>
      <c r="AET75" s="5"/>
      <c r="AEU75" s="5"/>
      <c r="AEV75" s="5"/>
      <c r="AEW75" s="5"/>
      <c r="AEX75" s="5"/>
      <c r="AEY75" s="5"/>
      <c r="AEZ75" s="5"/>
      <c r="AFA75" s="5"/>
      <c r="AFB75" s="5"/>
      <c r="AFC75" s="5"/>
      <c r="AFD75" s="5"/>
      <c r="AFE75" s="5"/>
      <c r="AFF75" s="5"/>
      <c r="AFG75" s="5"/>
      <c r="AFH75" s="5"/>
      <c r="AFI75" s="5"/>
      <c r="AFJ75" s="5"/>
      <c r="AFK75" s="5"/>
      <c r="AFL75" s="5"/>
      <c r="AFM75" s="5"/>
      <c r="AFN75" s="5"/>
      <c r="AFO75" s="5"/>
      <c r="AFP75" s="5"/>
      <c r="AFQ75" s="5"/>
      <c r="AFR75" s="5"/>
      <c r="AFS75" s="5"/>
      <c r="AFT75" s="5"/>
      <c r="AFU75" s="5"/>
      <c r="AFV75" s="5"/>
      <c r="AFW75" s="5"/>
      <c r="AFX75" s="5"/>
      <c r="AFY75" s="5"/>
      <c r="AFZ75" s="5"/>
      <c r="AGA75" s="5"/>
      <c r="AGB75" s="5"/>
      <c r="AGC75" s="5"/>
      <c r="AGD75" s="5"/>
      <c r="AGE75" s="5"/>
      <c r="AGF75" s="5"/>
      <c r="AGG75" s="5"/>
      <c r="AGH75" s="5"/>
      <c r="AGI75" s="5"/>
      <c r="AGJ75" s="5"/>
      <c r="AGK75" s="5"/>
      <c r="AGL75" s="5"/>
      <c r="AGM75" s="5"/>
      <c r="AGN75" s="5"/>
      <c r="AGO75" s="5"/>
      <c r="AGP75" s="5"/>
      <c r="AGQ75" s="5"/>
      <c r="AGR75" s="5"/>
      <c r="AGS75" s="5"/>
      <c r="AGT75" s="5"/>
      <c r="AGU75" s="5"/>
      <c r="AGV75" s="5"/>
      <c r="AGW75" s="5"/>
      <c r="AGX75" s="5"/>
      <c r="AGY75" s="5"/>
      <c r="AGZ75" s="5"/>
      <c r="AHA75" s="5"/>
      <c r="AHB75" s="5"/>
      <c r="AHC75" s="5"/>
      <c r="AHD75" s="5"/>
      <c r="AHE75" s="5"/>
      <c r="AHF75" s="5"/>
      <c r="AHG75" s="5"/>
      <c r="AHH75" s="5"/>
      <c r="AHI75" s="5"/>
      <c r="AHJ75" s="5"/>
      <c r="AHK75" s="5"/>
      <c r="AHL75" s="5"/>
      <c r="AHM75" s="5"/>
      <c r="AHN75" s="5"/>
      <c r="AHO75" s="5"/>
      <c r="AHP75" s="5"/>
      <c r="AHQ75" s="5"/>
      <c r="AHR75" s="5"/>
      <c r="AHS75" s="5"/>
      <c r="AHT75" s="5"/>
      <c r="AHU75" s="5"/>
      <c r="AHV75" s="5"/>
      <c r="AHW75" s="5"/>
      <c r="AHX75" s="5"/>
      <c r="AHY75" s="5"/>
      <c r="AHZ75" s="5"/>
      <c r="AIA75" s="5"/>
      <c r="AIB75" s="5"/>
      <c r="AIC75" s="5"/>
      <c r="AID75" s="5"/>
      <c r="AIE75" s="5"/>
      <c r="AIF75" s="5"/>
      <c r="AIG75" s="5"/>
      <c r="AIH75" s="5"/>
      <c r="AII75" s="5"/>
      <c r="AIJ75" s="5"/>
      <c r="AIK75" s="5"/>
      <c r="AIL75" s="5"/>
      <c r="AIM75" s="5"/>
      <c r="AIN75" s="5"/>
      <c r="AIO75" s="5"/>
      <c r="AIP75" s="5"/>
      <c r="AIQ75" s="5"/>
      <c r="AIR75" s="5"/>
      <c r="AIS75" s="5"/>
      <c r="AIT75" s="5"/>
      <c r="AIU75" s="5"/>
      <c r="AIV75" s="5"/>
      <c r="AIW75" s="5"/>
      <c r="AIX75" s="5"/>
      <c r="AIY75" s="5"/>
      <c r="AIZ75" s="5"/>
      <c r="AJA75" s="5"/>
      <c r="AJB75" s="5"/>
      <c r="AJC75" s="5"/>
      <c r="AJD75" s="5"/>
      <c r="AJE75" s="5"/>
      <c r="AJF75" s="5"/>
      <c r="AJG75" s="5"/>
      <c r="AJH75" s="5"/>
      <c r="AJI75" s="5"/>
      <c r="AJJ75" s="5"/>
      <c r="AJK75" s="5"/>
      <c r="AJL75" s="5"/>
      <c r="AJM75" s="5"/>
      <c r="AJN75" s="5"/>
      <c r="AJO75" s="5"/>
      <c r="AJP75" s="5"/>
      <c r="AJQ75" s="5"/>
      <c r="AJR75" s="5"/>
      <c r="AJS75" s="5"/>
      <c r="AJT75" s="5"/>
      <c r="AJU75" s="5"/>
      <c r="AJV75" s="5"/>
      <c r="AJW75" s="5"/>
      <c r="AJX75" s="5"/>
      <c r="AJY75" s="5"/>
      <c r="AJZ75" s="5"/>
      <c r="AKA75" s="5"/>
      <c r="AKB75" s="5"/>
      <c r="AKC75" s="5"/>
      <c r="AKD75" s="5"/>
      <c r="AKE75" s="5"/>
      <c r="AKF75" s="5"/>
      <c r="AKG75" s="5"/>
      <c r="AKH75" s="5"/>
      <c r="AKI75" s="5"/>
      <c r="AKJ75" s="5"/>
      <c r="AKK75" s="5"/>
      <c r="AKL75" s="5"/>
      <c r="AKM75" s="5"/>
      <c r="AKN75" s="5"/>
      <c r="AKO75" s="5"/>
      <c r="AKP75" s="5"/>
      <c r="AKQ75" s="5"/>
      <c r="AKR75" s="5"/>
      <c r="AKS75" s="5"/>
      <c r="AKT75" s="5"/>
      <c r="AKU75" s="5"/>
      <c r="AKV75" s="5"/>
      <c r="AKW75" s="5"/>
      <c r="AKX75" s="5"/>
      <c r="AKY75" s="5"/>
      <c r="AKZ75" s="5"/>
      <c r="ALA75" s="5"/>
      <c r="ALB75" s="5"/>
      <c r="ALC75" s="5"/>
      <c r="ALD75" s="5"/>
      <c r="ALE75" s="5"/>
      <c r="ALF75" s="5"/>
      <c r="ALG75" s="5"/>
      <c r="ALH75" s="5"/>
      <c r="ALI75" s="5"/>
      <c r="ALJ75" s="5"/>
      <c r="ALK75" s="5"/>
      <c r="ALL75" s="5"/>
      <c r="ALM75" s="5"/>
      <c r="ALN75" s="5"/>
      <c r="ALO75" s="5"/>
      <c r="ALP75" s="5"/>
      <c r="ALQ75" s="5"/>
      <c r="ALR75" s="5"/>
      <c r="ALS75" s="5"/>
      <c r="ALT75" s="5"/>
      <c r="ALU75" s="5"/>
      <c r="ALV75" s="5"/>
      <c r="ALW75" s="5"/>
      <c r="ALX75" s="5"/>
      <c r="ALY75" s="5"/>
      <c r="ALZ75" s="5"/>
      <c r="AMA75" s="5"/>
      <c r="AMB75" s="5"/>
      <c r="AMC75" s="5"/>
      <c r="AMD75" s="5"/>
      <c r="AME75" s="5"/>
      <c r="AMF75" s="5"/>
      <c r="AMG75" s="5"/>
      <c r="AMH75" s="5"/>
      <c r="AMI75" s="5"/>
      <c r="AMJ75" s="5"/>
      <c r="AMK75" s="5"/>
      <c r="AML75" s="5"/>
      <c r="AMM75" s="5"/>
      <c r="AMN75" s="5"/>
      <c r="AMO75" s="5"/>
      <c r="AMP75" s="5"/>
      <c r="AMQ75" s="5"/>
      <c r="AMR75" s="5"/>
      <c r="AMS75" s="5"/>
      <c r="AMT75" s="5"/>
      <c r="AMU75" s="5"/>
      <c r="AMV75" s="5"/>
      <c r="AMW75" s="5"/>
      <c r="AMX75" s="5"/>
      <c r="AMY75" s="5"/>
      <c r="AMZ75" s="5"/>
      <c r="ANA75" s="5"/>
      <c r="ANB75" s="5"/>
      <c r="ANC75" s="5"/>
      <c r="AND75" s="5"/>
      <c r="ANE75" s="5"/>
      <c r="ANF75" s="5"/>
      <c r="ANG75" s="5"/>
      <c r="ANH75" s="5"/>
      <c r="ANI75" s="5"/>
      <c r="ANJ75" s="5"/>
      <c r="ANK75" s="5"/>
      <c r="ANL75" s="5"/>
      <c r="ANM75" s="5"/>
      <c r="ANN75" s="5"/>
      <c r="ANO75" s="5"/>
      <c r="ANP75" s="5"/>
      <c r="ANQ75" s="5"/>
      <c r="ANR75" s="5"/>
      <c r="ANS75" s="5"/>
      <c r="ANT75" s="5"/>
      <c r="ANU75" s="5"/>
      <c r="ANV75" s="5"/>
      <c r="ANW75" s="5"/>
      <c r="ANX75" s="5"/>
      <c r="ANY75" s="5"/>
      <c r="ANZ75" s="5"/>
      <c r="AOA75" s="5"/>
      <c r="AOB75" s="5"/>
      <c r="AOC75" s="5"/>
      <c r="AOD75" s="5"/>
      <c r="AOE75" s="5"/>
      <c r="AOF75" s="5"/>
      <c r="AOG75" s="5"/>
      <c r="AOH75" s="5"/>
      <c r="AOI75" s="5"/>
      <c r="AOJ75" s="5"/>
      <c r="AOK75" s="5"/>
      <c r="AOL75" s="5"/>
      <c r="AOM75" s="5"/>
      <c r="AON75" s="5"/>
      <c r="AOO75" s="5"/>
      <c r="AOP75" s="5"/>
      <c r="AOQ75" s="5"/>
      <c r="AOR75" s="5"/>
      <c r="AOS75" s="5"/>
      <c r="AOT75" s="5"/>
      <c r="AOU75" s="5"/>
      <c r="AOV75" s="5"/>
      <c r="AOW75" s="5"/>
      <c r="AOX75" s="5"/>
      <c r="AOY75" s="5"/>
      <c r="AOZ75" s="5"/>
      <c r="APA75" s="5"/>
      <c r="APB75" s="5"/>
      <c r="APC75" s="5"/>
      <c r="APD75" s="5"/>
      <c r="APE75" s="5"/>
      <c r="APF75" s="5"/>
      <c r="APG75" s="5"/>
      <c r="APH75" s="5"/>
      <c r="API75" s="5"/>
      <c r="APJ75" s="5"/>
      <c r="APK75" s="5"/>
      <c r="APL75" s="5"/>
      <c r="APM75" s="5"/>
      <c r="APN75" s="5"/>
      <c r="APO75" s="5"/>
      <c r="APP75" s="5"/>
      <c r="APQ75" s="5"/>
      <c r="APR75" s="5"/>
      <c r="APS75" s="5"/>
      <c r="APT75" s="5"/>
      <c r="APU75" s="5"/>
      <c r="APV75" s="5"/>
      <c r="APW75" s="5"/>
      <c r="APX75" s="5"/>
      <c r="APY75" s="5"/>
      <c r="APZ75" s="5"/>
      <c r="AQA75" s="5"/>
      <c r="AQB75" s="5"/>
      <c r="AQC75" s="5"/>
      <c r="AQD75" s="5"/>
      <c r="AQE75" s="5"/>
      <c r="AQF75" s="5"/>
      <c r="AQG75" s="5"/>
      <c r="AQH75" s="5"/>
      <c r="AQI75" s="5"/>
      <c r="AQJ75" s="5"/>
      <c r="AQK75" s="5"/>
      <c r="AQL75" s="5"/>
      <c r="AQM75" s="5"/>
      <c r="AQN75" s="5"/>
      <c r="AQO75" s="5"/>
      <c r="AQP75" s="5"/>
      <c r="AQQ75" s="5"/>
      <c r="AQR75" s="5"/>
      <c r="AQS75" s="5"/>
      <c r="AQT75" s="5"/>
      <c r="AQU75" s="5"/>
      <c r="AQV75" s="5"/>
      <c r="AQW75" s="5"/>
      <c r="AQX75" s="5"/>
      <c r="AQY75" s="5"/>
      <c r="AQZ75" s="5"/>
      <c r="ARA75" s="5"/>
      <c r="ARB75" s="5"/>
      <c r="ARC75" s="5"/>
      <c r="ARD75" s="5"/>
      <c r="ARE75" s="5"/>
      <c r="ARF75" s="5"/>
      <c r="ARG75" s="5"/>
      <c r="ARH75" s="5"/>
      <c r="ARI75" s="5"/>
      <c r="ARJ75" s="5"/>
      <c r="ARK75" s="5"/>
      <c r="ARL75" s="5"/>
      <c r="ARM75" s="5"/>
      <c r="ARN75" s="5"/>
      <c r="ARO75" s="5"/>
      <c r="ARP75" s="5"/>
      <c r="ARQ75" s="5"/>
      <c r="ARR75" s="5"/>
      <c r="ARS75" s="5"/>
      <c r="ART75" s="5"/>
      <c r="ARU75" s="5"/>
      <c r="ARV75" s="5"/>
      <c r="ARW75" s="5"/>
      <c r="ARX75" s="5"/>
      <c r="ARY75" s="5"/>
      <c r="ARZ75" s="5"/>
      <c r="ASA75" s="5"/>
      <c r="ASB75" s="5"/>
      <c r="ASC75" s="5"/>
      <c r="ASD75" s="5"/>
      <c r="ASE75" s="5"/>
      <c r="ASF75" s="5"/>
      <c r="ASG75" s="5"/>
      <c r="ASH75" s="5"/>
      <c r="ASI75" s="5"/>
      <c r="ASJ75" s="5"/>
      <c r="ASK75" s="5"/>
      <c r="ASL75" s="5"/>
      <c r="ASM75" s="5"/>
      <c r="ASN75" s="5"/>
      <c r="ASO75" s="5"/>
      <c r="ASP75" s="5"/>
      <c r="ASQ75" s="5"/>
      <c r="ASR75" s="5"/>
      <c r="ASS75" s="5"/>
      <c r="AST75" s="5"/>
      <c r="ASU75" s="5"/>
      <c r="ASV75" s="5"/>
      <c r="ASW75" s="5"/>
      <c r="ASX75" s="5"/>
      <c r="ASY75" s="5"/>
      <c r="ASZ75" s="5"/>
      <c r="ATA75" s="5"/>
      <c r="ATB75" s="5"/>
      <c r="ATC75" s="5"/>
      <c r="ATD75" s="5"/>
      <c r="ATE75" s="5"/>
      <c r="ATF75" s="5"/>
      <c r="ATG75" s="5"/>
      <c r="ATH75" s="5"/>
      <c r="ATI75" s="5"/>
      <c r="ATJ75" s="5"/>
      <c r="ATK75" s="5"/>
      <c r="ATL75" s="5"/>
      <c r="ATM75" s="5"/>
      <c r="ATN75" s="5"/>
      <c r="ATO75" s="5"/>
      <c r="ATP75" s="5"/>
      <c r="ATQ75" s="5"/>
      <c r="ATR75" s="5"/>
      <c r="ATS75" s="5"/>
      <c r="ATT75" s="5"/>
      <c r="ATU75" s="5"/>
      <c r="ATV75" s="5"/>
      <c r="ATW75" s="5"/>
      <c r="ATX75" s="5"/>
      <c r="ATY75" s="5"/>
      <c r="ATZ75" s="5"/>
      <c r="AUA75" s="5"/>
      <c r="AUB75" s="5"/>
      <c r="AUC75" s="5"/>
      <c r="AUD75" s="5"/>
      <c r="AUE75" s="5"/>
      <c r="AUF75" s="5"/>
      <c r="AUG75" s="5"/>
      <c r="AUH75" s="5"/>
      <c r="AUI75" s="5"/>
      <c r="AUJ75" s="5"/>
      <c r="AUK75" s="5"/>
      <c r="AUL75" s="5"/>
      <c r="AUM75" s="5"/>
      <c r="AUN75" s="5"/>
      <c r="AUO75" s="5"/>
      <c r="AUP75" s="5"/>
      <c r="AUQ75" s="5"/>
      <c r="AUR75" s="5"/>
      <c r="AUS75" s="5"/>
      <c r="AUT75" s="5"/>
      <c r="AUU75" s="5"/>
      <c r="AUV75" s="5"/>
      <c r="AUW75" s="5"/>
      <c r="AUX75" s="5"/>
      <c r="AUY75" s="5"/>
      <c r="AUZ75" s="5"/>
      <c r="AVA75" s="5"/>
      <c r="AVB75" s="5"/>
      <c r="AVC75" s="5"/>
      <c r="AVD75" s="5"/>
      <c r="AVE75" s="5"/>
      <c r="AVF75" s="5"/>
      <c r="AVG75" s="5"/>
      <c r="AVH75" s="5"/>
      <c r="AVI75" s="5"/>
      <c r="AVJ75" s="5"/>
      <c r="AVK75" s="5"/>
      <c r="AVL75" s="5"/>
      <c r="AVM75" s="5"/>
      <c r="AVN75" s="5"/>
      <c r="AVO75" s="5"/>
      <c r="AVP75" s="5"/>
      <c r="AVQ75" s="5"/>
      <c r="AVR75" s="5"/>
      <c r="AVS75" s="5"/>
      <c r="AVT75" s="5"/>
      <c r="AVU75" s="5"/>
      <c r="AVV75" s="5"/>
      <c r="AVW75" s="5"/>
      <c r="AVX75" s="5"/>
      <c r="AVY75" s="5"/>
      <c r="AVZ75" s="5"/>
      <c r="AWA75" s="5"/>
      <c r="AWB75" s="5"/>
      <c r="AWC75" s="5"/>
      <c r="AWD75" s="5"/>
      <c r="AWE75" s="5"/>
      <c r="AWF75" s="5"/>
      <c r="AWG75" s="5"/>
      <c r="AWH75" s="5"/>
      <c r="AWI75" s="5"/>
      <c r="AWJ75" s="5"/>
      <c r="AWK75" s="5"/>
      <c r="AWL75" s="5"/>
      <c r="AWM75" s="5"/>
      <c r="AWN75" s="5"/>
      <c r="AWO75" s="5"/>
      <c r="AWP75" s="5"/>
      <c r="AWQ75" s="5"/>
      <c r="AWR75" s="5"/>
      <c r="AWS75" s="5"/>
      <c r="AWT75" s="5"/>
      <c r="AWU75" s="5"/>
      <c r="AWV75" s="5"/>
      <c r="AWW75" s="5"/>
      <c r="AWX75" s="5"/>
      <c r="AWY75" s="5"/>
      <c r="AWZ75" s="5"/>
      <c r="AXA75" s="5"/>
      <c r="AXB75" s="5"/>
      <c r="AXC75" s="5"/>
      <c r="AXD75" s="5"/>
      <c r="AXE75" s="5"/>
      <c r="AXF75" s="5"/>
      <c r="AXG75" s="5"/>
      <c r="AXH75" s="5"/>
      <c r="AXI75" s="5"/>
      <c r="AXJ75" s="5"/>
      <c r="AXK75" s="5"/>
      <c r="AXL75" s="5"/>
      <c r="AXM75" s="5"/>
      <c r="AXN75" s="5"/>
      <c r="AXO75" s="5"/>
      <c r="AXP75" s="5"/>
      <c r="AXQ75" s="5"/>
      <c r="AXR75" s="5"/>
      <c r="AXS75" s="5"/>
      <c r="AXT75" s="5"/>
      <c r="AXU75" s="5"/>
      <c r="AXV75" s="5"/>
      <c r="AXW75" s="5"/>
      <c r="AXX75" s="5"/>
      <c r="AXY75" s="5"/>
      <c r="AXZ75" s="5"/>
      <c r="AYA75" s="5"/>
      <c r="AYB75" s="5"/>
      <c r="AYC75" s="5"/>
      <c r="AYD75" s="5"/>
      <c r="AYE75" s="5"/>
      <c r="AYF75" s="5"/>
      <c r="AYG75" s="5"/>
      <c r="AYH75" s="5"/>
      <c r="AYI75" s="5"/>
      <c r="AYJ75" s="5"/>
      <c r="AYK75" s="5"/>
      <c r="AYL75" s="5"/>
      <c r="AYM75" s="5"/>
      <c r="AYN75" s="5"/>
      <c r="AYO75" s="5"/>
      <c r="AYP75" s="5"/>
      <c r="AYQ75" s="5"/>
      <c r="AYR75" s="5"/>
      <c r="AYS75" s="5"/>
      <c r="AYT75" s="5"/>
      <c r="AYU75" s="5"/>
      <c r="AYV75" s="5"/>
      <c r="AYW75" s="5"/>
      <c r="AYX75" s="5"/>
      <c r="AYY75" s="5"/>
      <c r="AYZ75" s="5"/>
      <c r="AZA75" s="5"/>
      <c r="AZB75" s="5"/>
      <c r="AZC75" s="5"/>
      <c r="AZD75" s="5"/>
      <c r="AZE75" s="5"/>
      <c r="AZF75" s="5"/>
      <c r="AZG75" s="5"/>
      <c r="AZH75" s="5"/>
      <c r="AZI75" s="5"/>
      <c r="AZJ75" s="5"/>
      <c r="AZK75" s="5"/>
      <c r="AZL75" s="5"/>
      <c r="AZM75" s="5"/>
      <c r="AZN75" s="5"/>
      <c r="AZO75" s="5"/>
      <c r="AZP75" s="5"/>
      <c r="AZQ75" s="5"/>
      <c r="AZR75" s="5"/>
      <c r="AZS75" s="5"/>
      <c r="AZT75" s="5"/>
      <c r="AZU75" s="5"/>
      <c r="AZV75" s="5"/>
      <c r="AZW75" s="5"/>
      <c r="AZX75" s="5"/>
      <c r="AZY75" s="5"/>
      <c r="AZZ75" s="5"/>
      <c r="BAA75" s="5"/>
      <c r="BAB75" s="5"/>
      <c r="BAC75" s="5"/>
      <c r="BAD75" s="5"/>
      <c r="BAE75" s="5"/>
      <c r="BAF75" s="5"/>
      <c r="BAG75" s="5"/>
      <c r="BAH75" s="5"/>
      <c r="BAI75" s="5"/>
      <c r="BAJ75" s="5"/>
      <c r="BAK75" s="5"/>
      <c r="BAL75" s="5"/>
      <c r="BAM75" s="5"/>
      <c r="BAN75" s="5"/>
      <c r="BAO75" s="5"/>
      <c r="BAP75" s="5"/>
      <c r="BAQ75" s="5"/>
      <c r="BAR75" s="5"/>
      <c r="BAS75" s="5"/>
      <c r="BAT75" s="5"/>
      <c r="BAU75" s="5"/>
      <c r="BAV75" s="5"/>
      <c r="BAW75" s="5"/>
      <c r="BAX75" s="5"/>
      <c r="BAY75" s="5"/>
      <c r="BAZ75" s="5"/>
      <c r="BBA75" s="5"/>
      <c r="BBB75" s="5"/>
      <c r="BBC75" s="5"/>
      <c r="BBD75" s="5"/>
      <c r="BBE75" s="5"/>
      <c r="BBF75" s="5"/>
      <c r="BBG75" s="5"/>
      <c r="BBH75" s="5"/>
      <c r="BBI75" s="5"/>
      <c r="BBJ75" s="5"/>
      <c r="BBK75" s="5"/>
      <c r="BBL75" s="5"/>
      <c r="BBM75" s="5"/>
      <c r="BBN75" s="5"/>
      <c r="BBO75" s="5"/>
      <c r="BBP75" s="5"/>
      <c r="BBQ75" s="5"/>
      <c r="BBR75" s="5"/>
      <c r="BBS75" s="5"/>
      <c r="BBT75" s="5"/>
      <c r="BBU75" s="5"/>
      <c r="BBV75" s="5"/>
      <c r="BBW75" s="5"/>
      <c r="BBX75" s="5"/>
      <c r="BBY75" s="5"/>
      <c r="BBZ75" s="5"/>
      <c r="BCA75" s="5"/>
      <c r="BCB75" s="5"/>
      <c r="BCC75" s="5"/>
      <c r="BCD75" s="5"/>
      <c r="BCE75" s="5"/>
      <c r="BCF75" s="5"/>
      <c r="BCG75" s="5"/>
      <c r="BCH75" s="5"/>
      <c r="BCI75" s="5"/>
      <c r="BCJ75" s="5"/>
      <c r="BCK75" s="5"/>
      <c r="BCL75" s="5"/>
      <c r="BCM75" s="5"/>
      <c r="BCN75" s="5"/>
      <c r="BCO75" s="5"/>
      <c r="BCP75" s="5"/>
      <c r="BCQ75" s="5"/>
      <c r="BCR75" s="5"/>
      <c r="BCS75" s="5"/>
      <c r="BCT75" s="5"/>
    </row>
    <row r="76" spans="1:1450" s="99" customFormat="1" ht="9" customHeight="1">
      <c r="A76" s="1433"/>
      <c r="B76" s="728"/>
      <c r="C76" s="4158"/>
      <c r="D76" s="3842"/>
      <c r="E76" s="1477"/>
      <c r="F76" s="727"/>
      <c r="G76" s="725"/>
      <c r="H76" s="725"/>
      <c r="I76" s="726"/>
      <c r="J76" s="4118"/>
      <c r="K76" s="4163"/>
      <c r="L76" s="52"/>
      <c r="M76" s="1492"/>
      <c r="N76" s="53"/>
      <c r="O76" s="54"/>
      <c r="P76" s="2886"/>
      <c r="Q76" s="2887"/>
      <c r="R76" s="2888"/>
      <c r="S76" s="756"/>
      <c r="T76" s="757"/>
      <c r="U76" s="758"/>
      <c r="V76" s="762"/>
      <c r="W76" s="763"/>
      <c r="X76" s="766"/>
      <c r="Y76" s="55"/>
      <c r="Z76" s="56"/>
      <c r="AA76" s="57"/>
      <c r="AB76" s="58"/>
      <c r="AC76" s="2239"/>
      <c r="AD76" s="2240"/>
      <c r="AE76" s="2241"/>
      <c r="AF76" s="2242"/>
      <c r="AG76" s="2243"/>
      <c r="AH76" s="2244"/>
      <c r="AI76" s="2243"/>
      <c r="AJ76" s="2245"/>
      <c r="AK76" s="673"/>
      <c r="AL76" s="649"/>
      <c r="AM76" s="649"/>
      <c r="AN76" s="652"/>
      <c r="AO76" s="94"/>
      <c r="AP76" s="649"/>
      <c r="AQ76" s="649"/>
      <c r="AR76" s="2246"/>
      <c r="AS76" s="2247"/>
      <c r="AT76" s="2248"/>
      <c r="AU76" s="3318"/>
      <c r="AV76" s="297"/>
      <c r="AW76" s="809"/>
      <c r="AX76" s="2249"/>
      <c r="AY76" s="809"/>
      <c r="AZ76" s="2249"/>
      <c r="BA76" s="809"/>
      <c r="BB76" s="2250"/>
      <c r="BC76" s="809"/>
      <c r="BD76" s="2249"/>
      <c r="BE76" s="809"/>
      <c r="BF76" s="2250"/>
      <c r="BG76" s="809"/>
      <c r="BH76" s="2249"/>
      <c r="BI76" s="809"/>
      <c r="BJ76" s="2250"/>
      <c r="BK76" s="95"/>
      <c r="BL76" s="3337"/>
      <c r="BM76" s="2251"/>
      <c r="BN76" s="2252"/>
      <c r="BO76" s="96"/>
      <c r="BP76" s="101"/>
      <c r="BQ76" s="92"/>
      <c r="BR76" s="2253"/>
      <c r="BS76" s="2254"/>
      <c r="BT76" s="2255"/>
      <c r="BU76" s="2254"/>
      <c r="BV76" s="2255"/>
      <c r="BW76" s="2256"/>
      <c r="BX76" s="2241"/>
      <c r="BY76" s="2257"/>
      <c r="BZ76" s="2258"/>
      <c r="CA76" s="92"/>
      <c r="CB76" s="297"/>
      <c r="CC76" s="2259"/>
      <c r="CD76" s="2259"/>
      <c r="CE76" s="2260"/>
      <c r="CF76" s="3390"/>
      <c r="CG76" s="3391"/>
      <c r="CH76" s="2263"/>
      <c r="CI76" s="809"/>
      <c r="CJ76" s="2262"/>
      <c r="CK76" s="809"/>
      <c r="CL76" s="3358"/>
      <c r="CM76" s="809"/>
      <c r="CN76" s="3365"/>
      <c r="CO76" s="809"/>
      <c r="CP76" s="3365"/>
      <c r="CQ76" s="809"/>
      <c r="CR76" s="2262"/>
      <c r="CS76" s="809"/>
      <c r="CT76" s="2262"/>
      <c r="CU76" s="809"/>
      <c r="CV76" s="2262"/>
      <c r="CW76" s="2591"/>
      <c r="CX76" s="2241"/>
      <c r="CY76" s="2263"/>
      <c r="CZ76" s="2264"/>
      <c r="DA76" s="93"/>
      <c r="DB76" s="91"/>
      <c r="DC76" s="92"/>
      <c r="DD76" s="2265"/>
      <c r="DE76" s="2254"/>
      <c r="DF76" s="2255"/>
      <c r="DG76" s="2243"/>
      <c r="DH76" s="2266"/>
      <c r="DI76" s="2267"/>
      <c r="DJ76" s="2898"/>
      <c r="DK76" s="2899"/>
      <c r="DL76" s="2900"/>
      <c r="DM76" s="2898"/>
      <c r="DN76" s="1454"/>
      <c r="DO76" s="2936"/>
      <c r="DP76" s="3098"/>
      <c r="DQ76" s="3098"/>
      <c r="DR76" s="3099"/>
      <c r="DS76" s="3096"/>
      <c r="DT76" s="948"/>
      <c r="DU76" s="2268"/>
      <c r="DV76" s="2921"/>
      <c r="DW76" s="2922"/>
      <c r="DX76" s="2922"/>
      <c r="DY76" s="2923"/>
      <c r="DZ76" s="2924"/>
      <c r="EA76" s="817"/>
      <c r="EB76" s="2269"/>
      <c r="EC76" s="2936"/>
      <c r="ED76" s="2272"/>
      <c r="EE76" s="2272"/>
      <c r="EF76" s="2937"/>
      <c r="EG76" s="2938"/>
      <c r="EH76" s="948"/>
      <c r="EI76" s="2270"/>
      <c r="EJ76" s="2922"/>
      <c r="EK76" s="2922"/>
      <c r="EL76" s="2946"/>
      <c r="EM76" s="2947"/>
      <c r="EN76" s="821"/>
      <c r="EO76" s="2271"/>
      <c r="EP76" s="2922"/>
      <c r="EQ76" s="2922"/>
      <c r="ER76" s="2923"/>
      <c r="ES76" s="2947"/>
      <c r="ET76" s="823"/>
      <c r="EU76" s="2924"/>
      <c r="EV76" s="828"/>
      <c r="EW76" s="2272"/>
      <c r="EX76" s="2272"/>
      <c r="EY76" s="692"/>
      <c r="EZ76" s="600"/>
      <c r="FA76" s="672"/>
      <c r="FB76" s="828"/>
      <c r="FC76" s="682"/>
      <c r="FD76" s="2273"/>
      <c r="FE76" s="692"/>
      <c r="FF76" s="600"/>
      <c r="FG76" s="672"/>
      <c r="FH76" s="828"/>
      <c r="FI76" s="829"/>
      <c r="FJ76" s="830"/>
      <c r="FK76" s="831"/>
      <c r="FL76" s="830"/>
      <c r="FM76" s="831"/>
      <c r="FN76" s="949"/>
      <c r="FO76" s="950"/>
      <c r="FP76" s="2274"/>
      <c r="FQ76" s="2275"/>
      <c r="FR76" s="2958"/>
      <c r="FS76" s="2959"/>
      <c r="FT76" s="2276"/>
      <c r="FU76" s="2277"/>
      <c r="FV76" s="848"/>
      <c r="FW76" s="849"/>
      <c r="FX76" s="2973"/>
      <c r="FY76" s="2970"/>
      <c r="FZ76" s="129"/>
      <c r="GA76" s="2981"/>
      <c r="GB76" s="2982"/>
      <c r="GC76" s="2970"/>
      <c r="GD76" s="2983"/>
      <c r="GE76" s="2983"/>
      <c r="GF76" s="2983"/>
      <c r="GG76" s="2983"/>
      <c r="GH76" s="2983"/>
      <c r="GI76" s="2970"/>
      <c r="GJ76" s="2970"/>
      <c r="GK76" s="2970"/>
      <c r="GL76" s="2970"/>
      <c r="GM76" s="2970"/>
      <c r="GN76" s="2970"/>
      <c r="GO76" s="2970"/>
      <c r="GP76" s="3206"/>
      <c r="GQ76" s="2984"/>
      <c r="GR76" s="3030"/>
      <c r="GS76" s="3030"/>
      <c r="GT76" s="2970"/>
      <c r="GU76" s="296"/>
      <c r="GV76" s="3030"/>
      <c r="GW76" s="3974"/>
      <c r="GX76" s="3029"/>
      <c r="GY76" s="3030"/>
      <c r="GZ76" s="3030"/>
      <c r="HA76" s="3030"/>
      <c r="HB76" s="3031"/>
      <c r="HC76" s="903"/>
      <c r="HD76" s="298"/>
      <c r="HE76" s="298"/>
      <c r="HF76" s="298"/>
      <c r="HG76" s="298"/>
      <c r="HH76" s="296"/>
      <c r="HI76" s="854"/>
      <c r="HJ76" s="855"/>
      <c r="HK76" s="854"/>
      <c r="HL76" s="854"/>
      <c r="HM76" s="854"/>
      <c r="HN76" s="854"/>
      <c r="HO76" s="1482"/>
      <c r="HP76" s="2582"/>
      <c r="HQ76" s="742"/>
      <c r="HR76" s="318"/>
      <c r="HS76" s="296"/>
      <c r="HT76" s="743"/>
      <c r="HU76" s="838"/>
      <c r="HV76" s="2281"/>
      <c r="HW76" s="2282"/>
      <c r="HX76" s="348"/>
      <c r="HY76" s="349"/>
      <c r="HZ76" s="296"/>
      <c r="IA76" s="348"/>
      <c r="IB76" s="296"/>
      <c r="IC76" s="2282"/>
      <c r="ID76" s="348"/>
      <c r="IE76" s="349"/>
      <c r="IF76" s="296"/>
      <c r="IG76" s="348"/>
      <c r="IH76" s="296"/>
      <c r="II76" s="2283"/>
      <c r="IJ76" s="350"/>
      <c r="IK76" s="351"/>
      <c r="IL76" s="2284"/>
      <c r="IM76" s="352"/>
      <c r="IN76" s="353"/>
      <c r="IO76" s="296"/>
      <c r="IP76" s="350"/>
      <c r="IQ76" s="354"/>
      <c r="IR76" s="2284"/>
      <c r="IS76" s="355"/>
      <c r="IT76" s="356"/>
      <c r="IU76" s="2285"/>
      <c r="IV76" s="350"/>
      <c r="IW76" s="354"/>
      <c r="IX76" s="351"/>
      <c r="IY76" s="350"/>
      <c r="IZ76" s="351"/>
      <c r="JA76" s="2286"/>
      <c r="JB76" s="357"/>
      <c r="JC76" s="358"/>
      <c r="JD76" s="359"/>
      <c r="JE76" s="357"/>
      <c r="JF76" s="359"/>
      <c r="JG76" s="2287"/>
      <c r="JH76" s="1497"/>
      <c r="JI76" s="1498"/>
      <c r="JJ76" s="1499"/>
      <c r="JK76" s="1500"/>
      <c r="JL76" s="55"/>
      <c r="JM76" s="888"/>
      <c r="JN76" s="3115"/>
      <c r="JO76" s="2241"/>
      <c r="JP76" s="2288"/>
      <c r="JQ76" s="2289"/>
      <c r="JR76" s="2290"/>
      <c r="JS76" s="57"/>
      <c r="JT76" s="381"/>
      <c r="JU76" s="382"/>
      <c r="JV76" s="384"/>
      <c r="JW76" s="2291"/>
      <c r="JX76" s="383"/>
      <c r="JY76" s="384"/>
      <c r="JZ76" s="2292"/>
      <c r="KA76" s="904"/>
      <c r="KB76" s="863"/>
      <c r="KC76" s="925"/>
      <c r="KD76" s="924"/>
      <c r="KE76" s="863"/>
      <c r="KF76" s="926"/>
      <c r="KG76" s="863"/>
      <c r="KH76" s="864"/>
      <c r="KI76" s="4122"/>
      <c r="KJ76" s="904"/>
      <c r="KK76" s="3164"/>
      <c r="KL76" s="3244"/>
      <c r="KM76" s="865"/>
      <c r="KN76" s="863"/>
      <c r="KO76" s="866"/>
      <c r="KP76" s="863"/>
      <c r="KQ76" s="926"/>
      <c r="KR76" s="863"/>
      <c r="KS76" s="866"/>
      <c r="KT76" s="867"/>
      <c r="KU76" s="863"/>
      <c r="KV76" s="868"/>
      <c r="KW76" s="422"/>
      <c r="KX76" s="422"/>
      <c r="KY76" s="745"/>
      <c r="KZ76" s="745"/>
      <c r="LA76" s="422"/>
      <c r="LB76" s="422"/>
      <c r="LC76" s="430"/>
      <c r="LD76" s="422"/>
      <c r="LE76" s="422"/>
      <c r="LF76" s="745"/>
      <c r="LG76" s="422"/>
      <c r="LH76" s="431"/>
      <c r="LI76" s="422"/>
      <c r="LJ76" s="422"/>
      <c r="LK76" s="422"/>
      <c r="LL76" s="745"/>
      <c r="LM76" s="422"/>
      <c r="LN76" s="422"/>
      <c r="LO76" s="430"/>
      <c r="LP76" s="422"/>
      <c r="LQ76" s="746"/>
      <c r="LR76" s="745"/>
      <c r="LS76" s="422"/>
      <c r="LT76" s="426"/>
      <c r="LU76" s="421"/>
      <c r="LV76" s="428"/>
      <c r="LW76" s="422"/>
      <c r="LX76" s="422"/>
      <c r="LY76" s="422"/>
      <c r="LZ76" s="745"/>
      <c r="MA76" s="745"/>
      <c r="MB76" s="422"/>
      <c r="MC76" s="422"/>
      <c r="MD76" s="430"/>
      <c r="ME76" s="422"/>
      <c r="MF76" s="422"/>
      <c r="MG76" s="745"/>
      <c r="MH76" s="422"/>
      <c r="MI76" s="431"/>
      <c r="MJ76" s="422"/>
      <c r="MK76" s="422"/>
      <c r="ML76" s="422"/>
      <c r="MM76" s="745"/>
      <c r="MN76" s="422"/>
      <c r="MO76" s="422"/>
      <c r="MP76" s="430"/>
      <c r="MQ76" s="422"/>
      <c r="MR76" s="746"/>
      <c r="MS76" s="745"/>
      <c r="MT76" s="422"/>
      <c r="MU76" s="426"/>
      <c r="MV76" s="422"/>
      <c r="MW76" s="3219"/>
      <c r="MX76" s="422"/>
      <c r="MY76" s="423"/>
      <c r="MZ76" s="422"/>
      <c r="NA76" s="426"/>
      <c r="NB76" s="3165"/>
      <c r="NC76" s="1372"/>
      <c r="ND76" s="3157"/>
      <c r="NE76" s="428"/>
      <c r="NF76" s="3138"/>
      <c r="NG76" s="422"/>
      <c r="NH76" s="3135"/>
      <c r="NI76" s="422"/>
      <c r="NJ76" s="3135"/>
      <c r="NK76" s="422"/>
      <c r="NL76" s="3138"/>
      <c r="NM76" s="422"/>
      <c r="NN76" s="3135"/>
      <c r="NO76" s="422"/>
      <c r="NP76" s="3135"/>
      <c r="NQ76" s="426"/>
      <c r="NR76" s="3138"/>
      <c r="NS76" s="422"/>
      <c r="NT76" s="3135"/>
      <c r="NU76" s="422"/>
      <c r="NV76" s="3135"/>
      <c r="NW76" s="422"/>
      <c r="NX76" s="421"/>
      <c r="NY76" s="3142"/>
      <c r="NZ76" s="422"/>
      <c r="OA76" s="428"/>
      <c r="OB76" s="3138"/>
      <c r="OC76" s="422"/>
      <c r="OD76" s="3135"/>
      <c r="OE76" s="422"/>
      <c r="OF76" s="3135"/>
      <c r="OG76" s="426"/>
      <c r="OH76" s="3125"/>
      <c r="OI76" s="1246"/>
      <c r="OJ76" s="1489"/>
      <c r="OK76" s="1490"/>
      <c r="OL76" s="734"/>
      <c r="OM76" s="1246"/>
      <c r="ON76" s="601"/>
      <c r="OO76" s="869"/>
      <c r="OP76" s="671"/>
      <c r="OQ76" s="870"/>
      <c r="OR76" s="870"/>
      <c r="OS76" s="870"/>
      <c r="OT76" s="871"/>
      <c r="OU76" s="872"/>
      <c r="OV76" s="1454"/>
      <c r="OW76" s="2309"/>
      <c r="OX76" s="2309"/>
      <c r="OY76" s="873"/>
      <c r="OZ76" s="874"/>
      <c r="PA76" s="871"/>
      <c r="PB76" s="870"/>
      <c r="PC76" s="871"/>
      <c r="PD76" s="875"/>
      <c r="PE76" s="875"/>
      <c r="PF76" s="876"/>
      <c r="PG76" s="2310"/>
      <c r="PH76" s="591"/>
      <c r="PI76" s="2311"/>
      <c r="PJ76" s="2259"/>
      <c r="PK76" s="3163"/>
      <c r="PL76" s="2312"/>
      <c r="PM76" s="2313"/>
      <c r="PN76" s="934"/>
      <c r="PO76" s="2314"/>
      <c r="PP76" s="2312"/>
      <c r="PQ76" s="2313"/>
      <c r="PR76" s="1431"/>
      <c r="PS76" s="2501"/>
      <c r="PT76" s="2315"/>
      <c r="PU76" s="2313"/>
      <c r="PV76" s="1385"/>
      <c r="PW76" s="2316"/>
      <c r="PX76" s="2317"/>
      <c r="PY76" s="1385"/>
      <c r="PZ76" s="1385"/>
      <c r="QA76" s="943"/>
      <c r="QB76" s="2318"/>
      <c r="QC76" s="808"/>
      <c r="QD76" s="2319"/>
      <c r="QE76" s="598"/>
      <c r="QF76" s="2320"/>
      <c r="QG76" s="808"/>
      <c r="QH76" s="2319"/>
      <c r="QI76" s="598"/>
      <c r="QJ76" s="2320"/>
      <c r="QK76" s="808"/>
      <c r="QL76" s="2319"/>
      <c r="QM76" s="598"/>
      <c r="QN76" s="2243"/>
      <c r="QO76" s="2338"/>
      <c r="QP76" s="2321"/>
      <c r="QQ76" s="2322"/>
      <c r="QR76" s="2323"/>
      <c r="QS76" s="599"/>
      <c r="QT76" s="1385"/>
      <c r="QU76" s="1386"/>
      <c r="QV76" s="648"/>
      <c r="QW76" s="2324"/>
      <c r="QX76" s="3687"/>
      <c r="QY76" s="3704"/>
      <c r="QZ76" s="607"/>
      <c r="RA76" s="2408"/>
      <c r="RB76" s="2433"/>
      <c r="RC76" s="2434"/>
      <c r="RD76" s="2435"/>
      <c r="RE76" s="2436"/>
      <c r="RF76" s="2437"/>
      <c r="RG76" s="2436"/>
      <c r="RH76" s="2438"/>
      <c r="RI76" s="2435"/>
      <c r="RJ76" s="2439"/>
      <c r="RK76" s="2440"/>
      <c r="RL76" s="2435"/>
      <c r="RM76" s="2441"/>
      <c r="RN76" s="2440"/>
      <c r="RO76" s="2442"/>
      <c r="RP76" s="2339"/>
      <c r="RQ76" s="888"/>
      <c r="RR76" s="57"/>
      <c r="RS76" s="2339"/>
      <c r="RT76" s="888"/>
      <c r="RU76" s="57"/>
      <c r="RV76" s="2340"/>
      <c r="RW76" s="888"/>
      <c r="RX76" s="2341"/>
      <c r="RY76" s="2408"/>
      <c r="RZ76" s="2417"/>
      <c r="SA76" s="2502"/>
      <c r="SB76" s="2411"/>
      <c r="SC76" s="2468"/>
      <c r="SD76" s="2413"/>
      <c r="SE76" s="2503"/>
      <c r="SF76" s="2374"/>
      <c r="SG76" s="2391"/>
      <c r="SH76" s="2503"/>
      <c r="SI76" s="2374"/>
      <c r="SJ76" s="2414"/>
      <c r="SK76" s="2414"/>
      <c r="SL76" s="2504"/>
      <c r="SM76" s="2415"/>
      <c r="SN76" s="2371"/>
      <c r="SO76" s="2413"/>
      <c r="SP76" s="2503"/>
      <c r="SQ76" s="2374"/>
      <c r="SR76" s="2391"/>
      <c r="SS76" s="2503"/>
      <c r="ST76" s="2374"/>
      <c r="SU76" s="2414"/>
      <c r="SV76" s="2414"/>
      <c r="SW76" s="2408"/>
      <c r="SX76" s="2417"/>
      <c r="SY76" s="2468"/>
      <c r="SZ76" s="2411"/>
      <c r="TA76" s="2468"/>
      <c r="TB76" s="2413"/>
      <c r="TC76" s="2503"/>
      <c r="TD76" s="2374"/>
      <c r="TE76" s="2391"/>
      <c r="TF76" s="2503"/>
      <c r="TG76" s="2374"/>
      <c r="TH76" s="2414"/>
      <c r="TI76" s="2446"/>
      <c r="TJ76" s="2468"/>
      <c r="TK76" s="2415"/>
      <c r="TL76" s="2467"/>
      <c r="TM76" s="2374"/>
      <c r="TN76" s="3087"/>
      <c r="TO76" s="2374"/>
      <c r="TP76" s="2391"/>
      <c r="TQ76" s="2503"/>
      <c r="TR76" s="2374"/>
      <c r="TS76" s="2414"/>
      <c r="TT76" s="2414"/>
      <c r="TU76" s="2414"/>
      <c r="TV76" s="4611"/>
      <c r="TW76" s="427"/>
      <c r="TX76" s="427"/>
      <c r="TY76" s="890"/>
      <c r="TZ76" s="427"/>
      <c r="UA76" s="891"/>
      <c r="UB76" s="891"/>
      <c r="UC76" s="427"/>
      <c r="UD76" s="427"/>
      <c r="UE76" s="427"/>
      <c r="UF76" s="427"/>
      <c r="UG76" s="427"/>
      <c r="UH76" s="427"/>
      <c r="UI76" s="427"/>
      <c r="UJ76" s="427"/>
      <c r="UK76" s="427"/>
      <c r="UL76" s="427"/>
      <c r="UM76" s="427"/>
      <c r="UN76" s="427"/>
      <c r="UO76" s="427"/>
      <c r="UP76" s="427"/>
      <c r="UQ76" s="427"/>
      <c r="UR76" s="427"/>
      <c r="US76" s="427"/>
      <c r="UT76" s="427"/>
      <c r="UU76" s="427"/>
      <c r="UV76" s="427"/>
      <c r="UW76" s="427"/>
      <c r="UX76" s="427"/>
      <c r="UY76" s="427"/>
      <c r="UZ76" s="427"/>
      <c r="VA76" s="427"/>
      <c r="VB76" s="427"/>
      <c r="VC76" s="427"/>
      <c r="VD76" s="427"/>
      <c r="VE76" s="427"/>
      <c r="VF76" s="427"/>
      <c r="VG76" s="427"/>
      <c r="VH76" s="427"/>
      <c r="VI76" s="427"/>
      <c r="VJ76" s="427"/>
      <c r="VK76" s="427"/>
      <c r="VL76" s="427"/>
      <c r="VM76" s="427"/>
      <c r="VN76" s="427"/>
      <c r="VO76" s="427"/>
      <c r="VP76" s="427"/>
      <c r="VQ76" s="427"/>
      <c r="VR76" s="427"/>
      <c r="VS76" s="427"/>
      <c r="VT76" s="427"/>
      <c r="VU76" s="427"/>
      <c r="VV76" s="427"/>
      <c r="VW76" s="427"/>
      <c r="VX76" s="427"/>
      <c r="VY76" s="427"/>
      <c r="VZ76" s="427"/>
      <c r="WA76" s="427"/>
      <c r="WB76" s="427"/>
      <c r="WC76" s="427"/>
      <c r="WD76" s="427"/>
      <c r="WE76" s="427"/>
      <c r="WF76" s="427"/>
      <c r="WG76" s="427"/>
      <c r="WH76" s="427"/>
      <c r="WI76" s="427"/>
      <c r="WJ76" s="427"/>
      <c r="WK76" s="427"/>
      <c r="WL76" s="427"/>
      <c r="WM76" s="427"/>
      <c r="WN76" s="5"/>
      <c r="WO76" s="5"/>
      <c r="WP76" s="5"/>
      <c r="WQ76" s="5"/>
      <c r="WR76" s="5"/>
      <c r="WS76" s="5"/>
      <c r="WT76" s="5"/>
      <c r="WU76" s="5"/>
      <c r="WV76" s="5"/>
      <c r="WW76" s="5"/>
      <c r="WX76" s="5"/>
      <c r="WY76" s="5"/>
      <c r="WZ76" s="5"/>
      <c r="XA76" s="5"/>
      <c r="XB76" s="5"/>
      <c r="XC76" s="5"/>
      <c r="XD76" s="5"/>
      <c r="XE76" s="5"/>
      <c r="XF76" s="5"/>
      <c r="XG76" s="5"/>
      <c r="XH76" s="5"/>
      <c r="XI76" s="5"/>
      <c r="XJ76" s="5"/>
      <c r="XK76" s="5"/>
      <c r="XL76" s="5"/>
      <c r="XM76" s="5"/>
      <c r="XN76" s="5"/>
      <c r="XO76" s="5"/>
      <c r="XP76" s="5"/>
      <c r="XQ76" s="5"/>
      <c r="XR76" s="5"/>
      <c r="XS76" s="5"/>
      <c r="XT76" s="5"/>
      <c r="XU76" s="5"/>
      <c r="XV76" s="5"/>
      <c r="XW76" s="5"/>
      <c r="XX76" s="5"/>
      <c r="XY76" s="5"/>
      <c r="XZ76" s="5"/>
      <c r="YA76" s="5"/>
      <c r="YB76" s="5"/>
      <c r="YC76" s="5"/>
      <c r="YD76" s="5"/>
      <c r="YE76" s="5"/>
      <c r="YF76" s="5"/>
      <c r="YG76" s="5"/>
      <c r="YH76" s="5"/>
      <c r="YI76" s="5"/>
      <c r="YJ76" s="5"/>
      <c r="YK76" s="5"/>
      <c r="YL76" s="5"/>
      <c r="YM76" s="5"/>
      <c r="YN76" s="5"/>
      <c r="YO76" s="5"/>
      <c r="YP76" s="5"/>
      <c r="YQ76" s="5"/>
      <c r="YR76" s="5"/>
      <c r="YS76" s="5"/>
      <c r="YT76" s="5"/>
      <c r="YU76" s="5"/>
      <c r="YV76" s="5"/>
      <c r="YW76" s="5"/>
      <c r="YX76" s="5"/>
      <c r="YY76" s="5"/>
      <c r="YZ76" s="5"/>
      <c r="ZA76" s="5"/>
      <c r="ZB76" s="5"/>
      <c r="ZC76" s="5"/>
      <c r="ZD76" s="5"/>
      <c r="ZE76" s="5"/>
      <c r="ZF76" s="5"/>
      <c r="ZG76" s="5"/>
      <c r="ZH76" s="5"/>
      <c r="ZI76" s="5"/>
      <c r="ZJ76" s="5"/>
      <c r="ZK76" s="5"/>
      <c r="ZL76" s="5"/>
      <c r="ZM76" s="5"/>
      <c r="ZN76" s="5"/>
      <c r="ZO76" s="5"/>
      <c r="ZP76" s="5"/>
      <c r="ZQ76" s="5"/>
      <c r="ZR76" s="5"/>
      <c r="ZS76" s="5"/>
      <c r="ZT76" s="5"/>
      <c r="ZU76" s="5"/>
      <c r="ZV76" s="5"/>
      <c r="ZW76" s="5"/>
      <c r="ZX76" s="5"/>
      <c r="ZY76" s="5"/>
      <c r="ZZ76" s="5"/>
      <c r="AAA76" s="5"/>
      <c r="AAB76" s="5"/>
      <c r="AAC76" s="5"/>
      <c r="AAD76" s="5"/>
      <c r="AAE76" s="5"/>
      <c r="AAF76" s="5"/>
      <c r="AAG76" s="5"/>
      <c r="AAH76" s="5"/>
      <c r="AAI76" s="5"/>
      <c r="AAJ76" s="5"/>
      <c r="AAK76" s="5"/>
      <c r="AAL76" s="5"/>
      <c r="AAM76" s="5"/>
      <c r="AAN76" s="5"/>
      <c r="AAO76" s="5"/>
      <c r="AAP76" s="5"/>
      <c r="AAQ76" s="5"/>
      <c r="AAR76" s="5"/>
      <c r="AAS76" s="5"/>
      <c r="AAT76" s="5"/>
      <c r="AAU76" s="5"/>
      <c r="AAV76" s="5"/>
      <c r="AAW76" s="5"/>
      <c r="AAX76" s="5"/>
      <c r="AAY76" s="5"/>
      <c r="AAZ76" s="5"/>
      <c r="ABA76" s="5"/>
      <c r="ABB76" s="5"/>
      <c r="ABC76" s="5"/>
      <c r="ABD76" s="5"/>
      <c r="ABE76" s="5"/>
      <c r="ABF76" s="5"/>
      <c r="ABG76" s="5"/>
      <c r="ABH76" s="5"/>
      <c r="ABI76" s="5"/>
      <c r="ABJ76" s="5"/>
      <c r="ABK76" s="5"/>
      <c r="ABL76" s="5"/>
      <c r="ABM76" s="5"/>
      <c r="ABN76" s="5"/>
      <c r="ABO76" s="5"/>
      <c r="ABP76" s="5"/>
      <c r="ABQ76" s="5"/>
      <c r="ABR76" s="5"/>
      <c r="ABS76" s="5"/>
      <c r="ABT76" s="5"/>
      <c r="ABU76" s="5"/>
      <c r="ABV76" s="5"/>
      <c r="ABW76" s="5"/>
      <c r="ABX76" s="5"/>
      <c r="ABY76" s="5"/>
      <c r="ABZ76" s="5"/>
      <c r="ACA76" s="5"/>
      <c r="ACB76" s="5"/>
      <c r="ACC76" s="5"/>
      <c r="ACD76" s="5"/>
      <c r="ACE76" s="5"/>
      <c r="ACF76" s="5"/>
      <c r="ACG76" s="5"/>
      <c r="ACH76" s="5"/>
      <c r="ACI76" s="5"/>
      <c r="ACJ76" s="5"/>
      <c r="ACK76" s="5"/>
      <c r="ACL76" s="5"/>
      <c r="ACM76" s="5"/>
      <c r="ACN76" s="5"/>
      <c r="ACO76" s="5"/>
      <c r="ACP76" s="5"/>
      <c r="ACQ76" s="5"/>
      <c r="ACR76" s="5"/>
      <c r="ACS76" s="5"/>
      <c r="ACT76" s="5"/>
      <c r="ACU76" s="5"/>
      <c r="ACV76" s="5"/>
      <c r="ACW76" s="5"/>
      <c r="ACX76" s="5"/>
      <c r="ACY76" s="5"/>
      <c r="ACZ76" s="5"/>
      <c r="ADA76" s="5"/>
      <c r="ADB76" s="5"/>
      <c r="ADC76" s="5"/>
      <c r="ADD76" s="5"/>
      <c r="ADE76" s="5"/>
      <c r="ADF76" s="5"/>
      <c r="ADG76" s="5"/>
      <c r="ADH76" s="5"/>
      <c r="ADI76" s="5"/>
      <c r="ADJ76" s="5"/>
      <c r="ADK76" s="5"/>
      <c r="ADL76" s="5"/>
      <c r="ADM76" s="5"/>
      <c r="ADN76" s="5"/>
      <c r="ADO76" s="5"/>
      <c r="ADP76" s="5"/>
      <c r="ADQ76" s="5"/>
      <c r="ADR76" s="5"/>
      <c r="ADS76" s="5"/>
      <c r="ADT76" s="5"/>
      <c r="ADU76" s="5"/>
      <c r="ADV76" s="5"/>
      <c r="ADW76" s="5"/>
      <c r="ADX76" s="5"/>
      <c r="ADY76" s="5"/>
      <c r="ADZ76" s="5"/>
      <c r="AEA76" s="5"/>
      <c r="AEB76" s="5"/>
      <c r="AEC76" s="5"/>
      <c r="AED76" s="5"/>
      <c r="AEE76" s="5"/>
      <c r="AEF76" s="5"/>
      <c r="AEG76" s="5"/>
      <c r="AEH76" s="5"/>
      <c r="AEI76" s="5"/>
      <c r="AEJ76" s="5"/>
      <c r="AEK76" s="5"/>
      <c r="AEL76" s="5"/>
      <c r="AEM76" s="5"/>
      <c r="AEN76" s="5"/>
      <c r="AEO76" s="5"/>
      <c r="AEP76" s="5"/>
      <c r="AEQ76" s="5"/>
      <c r="AER76" s="5"/>
      <c r="AES76" s="5"/>
      <c r="AET76" s="5"/>
      <c r="AEU76" s="5"/>
      <c r="AEV76" s="5"/>
      <c r="AEW76" s="5"/>
      <c r="AEX76" s="5"/>
      <c r="AEY76" s="5"/>
      <c r="AEZ76" s="5"/>
      <c r="AFA76" s="5"/>
      <c r="AFB76" s="5"/>
      <c r="AFC76" s="5"/>
      <c r="AFD76" s="5"/>
      <c r="AFE76" s="5"/>
      <c r="AFF76" s="5"/>
      <c r="AFG76" s="5"/>
      <c r="AFH76" s="5"/>
      <c r="AFI76" s="5"/>
      <c r="AFJ76" s="5"/>
      <c r="AFK76" s="5"/>
      <c r="AFL76" s="5"/>
      <c r="AFM76" s="5"/>
      <c r="AFN76" s="5"/>
      <c r="AFO76" s="5"/>
      <c r="AFP76" s="5"/>
      <c r="AFQ76" s="5"/>
      <c r="AFR76" s="5"/>
      <c r="AFS76" s="5"/>
      <c r="AFT76" s="5"/>
      <c r="AFU76" s="5"/>
      <c r="AFV76" s="5"/>
      <c r="AFW76" s="5"/>
      <c r="AFX76" s="5"/>
      <c r="AFY76" s="5"/>
      <c r="AFZ76" s="5"/>
      <c r="AGA76" s="5"/>
      <c r="AGB76" s="5"/>
      <c r="AGC76" s="5"/>
      <c r="AGD76" s="5"/>
      <c r="AGE76" s="5"/>
      <c r="AGF76" s="5"/>
      <c r="AGG76" s="5"/>
      <c r="AGH76" s="5"/>
      <c r="AGI76" s="5"/>
      <c r="AGJ76" s="5"/>
      <c r="AGK76" s="5"/>
      <c r="AGL76" s="5"/>
      <c r="AGM76" s="5"/>
      <c r="AGN76" s="5"/>
      <c r="AGO76" s="5"/>
      <c r="AGP76" s="5"/>
      <c r="AGQ76" s="5"/>
      <c r="AGR76" s="5"/>
      <c r="AGS76" s="5"/>
      <c r="AGT76" s="5"/>
      <c r="AGU76" s="5"/>
      <c r="AGV76" s="5"/>
      <c r="AGW76" s="5"/>
      <c r="AGX76" s="5"/>
      <c r="AGY76" s="5"/>
      <c r="AGZ76" s="5"/>
      <c r="AHA76" s="5"/>
      <c r="AHB76" s="5"/>
      <c r="AHC76" s="5"/>
      <c r="AHD76" s="5"/>
      <c r="AHE76" s="5"/>
      <c r="AHF76" s="5"/>
      <c r="AHG76" s="5"/>
      <c r="AHH76" s="5"/>
      <c r="AHI76" s="5"/>
      <c r="AHJ76" s="5"/>
      <c r="AHK76" s="5"/>
      <c r="AHL76" s="5"/>
      <c r="AHM76" s="5"/>
      <c r="AHN76" s="5"/>
      <c r="AHO76" s="5"/>
      <c r="AHP76" s="5"/>
      <c r="AHQ76" s="5"/>
      <c r="AHR76" s="5"/>
      <c r="AHS76" s="5"/>
      <c r="AHT76" s="5"/>
      <c r="AHU76" s="5"/>
      <c r="AHV76" s="5"/>
      <c r="AHW76" s="5"/>
      <c r="AHX76" s="5"/>
      <c r="AHY76" s="5"/>
      <c r="AHZ76" s="5"/>
      <c r="AIA76" s="5"/>
      <c r="AIB76" s="5"/>
      <c r="AIC76" s="5"/>
      <c r="AID76" s="5"/>
      <c r="AIE76" s="5"/>
      <c r="AIF76" s="5"/>
      <c r="AIG76" s="5"/>
      <c r="AIH76" s="5"/>
      <c r="AII76" s="5"/>
      <c r="AIJ76" s="5"/>
      <c r="AIK76" s="5"/>
      <c r="AIL76" s="5"/>
      <c r="AIM76" s="5"/>
      <c r="AIN76" s="5"/>
      <c r="AIO76" s="5"/>
      <c r="AIP76" s="5"/>
      <c r="AIQ76" s="5"/>
      <c r="AIR76" s="5"/>
      <c r="AIS76" s="5"/>
      <c r="AIT76" s="5"/>
      <c r="AIU76" s="5"/>
      <c r="AIV76" s="5"/>
      <c r="AIW76" s="5"/>
      <c r="AIX76" s="5"/>
      <c r="AIY76" s="5"/>
      <c r="AIZ76" s="5"/>
      <c r="AJA76" s="5"/>
      <c r="AJB76" s="5"/>
      <c r="AJC76" s="5"/>
      <c r="AJD76" s="5"/>
      <c r="AJE76" s="5"/>
      <c r="AJF76" s="5"/>
      <c r="AJG76" s="5"/>
      <c r="AJH76" s="5"/>
      <c r="AJI76" s="5"/>
      <c r="AJJ76" s="5"/>
      <c r="AJK76" s="5"/>
      <c r="AJL76" s="5"/>
      <c r="AJM76" s="5"/>
      <c r="AJN76" s="5"/>
      <c r="AJO76" s="5"/>
      <c r="AJP76" s="5"/>
      <c r="AJQ76" s="5"/>
      <c r="AJR76" s="5"/>
      <c r="AJS76" s="5"/>
      <c r="AJT76" s="5"/>
      <c r="AJU76" s="5"/>
      <c r="AJV76" s="5"/>
      <c r="AJW76" s="5"/>
      <c r="AJX76" s="5"/>
      <c r="AJY76" s="5"/>
      <c r="AJZ76" s="5"/>
      <c r="AKA76" s="5"/>
      <c r="AKB76" s="5"/>
      <c r="AKC76" s="5"/>
      <c r="AKD76" s="5"/>
      <c r="AKE76" s="5"/>
      <c r="AKF76" s="5"/>
      <c r="AKG76" s="5"/>
      <c r="AKH76" s="5"/>
      <c r="AKI76" s="5"/>
      <c r="AKJ76" s="5"/>
      <c r="AKK76" s="5"/>
      <c r="AKL76" s="5"/>
      <c r="AKM76" s="5"/>
      <c r="AKN76" s="5"/>
      <c r="AKO76" s="5"/>
      <c r="AKP76" s="5"/>
      <c r="AKQ76" s="5"/>
      <c r="AKR76" s="5"/>
      <c r="AKS76" s="5"/>
      <c r="AKT76" s="5"/>
      <c r="AKU76" s="5"/>
      <c r="AKV76" s="5"/>
      <c r="AKW76" s="5"/>
      <c r="AKX76" s="5"/>
      <c r="AKY76" s="5"/>
      <c r="AKZ76" s="5"/>
      <c r="ALA76" s="5"/>
      <c r="ALB76" s="5"/>
      <c r="ALC76" s="5"/>
      <c r="ALD76" s="5"/>
      <c r="ALE76" s="5"/>
      <c r="ALF76" s="5"/>
      <c r="ALG76" s="5"/>
      <c r="ALH76" s="5"/>
      <c r="ALI76" s="5"/>
      <c r="ALJ76" s="5"/>
      <c r="ALK76" s="5"/>
      <c r="ALL76" s="5"/>
      <c r="ALM76" s="5"/>
      <c r="ALN76" s="5"/>
      <c r="ALO76" s="5"/>
      <c r="ALP76" s="5"/>
      <c r="ALQ76" s="5"/>
      <c r="ALR76" s="5"/>
      <c r="ALS76" s="5"/>
      <c r="ALT76" s="5"/>
      <c r="ALU76" s="5"/>
      <c r="ALV76" s="5"/>
      <c r="ALW76" s="5"/>
      <c r="ALX76" s="5"/>
      <c r="ALY76" s="5"/>
      <c r="ALZ76" s="5"/>
      <c r="AMA76" s="5"/>
      <c r="AMB76" s="5"/>
      <c r="AMC76" s="5"/>
      <c r="AMD76" s="5"/>
      <c r="AME76" s="5"/>
      <c r="AMF76" s="5"/>
      <c r="AMG76" s="5"/>
      <c r="AMH76" s="5"/>
      <c r="AMI76" s="5"/>
      <c r="AMJ76" s="5"/>
      <c r="AMK76" s="5"/>
      <c r="AML76" s="5"/>
      <c r="AMM76" s="5"/>
      <c r="AMN76" s="5"/>
      <c r="AMO76" s="5"/>
      <c r="AMP76" s="5"/>
      <c r="AMQ76" s="5"/>
      <c r="AMR76" s="5"/>
      <c r="AMS76" s="5"/>
      <c r="AMT76" s="5"/>
      <c r="AMU76" s="5"/>
      <c r="AMV76" s="5"/>
      <c r="AMW76" s="5"/>
      <c r="AMX76" s="5"/>
      <c r="AMY76" s="5"/>
      <c r="AMZ76" s="5"/>
      <c r="ANA76" s="5"/>
      <c r="ANB76" s="5"/>
      <c r="ANC76" s="5"/>
      <c r="AND76" s="5"/>
      <c r="ANE76" s="5"/>
      <c r="ANF76" s="5"/>
      <c r="ANG76" s="5"/>
      <c r="ANH76" s="5"/>
      <c r="ANI76" s="5"/>
      <c r="ANJ76" s="5"/>
      <c r="ANK76" s="5"/>
      <c r="ANL76" s="5"/>
      <c r="ANM76" s="5"/>
      <c r="ANN76" s="5"/>
      <c r="ANO76" s="5"/>
      <c r="ANP76" s="5"/>
      <c r="ANQ76" s="5"/>
      <c r="ANR76" s="5"/>
      <c r="ANS76" s="5"/>
      <c r="ANT76" s="5"/>
      <c r="ANU76" s="5"/>
      <c r="ANV76" s="5"/>
      <c r="ANW76" s="5"/>
      <c r="ANX76" s="5"/>
      <c r="ANY76" s="5"/>
      <c r="ANZ76" s="5"/>
      <c r="AOA76" s="5"/>
      <c r="AOB76" s="5"/>
      <c r="AOC76" s="5"/>
      <c r="AOD76" s="5"/>
      <c r="AOE76" s="5"/>
      <c r="AOF76" s="5"/>
      <c r="AOG76" s="5"/>
      <c r="AOH76" s="5"/>
      <c r="AOI76" s="5"/>
      <c r="AOJ76" s="5"/>
      <c r="AOK76" s="5"/>
      <c r="AOL76" s="5"/>
      <c r="AOM76" s="5"/>
      <c r="AON76" s="5"/>
      <c r="AOO76" s="5"/>
      <c r="AOP76" s="5"/>
      <c r="AOQ76" s="5"/>
      <c r="AOR76" s="5"/>
      <c r="AOS76" s="5"/>
      <c r="AOT76" s="5"/>
      <c r="AOU76" s="5"/>
      <c r="AOV76" s="5"/>
      <c r="AOW76" s="5"/>
      <c r="AOX76" s="5"/>
      <c r="AOY76" s="5"/>
      <c r="AOZ76" s="5"/>
      <c r="APA76" s="5"/>
      <c r="APB76" s="5"/>
      <c r="APC76" s="5"/>
      <c r="APD76" s="5"/>
      <c r="APE76" s="5"/>
      <c r="APF76" s="5"/>
      <c r="APG76" s="5"/>
      <c r="APH76" s="5"/>
      <c r="API76" s="5"/>
      <c r="APJ76" s="5"/>
      <c r="APK76" s="5"/>
      <c r="APL76" s="5"/>
      <c r="APM76" s="5"/>
      <c r="APN76" s="5"/>
      <c r="APO76" s="5"/>
      <c r="APP76" s="5"/>
      <c r="APQ76" s="5"/>
      <c r="APR76" s="5"/>
      <c r="APS76" s="5"/>
      <c r="APT76" s="5"/>
      <c r="APU76" s="5"/>
      <c r="APV76" s="5"/>
      <c r="APW76" s="5"/>
      <c r="APX76" s="5"/>
      <c r="APY76" s="5"/>
      <c r="APZ76" s="5"/>
      <c r="AQA76" s="5"/>
      <c r="AQB76" s="5"/>
      <c r="AQC76" s="5"/>
      <c r="AQD76" s="5"/>
      <c r="AQE76" s="5"/>
      <c r="AQF76" s="5"/>
      <c r="AQG76" s="5"/>
      <c r="AQH76" s="5"/>
      <c r="AQI76" s="5"/>
      <c r="AQJ76" s="5"/>
      <c r="AQK76" s="5"/>
      <c r="AQL76" s="5"/>
      <c r="AQM76" s="5"/>
      <c r="AQN76" s="5"/>
      <c r="AQO76" s="5"/>
      <c r="AQP76" s="5"/>
      <c r="AQQ76" s="5"/>
      <c r="AQR76" s="5"/>
      <c r="AQS76" s="5"/>
      <c r="AQT76" s="5"/>
      <c r="AQU76" s="5"/>
      <c r="AQV76" s="5"/>
      <c r="AQW76" s="5"/>
      <c r="AQX76" s="5"/>
      <c r="AQY76" s="5"/>
      <c r="AQZ76" s="5"/>
      <c r="ARA76" s="5"/>
      <c r="ARB76" s="5"/>
      <c r="ARC76" s="5"/>
      <c r="ARD76" s="5"/>
      <c r="ARE76" s="5"/>
      <c r="ARF76" s="5"/>
      <c r="ARG76" s="5"/>
      <c r="ARH76" s="5"/>
      <c r="ARI76" s="5"/>
      <c r="ARJ76" s="5"/>
      <c r="ARK76" s="5"/>
      <c r="ARL76" s="5"/>
      <c r="ARM76" s="5"/>
      <c r="ARN76" s="5"/>
      <c r="ARO76" s="5"/>
      <c r="ARP76" s="5"/>
      <c r="ARQ76" s="5"/>
      <c r="ARR76" s="5"/>
      <c r="ARS76" s="5"/>
      <c r="ART76" s="5"/>
      <c r="ARU76" s="5"/>
      <c r="ARV76" s="5"/>
      <c r="ARW76" s="5"/>
      <c r="ARX76" s="5"/>
      <c r="ARY76" s="5"/>
      <c r="ARZ76" s="5"/>
      <c r="ASA76" s="5"/>
      <c r="ASB76" s="5"/>
      <c r="ASC76" s="5"/>
      <c r="ASD76" s="5"/>
      <c r="ASE76" s="5"/>
      <c r="ASF76" s="5"/>
      <c r="ASG76" s="5"/>
      <c r="ASH76" s="5"/>
      <c r="ASI76" s="5"/>
      <c r="ASJ76" s="5"/>
      <c r="ASK76" s="5"/>
      <c r="ASL76" s="5"/>
      <c r="ASM76" s="5"/>
      <c r="ASN76" s="5"/>
      <c r="ASO76" s="5"/>
      <c r="ASP76" s="5"/>
      <c r="ASQ76" s="5"/>
      <c r="ASR76" s="5"/>
      <c r="ASS76" s="5"/>
      <c r="AST76" s="5"/>
      <c r="ASU76" s="5"/>
      <c r="ASV76" s="5"/>
      <c r="ASW76" s="5"/>
      <c r="ASX76" s="5"/>
      <c r="ASY76" s="5"/>
      <c r="ASZ76" s="5"/>
      <c r="ATA76" s="5"/>
      <c r="ATB76" s="5"/>
      <c r="ATC76" s="5"/>
      <c r="ATD76" s="5"/>
      <c r="ATE76" s="5"/>
      <c r="ATF76" s="5"/>
      <c r="ATG76" s="5"/>
      <c r="ATH76" s="5"/>
      <c r="ATI76" s="5"/>
      <c r="ATJ76" s="5"/>
      <c r="ATK76" s="5"/>
      <c r="ATL76" s="5"/>
      <c r="ATM76" s="5"/>
      <c r="ATN76" s="5"/>
      <c r="ATO76" s="5"/>
      <c r="ATP76" s="5"/>
      <c r="ATQ76" s="5"/>
      <c r="ATR76" s="5"/>
      <c r="ATS76" s="5"/>
      <c r="ATT76" s="5"/>
      <c r="ATU76" s="5"/>
      <c r="ATV76" s="5"/>
      <c r="ATW76" s="5"/>
      <c r="ATX76" s="5"/>
      <c r="ATY76" s="5"/>
      <c r="ATZ76" s="5"/>
      <c r="AUA76" s="5"/>
      <c r="AUB76" s="5"/>
      <c r="AUC76" s="5"/>
      <c r="AUD76" s="5"/>
      <c r="AUE76" s="5"/>
      <c r="AUF76" s="5"/>
      <c r="AUG76" s="5"/>
      <c r="AUH76" s="5"/>
      <c r="AUI76" s="5"/>
      <c r="AUJ76" s="5"/>
      <c r="AUK76" s="5"/>
      <c r="AUL76" s="5"/>
      <c r="AUM76" s="5"/>
      <c r="AUN76" s="5"/>
      <c r="AUO76" s="5"/>
      <c r="AUP76" s="5"/>
      <c r="AUQ76" s="5"/>
      <c r="AUR76" s="5"/>
      <c r="AUS76" s="5"/>
      <c r="AUT76" s="5"/>
      <c r="AUU76" s="5"/>
      <c r="AUV76" s="5"/>
      <c r="AUW76" s="5"/>
      <c r="AUX76" s="5"/>
      <c r="AUY76" s="5"/>
      <c r="AUZ76" s="5"/>
      <c r="AVA76" s="5"/>
      <c r="AVB76" s="5"/>
      <c r="AVC76" s="5"/>
      <c r="AVD76" s="5"/>
      <c r="AVE76" s="5"/>
      <c r="AVF76" s="5"/>
      <c r="AVG76" s="5"/>
      <c r="AVH76" s="5"/>
      <c r="AVI76" s="5"/>
      <c r="AVJ76" s="5"/>
      <c r="AVK76" s="5"/>
      <c r="AVL76" s="5"/>
      <c r="AVM76" s="5"/>
      <c r="AVN76" s="5"/>
      <c r="AVO76" s="5"/>
      <c r="AVP76" s="5"/>
      <c r="AVQ76" s="5"/>
      <c r="AVR76" s="5"/>
      <c r="AVS76" s="5"/>
      <c r="AVT76" s="5"/>
      <c r="AVU76" s="5"/>
      <c r="AVV76" s="5"/>
      <c r="AVW76" s="5"/>
      <c r="AVX76" s="5"/>
      <c r="AVY76" s="5"/>
      <c r="AVZ76" s="5"/>
      <c r="AWA76" s="5"/>
      <c r="AWB76" s="5"/>
      <c r="AWC76" s="5"/>
      <c r="AWD76" s="5"/>
      <c r="AWE76" s="5"/>
      <c r="AWF76" s="5"/>
      <c r="AWG76" s="5"/>
      <c r="AWH76" s="5"/>
      <c r="AWI76" s="5"/>
      <c r="AWJ76" s="5"/>
      <c r="AWK76" s="5"/>
      <c r="AWL76" s="5"/>
      <c r="AWM76" s="5"/>
      <c r="AWN76" s="5"/>
      <c r="AWO76" s="5"/>
      <c r="AWP76" s="5"/>
      <c r="AWQ76" s="5"/>
      <c r="AWR76" s="5"/>
      <c r="AWS76" s="5"/>
      <c r="AWT76" s="5"/>
      <c r="AWU76" s="5"/>
      <c r="AWV76" s="5"/>
      <c r="AWW76" s="5"/>
      <c r="AWX76" s="5"/>
      <c r="AWY76" s="5"/>
      <c r="AWZ76" s="5"/>
      <c r="AXA76" s="5"/>
      <c r="AXB76" s="5"/>
      <c r="AXC76" s="5"/>
      <c r="AXD76" s="5"/>
      <c r="AXE76" s="5"/>
      <c r="AXF76" s="5"/>
      <c r="AXG76" s="5"/>
      <c r="AXH76" s="5"/>
      <c r="AXI76" s="5"/>
      <c r="AXJ76" s="5"/>
      <c r="AXK76" s="5"/>
      <c r="AXL76" s="5"/>
      <c r="AXM76" s="5"/>
      <c r="AXN76" s="5"/>
      <c r="AXO76" s="5"/>
      <c r="AXP76" s="5"/>
      <c r="AXQ76" s="5"/>
      <c r="AXR76" s="5"/>
      <c r="AXS76" s="5"/>
      <c r="AXT76" s="5"/>
      <c r="AXU76" s="5"/>
      <c r="AXV76" s="5"/>
      <c r="AXW76" s="5"/>
      <c r="AXX76" s="5"/>
      <c r="AXY76" s="5"/>
      <c r="AXZ76" s="5"/>
      <c r="AYA76" s="5"/>
      <c r="AYB76" s="5"/>
      <c r="AYC76" s="5"/>
      <c r="AYD76" s="5"/>
      <c r="AYE76" s="5"/>
      <c r="AYF76" s="5"/>
      <c r="AYG76" s="5"/>
      <c r="AYH76" s="5"/>
      <c r="AYI76" s="5"/>
      <c r="AYJ76" s="5"/>
      <c r="AYK76" s="5"/>
      <c r="AYL76" s="5"/>
      <c r="AYM76" s="5"/>
      <c r="AYN76" s="5"/>
      <c r="AYO76" s="5"/>
      <c r="AYP76" s="5"/>
      <c r="AYQ76" s="5"/>
      <c r="AYR76" s="5"/>
      <c r="AYS76" s="5"/>
      <c r="AYT76" s="5"/>
      <c r="AYU76" s="5"/>
      <c r="AYV76" s="5"/>
      <c r="AYW76" s="5"/>
      <c r="AYX76" s="5"/>
      <c r="AYY76" s="5"/>
      <c r="AYZ76" s="5"/>
      <c r="AZA76" s="5"/>
      <c r="AZB76" s="5"/>
      <c r="AZC76" s="5"/>
      <c r="AZD76" s="5"/>
      <c r="AZE76" s="5"/>
      <c r="AZF76" s="5"/>
      <c r="AZG76" s="5"/>
      <c r="AZH76" s="5"/>
      <c r="AZI76" s="5"/>
      <c r="AZJ76" s="5"/>
      <c r="AZK76" s="5"/>
      <c r="AZL76" s="5"/>
      <c r="AZM76" s="5"/>
      <c r="AZN76" s="5"/>
      <c r="AZO76" s="5"/>
      <c r="AZP76" s="5"/>
      <c r="AZQ76" s="5"/>
      <c r="AZR76" s="5"/>
      <c r="AZS76" s="5"/>
      <c r="AZT76" s="5"/>
      <c r="AZU76" s="5"/>
      <c r="AZV76" s="5"/>
      <c r="AZW76" s="5"/>
      <c r="AZX76" s="5"/>
      <c r="AZY76" s="5"/>
      <c r="AZZ76" s="5"/>
      <c r="BAA76" s="5"/>
      <c r="BAB76" s="5"/>
      <c r="BAC76" s="5"/>
      <c r="BAD76" s="5"/>
      <c r="BAE76" s="5"/>
      <c r="BAF76" s="5"/>
      <c r="BAG76" s="5"/>
      <c r="BAH76" s="5"/>
      <c r="BAI76" s="5"/>
      <c r="BAJ76" s="5"/>
      <c r="BAK76" s="5"/>
      <c r="BAL76" s="5"/>
      <c r="BAM76" s="5"/>
      <c r="BAN76" s="5"/>
      <c r="BAO76" s="5"/>
      <c r="BAP76" s="5"/>
      <c r="BAQ76" s="5"/>
      <c r="BAR76" s="5"/>
      <c r="BAS76" s="5"/>
      <c r="BAT76" s="5"/>
      <c r="BAU76" s="5"/>
      <c r="BAV76" s="5"/>
      <c r="BAW76" s="5"/>
      <c r="BAX76" s="5"/>
      <c r="BAY76" s="5"/>
      <c r="BAZ76" s="5"/>
      <c r="BBA76" s="5"/>
      <c r="BBB76" s="5"/>
      <c r="BBC76" s="5"/>
      <c r="BBD76" s="5"/>
      <c r="BBE76" s="5"/>
      <c r="BBF76" s="5"/>
      <c r="BBG76" s="5"/>
      <c r="BBH76" s="5"/>
      <c r="BBI76" s="5"/>
      <c r="BBJ76" s="5"/>
      <c r="BBK76" s="5"/>
      <c r="BBL76" s="5"/>
      <c r="BBM76" s="5"/>
      <c r="BBN76" s="5"/>
      <c r="BBO76" s="5"/>
      <c r="BBP76" s="5"/>
      <c r="BBQ76" s="5"/>
      <c r="BBR76" s="5"/>
      <c r="BBS76" s="5"/>
      <c r="BBT76" s="5"/>
      <c r="BBU76" s="5"/>
      <c r="BBV76" s="5"/>
      <c r="BBW76" s="5"/>
      <c r="BBX76" s="5"/>
      <c r="BBY76" s="5"/>
      <c r="BBZ76" s="5"/>
      <c r="BCA76" s="5"/>
      <c r="BCB76" s="5"/>
      <c r="BCC76" s="5"/>
      <c r="BCD76" s="5"/>
      <c r="BCE76" s="5"/>
      <c r="BCF76" s="5"/>
      <c r="BCG76" s="5"/>
      <c r="BCH76" s="5"/>
      <c r="BCI76" s="5"/>
      <c r="BCJ76" s="5"/>
      <c r="BCK76" s="5"/>
      <c r="BCL76" s="5"/>
      <c r="BCM76" s="5"/>
      <c r="BCN76" s="5"/>
      <c r="BCO76" s="5"/>
      <c r="BCP76" s="5"/>
      <c r="BCQ76" s="5"/>
      <c r="BCR76" s="5"/>
      <c r="BCS76" s="5"/>
      <c r="BCT76" s="5"/>
    </row>
    <row r="77" spans="1:1450" s="90" customFormat="1" ht="9" customHeight="1" thickBot="1">
      <c r="A77" s="1433"/>
      <c r="B77" s="731" t="s">
        <v>343</v>
      </c>
      <c r="C77" s="4157" t="s">
        <v>316</v>
      </c>
      <c r="D77" s="722" t="s">
        <v>344</v>
      </c>
      <c r="E77" s="2190" t="s">
        <v>579</v>
      </c>
      <c r="F77" s="725" t="s">
        <v>396</v>
      </c>
      <c r="G77" s="723" t="s">
        <v>1026</v>
      </c>
      <c r="H77" s="723" t="s">
        <v>581</v>
      </c>
      <c r="I77" s="1510" t="s">
        <v>1027</v>
      </c>
      <c r="J77" s="4118"/>
      <c r="K77" s="1435"/>
      <c r="L77" s="1512">
        <v>160</v>
      </c>
      <c r="M77" s="1513">
        <v>153</v>
      </c>
      <c r="N77" s="1514">
        <v>12</v>
      </c>
      <c r="O77" s="1515">
        <v>0</v>
      </c>
      <c r="P77" s="1402">
        <v>157</v>
      </c>
      <c r="Q77" s="755">
        <v>152</v>
      </c>
      <c r="R77" s="1403">
        <v>149</v>
      </c>
      <c r="S77" s="759"/>
      <c r="T77" s="760"/>
      <c r="U77" s="761"/>
      <c r="V77" s="117"/>
      <c r="W77" s="47"/>
      <c r="X77" s="765"/>
      <c r="Y77" s="1936">
        <v>1</v>
      </c>
      <c r="Z77" s="2085">
        <v>0</v>
      </c>
      <c r="AA77" s="1349">
        <v>0</v>
      </c>
      <c r="AB77" s="2178">
        <v>0</v>
      </c>
      <c r="AC77" s="779">
        <v>1</v>
      </c>
      <c r="AD77" s="781">
        <v>0</v>
      </c>
      <c r="AE77" s="780">
        <v>0</v>
      </c>
      <c r="AF77" s="782">
        <v>0</v>
      </c>
      <c r="AG77" s="284">
        <v>1</v>
      </c>
      <c r="AH77" s="783">
        <v>0</v>
      </c>
      <c r="AI77" s="190">
        <v>0</v>
      </c>
      <c r="AJ77" s="784">
        <v>0</v>
      </c>
      <c r="AK77" s="1529">
        <f>AO77+AS77+BK77+BO77+BP77</f>
        <v>177</v>
      </c>
      <c r="AL77" s="3276">
        <v>173</v>
      </c>
      <c r="AM77" s="3276">
        <v>177</v>
      </c>
      <c r="AN77" s="3250">
        <v>178</v>
      </c>
      <c r="AO77" s="862">
        <v>4</v>
      </c>
      <c r="AP77" s="3276">
        <v>2</v>
      </c>
      <c r="AQ77" s="3276">
        <v>3</v>
      </c>
      <c r="AR77" s="795">
        <v>3</v>
      </c>
      <c r="AS77" s="1522">
        <f>AW77+AY77+BA77+BC77+BE77+BG77+BI77</f>
        <v>142</v>
      </c>
      <c r="AT77" s="3175">
        <v>139</v>
      </c>
      <c r="AU77" s="3276">
        <v>154</v>
      </c>
      <c r="AV77" s="136">
        <v>163</v>
      </c>
      <c r="AW77" s="1523">
        <v>0</v>
      </c>
      <c r="AX77" s="812">
        <v>0</v>
      </c>
      <c r="AY77" s="1523">
        <v>63</v>
      </c>
      <c r="AZ77" s="812">
        <v>57</v>
      </c>
      <c r="BA77" s="1523">
        <v>0</v>
      </c>
      <c r="BB77" s="811">
        <v>0</v>
      </c>
      <c r="BC77" s="1523">
        <v>14</v>
      </c>
      <c r="BD77" s="812">
        <v>19</v>
      </c>
      <c r="BE77" s="1523">
        <v>40</v>
      </c>
      <c r="BF77" s="811">
        <v>37</v>
      </c>
      <c r="BG77" s="1523">
        <v>25</v>
      </c>
      <c r="BH77" s="812">
        <v>26</v>
      </c>
      <c r="BI77" s="1523">
        <v>0</v>
      </c>
      <c r="BJ77" s="811">
        <v>0</v>
      </c>
      <c r="BK77" s="1933">
        <v>31</v>
      </c>
      <c r="BL77" s="3338">
        <v>32</v>
      </c>
      <c r="BM77" s="190">
        <v>20</v>
      </c>
      <c r="BN77" s="186">
        <v>12</v>
      </c>
      <c r="BO77" s="1525">
        <v>0</v>
      </c>
      <c r="BP77" s="2083">
        <v>0</v>
      </c>
      <c r="BQ77" s="1349">
        <f>AK77+Y77+AA77</f>
        <v>178</v>
      </c>
      <c r="BR77" s="1526">
        <f>(BQ77)/(BQ77+M77)*100</f>
        <v>53.776435045317214</v>
      </c>
      <c r="BS77" s="1373">
        <v>174</v>
      </c>
      <c r="BT77" s="1404">
        <f>(BS77/(BS77+P77))*100</f>
        <v>52.567975830815705</v>
      </c>
      <c r="BU77" s="1373">
        <v>178</v>
      </c>
      <c r="BV77" s="1404">
        <v>53.939393939393945</v>
      </c>
      <c r="BW77" s="2084">
        <f>CA77+CE77+CW77+DA77+DB77</f>
        <v>0</v>
      </c>
      <c r="BX77" s="780">
        <v>0</v>
      </c>
      <c r="BY77" s="182"/>
      <c r="BZ77" s="2194"/>
      <c r="CA77" s="1349">
        <v>0</v>
      </c>
      <c r="CB77" s="136">
        <v>0</v>
      </c>
      <c r="CC77" s="3378"/>
      <c r="CD77" s="3378"/>
      <c r="CE77" s="1527">
        <f t="shared" ref="CE77" si="197">CI77+CK77+CM77+CO77+CQ77+CS77+CU77</f>
        <v>0</v>
      </c>
      <c r="CF77" s="3388">
        <v>0</v>
      </c>
      <c r="CG77" s="3389">
        <v>0</v>
      </c>
      <c r="CH77" s="3401"/>
      <c r="CI77" s="1528">
        <v>0</v>
      </c>
      <c r="CJ77" s="200">
        <v>0</v>
      </c>
      <c r="CK77" s="1528">
        <v>0</v>
      </c>
      <c r="CL77" s="3359">
        <v>0</v>
      </c>
      <c r="CM77" s="1528">
        <v>0</v>
      </c>
      <c r="CN77" s="3366">
        <v>0</v>
      </c>
      <c r="CO77" s="1528">
        <v>0</v>
      </c>
      <c r="CP77" s="3366">
        <v>0</v>
      </c>
      <c r="CQ77" s="1528">
        <v>0</v>
      </c>
      <c r="CR77" s="200">
        <v>0</v>
      </c>
      <c r="CS77" s="1528">
        <v>0</v>
      </c>
      <c r="CT77" s="200">
        <v>0</v>
      </c>
      <c r="CU77" s="1528">
        <v>0</v>
      </c>
      <c r="CV77" s="200">
        <v>0</v>
      </c>
      <c r="CW77" s="563">
        <v>0</v>
      </c>
      <c r="CX77" s="780">
        <v>0</v>
      </c>
      <c r="CY77" s="202"/>
      <c r="CZ77" s="813"/>
      <c r="DA77" s="1529">
        <v>0</v>
      </c>
      <c r="DB77" s="2085">
        <v>0</v>
      </c>
      <c r="DC77" s="1349">
        <f>BW77+Z77+AB77</f>
        <v>0</v>
      </c>
      <c r="DD77" s="2086" t="e">
        <f>(DC77)/(DC77+S77)*100</f>
        <v>#DIV/0!</v>
      </c>
      <c r="DE77" s="1373"/>
      <c r="DF77" s="1436"/>
      <c r="DG77" s="187"/>
      <c r="DH77" s="2195"/>
      <c r="DI77" s="819">
        <v>7.8</v>
      </c>
      <c r="DJ77" s="1406">
        <v>7.8</v>
      </c>
      <c r="DK77" s="1407">
        <v>8</v>
      </c>
      <c r="DL77" s="1408">
        <v>8.5</v>
      </c>
      <c r="DM77" s="1406">
        <v>8.9</v>
      </c>
      <c r="DN77" s="1626">
        <v>8.1</v>
      </c>
      <c r="DO77" s="1409">
        <v>0</v>
      </c>
      <c r="DP77" s="1410">
        <v>1</v>
      </c>
      <c r="DQ77" s="1410">
        <v>1</v>
      </c>
      <c r="DR77" s="1411">
        <v>2</v>
      </c>
      <c r="DS77" s="1412">
        <v>5</v>
      </c>
      <c r="DT77" s="2130">
        <v>2</v>
      </c>
      <c r="DU77" s="1534">
        <f>DT77/P77*100</f>
        <v>1.2738853503184715</v>
      </c>
      <c r="DV77" s="1413">
        <v>0</v>
      </c>
      <c r="DW77" s="1410">
        <v>1</v>
      </c>
      <c r="DX77" s="1410">
        <v>1</v>
      </c>
      <c r="DY77" s="1437">
        <v>2</v>
      </c>
      <c r="DZ77" s="1414">
        <v>5</v>
      </c>
      <c r="EA77" s="234">
        <v>1</v>
      </c>
      <c r="EB77" s="1535">
        <f>EA77/P77*100</f>
        <v>0.63694267515923575</v>
      </c>
      <c r="EC77" s="1415">
        <v>0</v>
      </c>
      <c r="ED77" s="1416">
        <v>1</v>
      </c>
      <c r="EE77" s="1416">
        <v>0</v>
      </c>
      <c r="EF77" s="1417">
        <v>0</v>
      </c>
      <c r="EG77" s="1418">
        <v>0</v>
      </c>
      <c r="EH77" s="2130">
        <v>0</v>
      </c>
      <c r="EI77" s="242"/>
      <c r="EJ77" s="1410">
        <v>1</v>
      </c>
      <c r="EK77" s="1410"/>
      <c r="EL77" s="1438"/>
      <c r="EM77" s="1414">
        <v>0</v>
      </c>
      <c r="EN77" s="234">
        <v>0</v>
      </c>
      <c r="EO77" s="832"/>
      <c r="EP77" s="1410"/>
      <c r="EQ77" s="1410"/>
      <c r="ER77" s="1437"/>
      <c r="ES77" s="1414">
        <v>0</v>
      </c>
      <c r="ET77" s="1536">
        <v>0</v>
      </c>
      <c r="EU77" s="1414">
        <v>1</v>
      </c>
      <c r="EV77" s="250">
        <v>0</v>
      </c>
      <c r="EW77" s="833">
        <v>0</v>
      </c>
      <c r="EX77" s="290">
        <v>0</v>
      </c>
      <c r="EY77" s="288">
        <v>2</v>
      </c>
      <c r="EZ77" s="251">
        <v>2</v>
      </c>
      <c r="FA77" s="252">
        <v>1.12E-2</v>
      </c>
      <c r="FB77" s="250">
        <v>1</v>
      </c>
      <c r="FC77" s="1538">
        <v>1</v>
      </c>
      <c r="FD77" s="1539">
        <f>FB77/P77</f>
        <v>6.369426751592357E-3</v>
      </c>
      <c r="FE77" s="288">
        <v>1</v>
      </c>
      <c r="FF77" s="251">
        <v>1</v>
      </c>
      <c r="FG77" s="252">
        <f>FE77/BS77</f>
        <v>5.7471264367816091E-3</v>
      </c>
      <c r="FH77" s="250" t="s">
        <v>612</v>
      </c>
      <c r="FI77" s="1540"/>
      <c r="FJ77" s="1541" t="s">
        <v>613</v>
      </c>
      <c r="FK77" s="1542" t="s">
        <v>1028</v>
      </c>
      <c r="FL77" s="1541" t="s">
        <v>613</v>
      </c>
      <c r="FM77" s="1542" t="s">
        <v>899</v>
      </c>
      <c r="FN77" s="1875">
        <v>0</v>
      </c>
      <c r="FO77" s="1876">
        <v>0</v>
      </c>
      <c r="FP77" s="819">
        <v>33</v>
      </c>
      <c r="FQ77" s="899">
        <v>100</v>
      </c>
      <c r="FR77" s="1419">
        <v>0</v>
      </c>
      <c r="FS77" s="1420">
        <v>100</v>
      </c>
      <c r="FT77" s="283">
        <v>0</v>
      </c>
      <c r="FU77" s="284">
        <v>100</v>
      </c>
      <c r="FV77" s="1545">
        <v>0</v>
      </c>
      <c r="FW77" s="1494">
        <v>100</v>
      </c>
      <c r="FX77" s="2990">
        <v>1</v>
      </c>
      <c r="FY77" s="2972"/>
      <c r="FZ77" s="862"/>
      <c r="GA77" s="2985"/>
      <c r="GB77" s="2986">
        <v>1</v>
      </c>
      <c r="GC77" s="2987">
        <v>1</v>
      </c>
      <c r="GD77" s="2988"/>
      <c r="GE77" s="2988"/>
      <c r="GF77" s="2988"/>
      <c r="GG77" s="2988"/>
      <c r="GH77" s="2988"/>
      <c r="GI77" s="2989"/>
      <c r="GJ77" s="2989"/>
      <c r="GK77" s="2989"/>
      <c r="GL77" s="2989"/>
      <c r="GM77" s="2989"/>
      <c r="GN77" s="2989"/>
      <c r="GO77" s="2971"/>
      <c r="GP77" s="3207"/>
      <c r="GQ77" s="2990">
        <v>1</v>
      </c>
      <c r="GR77" s="3033"/>
      <c r="GS77" s="3033"/>
      <c r="GT77" s="2971"/>
      <c r="GU77" s="1460"/>
      <c r="GV77" s="3033"/>
      <c r="GW77" s="3975"/>
      <c r="GX77" s="3032"/>
      <c r="GY77" s="3033"/>
      <c r="GZ77" s="3033"/>
      <c r="HA77" s="3033"/>
      <c r="HB77" s="3034" t="s">
        <v>585</v>
      </c>
      <c r="HC77" s="1495" t="s">
        <v>633</v>
      </c>
      <c r="HD77" s="1460" t="s">
        <v>586</v>
      </c>
      <c r="HE77" s="1488">
        <v>5</v>
      </c>
      <c r="HF77" s="1546">
        <v>0</v>
      </c>
      <c r="HG77" s="1547">
        <v>0</v>
      </c>
      <c r="HH77" s="1460" t="s">
        <v>588</v>
      </c>
      <c r="HI77" s="1548"/>
      <c r="HJ77" s="1460" t="s">
        <v>586</v>
      </c>
      <c r="HK77" s="189">
        <v>5</v>
      </c>
      <c r="HL77" s="1481" t="s">
        <v>587</v>
      </c>
      <c r="HM77" s="1481">
        <v>0</v>
      </c>
      <c r="HN77" s="1481">
        <v>0</v>
      </c>
      <c r="HO77" s="1460"/>
      <c r="HP77" s="3415"/>
      <c r="HQ77" s="195" t="s">
        <v>589</v>
      </c>
      <c r="HR77" s="1459"/>
      <c r="HS77" s="1460" t="s">
        <v>713</v>
      </c>
      <c r="HT77" s="1461" t="s">
        <v>590</v>
      </c>
      <c r="HU77" s="1462" t="s">
        <v>591</v>
      </c>
      <c r="HV77" s="1463">
        <f>HW77+HZ77+IC77+IF77+II77+IL77+IO77+IR77+IU77+IX77+JA77+JD77</f>
        <v>136</v>
      </c>
      <c r="HW77" s="1464">
        <f>SUM(HX77:HY77)</f>
        <v>30</v>
      </c>
      <c r="HX77" s="810">
        <v>7</v>
      </c>
      <c r="HY77" s="1465">
        <v>23</v>
      </c>
      <c r="HZ77" s="1460">
        <f>SUM(IA77:IB77)</f>
        <v>29</v>
      </c>
      <c r="IA77" s="810">
        <v>7</v>
      </c>
      <c r="IB77" s="1465">
        <v>22</v>
      </c>
      <c r="IC77" s="1464">
        <f>SUM(ID77:IE77)</f>
        <v>34</v>
      </c>
      <c r="ID77" s="810">
        <v>10</v>
      </c>
      <c r="IE77" s="1465">
        <v>24</v>
      </c>
      <c r="IF77" s="1460">
        <f>SUM(IG77:IH77)</f>
        <v>22</v>
      </c>
      <c r="IG77" s="810">
        <v>17</v>
      </c>
      <c r="IH77" s="1465">
        <v>5</v>
      </c>
      <c r="II77" s="1466">
        <f>SUM(IJ77:IK77)</f>
        <v>1</v>
      </c>
      <c r="IJ77" s="1467">
        <v>0</v>
      </c>
      <c r="IK77" s="1468">
        <v>1</v>
      </c>
      <c r="IL77" s="1464">
        <f>SUM(IM77:IN77)</f>
        <v>0</v>
      </c>
      <c r="IM77" s="3421"/>
      <c r="IN77" s="3422"/>
      <c r="IO77" s="2096">
        <f>SUM(IP77:IQ77)</f>
        <v>13</v>
      </c>
      <c r="IP77" s="2094">
        <v>6</v>
      </c>
      <c r="IQ77" s="2095">
        <v>7</v>
      </c>
      <c r="IR77" s="1469">
        <f>SUM(IS77:IT77)</f>
        <v>0</v>
      </c>
      <c r="IS77" s="3421"/>
      <c r="IT77" s="3422"/>
      <c r="IU77" s="2093">
        <f>SUM(IV77:IW77)</f>
        <v>4</v>
      </c>
      <c r="IV77" s="2094">
        <v>4</v>
      </c>
      <c r="IW77" s="2095">
        <v>0</v>
      </c>
      <c r="IX77" s="2096">
        <f>SUM(IY77:IZ77)</f>
        <v>3</v>
      </c>
      <c r="IY77" s="2094">
        <v>2</v>
      </c>
      <c r="IZ77" s="2095">
        <v>1</v>
      </c>
      <c r="JA77" s="2097">
        <f>SUM(JB77:JC77)</f>
        <v>0</v>
      </c>
      <c r="JB77" s="2094"/>
      <c r="JC77" s="2095"/>
      <c r="JD77" s="2096">
        <f>SUM(JE77:JF77)</f>
        <v>0</v>
      </c>
      <c r="JE77" s="2094"/>
      <c r="JF77" s="2096"/>
      <c r="JG77" s="1473">
        <f>(IK77+IQ77+IW77+IZ77+JC77+JF77)/(II77+IO77+IU77+IX77+JA77+JD77)*100</f>
        <v>42.857142857142854</v>
      </c>
      <c r="JH77" s="1502" t="s">
        <v>924</v>
      </c>
      <c r="JI77" s="892">
        <v>36.363636363636367</v>
      </c>
      <c r="JJ77" s="190" t="s">
        <v>388</v>
      </c>
      <c r="JK77" s="1501">
        <v>31.818181818181817</v>
      </c>
      <c r="JL77" s="1349">
        <v>2</v>
      </c>
      <c r="JM77" s="1456">
        <v>3</v>
      </c>
      <c r="JN77" s="3122">
        <v>4.91</v>
      </c>
      <c r="JO77" s="1344">
        <v>4.28</v>
      </c>
      <c r="JP77" s="1348">
        <v>2.72</v>
      </c>
      <c r="JQ77" s="1346">
        <v>2.5</v>
      </c>
      <c r="JR77" s="1347">
        <v>2.5</v>
      </c>
      <c r="JS77" s="1349">
        <v>7201</v>
      </c>
      <c r="JT77" s="1350" t="s">
        <v>593</v>
      </c>
      <c r="JU77" s="1351">
        <v>662</v>
      </c>
      <c r="JV77" s="1350" t="s">
        <v>593</v>
      </c>
      <c r="JW77" s="1366">
        <f>JU77/JS77*100</f>
        <v>9.1931676156089441</v>
      </c>
      <c r="JX77" s="1937">
        <v>329</v>
      </c>
      <c r="JY77" s="1350" t="s">
        <v>593</v>
      </c>
      <c r="JZ77" s="1366">
        <f>JX77/JS77*100</f>
        <v>4.5688098875156227</v>
      </c>
      <c r="KA77" s="1508"/>
      <c r="KB77" s="1929"/>
      <c r="KC77" s="1368"/>
      <c r="KD77" s="1507"/>
      <c r="KE77" s="1494"/>
      <c r="KF77" s="1628"/>
      <c r="KG77" s="1367" t="s">
        <v>275</v>
      </c>
      <c r="KH77" s="2196"/>
      <c r="KI77" s="1439"/>
      <c r="KJ77" s="1399" t="s">
        <v>594</v>
      </c>
      <c r="KK77" s="1995" t="s">
        <v>1029</v>
      </c>
      <c r="KL77" s="3652" t="s">
        <v>1101</v>
      </c>
      <c r="KM77" s="1883">
        <v>0.36249999999999999</v>
      </c>
      <c r="KN77" s="1884" t="s">
        <v>596</v>
      </c>
      <c r="KO77" s="1885">
        <v>0.36249999999999999</v>
      </c>
      <c r="KP77" s="1883">
        <v>0.72499999999999998</v>
      </c>
      <c r="KQ77" s="1886">
        <v>0.72499999999999998</v>
      </c>
      <c r="KR77" s="1887">
        <v>0.97499999999999998</v>
      </c>
      <c r="KS77" s="1888">
        <v>0.97499999999999998</v>
      </c>
      <c r="KT77" s="1889">
        <v>0.97499999999999998</v>
      </c>
      <c r="KU77" s="1890">
        <v>0.97499999999999998</v>
      </c>
      <c r="KV77" s="1883"/>
      <c r="KW77" s="1883"/>
      <c r="KX77" s="1883"/>
      <c r="KY77" s="2099"/>
      <c r="KZ77" s="2100"/>
      <c r="LA77" s="1888"/>
      <c r="LB77" s="1888"/>
      <c r="LC77" s="2101"/>
      <c r="LD77" s="1883"/>
      <c r="LE77" s="1883"/>
      <c r="LF77" s="2102"/>
      <c r="LG77" s="1883"/>
      <c r="LH77" s="2103"/>
      <c r="LI77" s="1883"/>
      <c r="LJ77" s="1883"/>
      <c r="LK77" s="1883"/>
      <c r="LL77" s="2100"/>
      <c r="LM77" s="1888"/>
      <c r="LN77" s="1888"/>
      <c r="LO77" s="2101"/>
      <c r="LP77" s="1883"/>
      <c r="LQ77" s="1887"/>
      <c r="LR77" s="1883"/>
      <c r="LS77" s="1883"/>
      <c r="LT77" s="1890"/>
      <c r="LU77" s="2104">
        <v>20</v>
      </c>
      <c r="LV77" s="1893">
        <v>0</v>
      </c>
      <c r="LW77" s="1883">
        <v>0.36249999999999999</v>
      </c>
      <c r="LX77" s="1883"/>
      <c r="LY77" s="1883"/>
      <c r="LZ77" s="2099" t="s">
        <v>596</v>
      </c>
      <c r="MA77" s="2100">
        <v>0.36249999999999999</v>
      </c>
      <c r="MB77" s="1888"/>
      <c r="MC77" s="1888"/>
      <c r="MD77" s="2101">
        <v>0.72499999999999998</v>
      </c>
      <c r="ME77" s="1883"/>
      <c r="MF77" s="1883"/>
      <c r="MG77" s="2102">
        <v>0.72499999999999998</v>
      </c>
      <c r="MH77" s="1883"/>
      <c r="MI77" s="2103"/>
      <c r="MJ77" s="1883">
        <v>0.97499999999999998</v>
      </c>
      <c r="MK77" s="1883"/>
      <c r="ML77" s="1883"/>
      <c r="MM77" s="2100">
        <v>0.97499999999999998</v>
      </c>
      <c r="MN77" s="1888"/>
      <c r="MO77" s="1888"/>
      <c r="MP77" s="2101">
        <v>0.97499999999999998</v>
      </c>
      <c r="MQ77" s="1883"/>
      <c r="MR77" s="1887"/>
      <c r="MS77" s="1883">
        <v>0.97499999999999998</v>
      </c>
      <c r="MT77" s="1883"/>
      <c r="MU77" s="1890"/>
      <c r="MV77" s="1569" t="s">
        <v>597</v>
      </c>
      <c r="MW77" s="3218">
        <v>20</v>
      </c>
      <c r="MX77" s="1598"/>
      <c r="MY77" s="1597"/>
      <c r="MZ77" s="1400"/>
      <c r="NA77" s="2105"/>
      <c r="NB77" s="1891" t="s">
        <v>622</v>
      </c>
      <c r="NC77" s="1892" t="s">
        <v>1221</v>
      </c>
      <c r="ND77" s="1931" t="s">
        <v>1140</v>
      </c>
      <c r="NE77" s="1893" t="s">
        <v>1030</v>
      </c>
      <c r="NF77" s="3139"/>
      <c r="NG77" s="1400"/>
      <c r="NH77" s="3136"/>
      <c r="NI77" s="1400"/>
      <c r="NJ77" s="3136">
        <v>956</v>
      </c>
      <c r="NK77" s="1400"/>
      <c r="NL77" s="3139"/>
      <c r="NM77" s="1400"/>
      <c r="NN77" s="3136"/>
      <c r="NO77" s="1400"/>
      <c r="NP77" s="3136">
        <v>956</v>
      </c>
      <c r="NQ77" s="2105"/>
      <c r="NR77" s="3139"/>
      <c r="NS77" s="1400"/>
      <c r="NT77" s="3136"/>
      <c r="NU77" s="1400"/>
      <c r="NV77" s="3136">
        <v>1123</v>
      </c>
      <c r="NW77" s="1400"/>
      <c r="NX77" s="2104"/>
      <c r="NY77" s="3143"/>
      <c r="NZ77" s="1400"/>
      <c r="OA77" s="1893"/>
      <c r="OB77" s="3139"/>
      <c r="OC77" s="1400"/>
      <c r="OD77" s="3136"/>
      <c r="OE77" s="1400"/>
      <c r="OF77" s="3136">
        <v>1008</v>
      </c>
      <c r="OG77" s="3134"/>
      <c r="OH77" s="3066"/>
      <c r="OI77" s="1245"/>
      <c r="OJ77" s="2106" t="s">
        <v>647</v>
      </c>
      <c r="OK77" s="2205" t="s">
        <v>1084</v>
      </c>
      <c r="OL77" s="1485"/>
      <c r="OM77" s="1246"/>
      <c r="ON77" s="2108">
        <v>4</v>
      </c>
      <c r="OO77" s="2109">
        <v>4</v>
      </c>
      <c r="OP77" s="935"/>
      <c r="OQ77" s="1575"/>
      <c r="OR77" s="1575"/>
      <c r="OS77" s="1575"/>
      <c r="OT77" s="1576"/>
      <c r="OU77" s="2110"/>
      <c r="OV77" s="1414">
        <f t="shared" ref="OV77" si="198">ON77+OP77+OU77</f>
        <v>4</v>
      </c>
      <c r="OW77" s="931">
        <v>4</v>
      </c>
      <c r="OX77" s="931">
        <f t="shared" ref="OX77" si="199">OV77</f>
        <v>4</v>
      </c>
      <c r="OY77" s="2109"/>
      <c r="OZ77" s="1579"/>
      <c r="PA77" s="2111"/>
      <c r="PB77" s="2112"/>
      <c r="PC77" s="2111"/>
      <c r="PD77" s="2113"/>
      <c r="PE77" s="2113"/>
      <c r="PF77" s="2114"/>
      <c r="PG77" s="1910">
        <f t="shared" ref="PG77" si="200">PK77+PO77</f>
        <v>93</v>
      </c>
      <c r="PH77" s="1373">
        <v>83</v>
      </c>
      <c r="PI77" s="491">
        <v>76</v>
      </c>
      <c r="PJ77" s="1374">
        <v>83</v>
      </c>
      <c r="PK77" s="2197">
        <v>34</v>
      </c>
      <c r="PL77" s="1373">
        <v>36</v>
      </c>
      <c r="PM77" s="452">
        <v>33</v>
      </c>
      <c r="PN77" s="2198">
        <v>33</v>
      </c>
      <c r="PO77" s="1910">
        <f t="shared" ref="PO77" si="201">PS77+PW77+QO77+QS77+QT77+QU77</f>
        <v>59</v>
      </c>
      <c r="PP77" s="1373">
        <v>47</v>
      </c>
      <c r="PQ77" s="491">
        <v>43</v>
      </c>
      <c r="PR77" s="2198">
        <v>50</v>
      </c>
      <c r="PS77" s="2115">
        <v>4</v>
      </c>
      <c r="PT77" s="1396">
        <v>2</v>
      </c>
      <c r="PU77" s="452">
        <v>3</v>
      </c>
      <c r="PV77" s="588">
        <v>3</v>
      </c>
      <c r="PW77" s="2199">
        <f t="shared" ref="PW77" si="202">QA77+QC77+QE77+QG77+QI77+QK77+QM77</f>
        <v>51</v>
      </c>
      <c r="PX77" s="1421">
        <v>44</v>
      </c>
      <c r="PY77" s="491">
        <f>QB77+QD77+QF77+QH77+QJ77+QL77+QN77</f>
        <v>44</v>
      </c>
      <c r="PZ77" s="588">
        <v>43</v>
      </c>
      <c r="QA77" s="2116">
        <v>0</v>
      </c>
      <c r="QB77" s="1442">
        <v>0</v>
      </c>
      <c r="QC77" s="1528">
        <v>36</v>
      </c>
      <c r="QD77" s="1422">
        <v>27</v>
      </c>
      <c r="QE77" s="2116">
        <v>0</v>
      </c>
      <c r="QF77" s="1443">
        <v>0</v>
      </c>
      <c r="QG77" s="1528">
        <v>2</v>
      </c>
      <c r="QH77" s="1444">
        <v>3</v>
      </c>
      <c r="QI77" s="2116">
        <v>12</v>
      </c>
      <c r="QJ77" s="1445">
        <v>13</v>
      </c>
      <c r="QK77" s="1528">
        <v>1</v>
      </c>
      <c r="QL77" s="1422">
        <v>1</v>
      </c>
      <c r="QM77" s="2116">
        <v>0</v>
      </c>
      <c r="QN77" s="477">
        <v>0</v>
      </c>
      <c r="QO77" s="2115">
        <v>4</v>
      </c>
      <c r="QP77" s="1396">
        <v>1</v>
      </c>
      <c r="QQ77" s="491">
        <v>0</v>
      </c>
      <c r="QR77" s="492">
        <v>4</v>
      </c>
      <c r="QS77" s="1910">
        <v>0</v>
      </c>
      <c r="QT77" s="936">
        <v>0</v>
      </c>
      <c r="QU77" s="1911">
        <v>0</v>
      </c>
      <c r="QV77" s="1384">
        <v>0</v>
      </c>
      <c r="QW77" s="1913">
        <f t="shared" ref="QW77" si="203">PO77/PG77*100</f>
        <v>63.44086021505376</v>
      </c>
      <c r="QX77" s="1387">
        <v>56.626506024096393</v>
      </c>
      <c r="QY77" s="3697" t="s">
        <v>1225</v>
      </c>
      <c r="QZ77" s="1246"/>
      <c r="RA77" s="1594" t="s">
        <v>600</v>
      </c>
      <c r="RB77" s="1595"/>
      <c r="RC77" s="1596" t="s">
        <v>601</v>
      </c>
      <c r="RD77" s="862">
        <v>26</v>
      </c>
      <c r="RE77" s="1597">
        <v>4</v>
      </c>
      <c r="RF77" s="1598">
        <v>30</v>
      </c>
      <c r="RG77" s="1597"/>
      <c r="RH77" s="1599"/>
      <c r="RI77" s="862">
        <v>4</v>
      </c>
      <c r="RJ77" s="1600">
        <v>45</v>
      </c>
      <c r="RK77" s="1601"/>
      <c r="RL77" s="862"/>
      <c r="RM77" s="1602" t="s">
        <v>600</v>
      </c>
      <c r="RN77" s="1601"/>
      <c r="RO77" s="1603"/>
      <c r="RP77" s="1604"/>
      <c r="RQ77" s="1456"/>
      <c r="RR77" s="1349"/>
      <c r="RS77" s="1455" t="s">
        <v>1224</v>
      </c>
      <c r="RT77" s="1456" t="s">
        <v>1223</v>
      </c>
      <c r="RU77" s="3667" t="s">
        <v>1222</v>
      </c>
      <c r="RV77" s="1457"/>
      <c r="RW77" s="1456"/>
      <c r="RX77" s="1458">
        <v>984</v>
      </c>
      <c r="RY77" s="1605" t="s">
        <v>626</v>
      </c>
      <c r="RZ77" s="1606"/>
      <c r="SA77" s="1607"/>
      <c r="SB77" s="935"/>
      <c r="SC77" s="1608"/>
      <c r="SD77" s="1529"/>
      <c r="SE77" s="1609" t="s">
        <v>214</v>
      </c>
      <c r="SF77" s="1349"/>
      <c r="SG77" s="1610"/>
      <c r="SH77" s="1609" t="s">
        <v>214</v>
      </c>
      <c r="SI77" s="1349"/>
      <c r="SJ77" s="1611"/>
      <c r="SK77" s="1611"/>
      <c r="SL77" s="1612"/>
      <c r="SM77" s="1607"/>
      <c r="SN77" s="833"/>
      <c r="SO77" s="1529"/>
      <c r="SP77" s="1609" t="s">
        <v>214</v>
      </c>
      <c r="SQ77" s="1349"/>
      <c r="SR77" s="1610"/>
      <c r="SS77" s="1609" t="s">
        <v>214</v>
      </c>
      <c r="ST77" s="1349"/>
      <c r="SU77" s="1611"/>
      <c r="SV77" s="1611"/>
      <c r="SW77" s="1594"/>
      <c r="SX77" s="1606"/>
      <c r="SY77" s="1608"/>
      <c r="SZ77" s="288"/>
      <c r="TA77" s="1538"/>
      <c r="TB77" s="1349"/>
      <c r="TC77" s="1609" t="s">
        <v>214</v>
      </c>
      <c r="TD77" s="1349"/>
      <c r="TE77" s="1613"/>
      <c r="TF77" s="1609" t="s">
        <v>214</v>
      </c>
      <c r="TG77" s="1349"/>
      <c r="TH77" s="1611"/>
      <c r="TI77" s="1614"/>
      <c r="TJ77" s="1608"/>
      <c r="TK77" s="1615"/>
      <c r="TL77" s="251"/>
      <c r="TM77" s="833"/>
      <c r="TN77" s="195"/>
      <c r="TO77" s="1349" t="s">
        <v>389</v>
      </c>
      <c r="TP77" s="1613"/>
      <c r="TQ77" s="1609"/>
      <c r="TR77" s="141" t="s">
        <v>389</v>
      </c>
      <c r="TS77" s="1616"/>
      <c r="TT77" s="1611"/>
      <c r="TU77" s="1611"/>
      <c r="TV77" s="4611"/>
      <c r="TW77" s="1617" t="s">
        <v>603</v>
      </c>
      <c r="TX77" s="1618"/>
      <c r="TY77" s="1619" t="s">
        <v>606</v>
      </c>
      <c r="TZ77" s="1620" t="s">
        <v>1031</v>
      </c>
      <c r="UA77" s="1621"/>
      <c r="UB77" s="1622"/>
      <c r="UC77" s="427"/>
      <c r="UD77" s="427"/>
      <c r="UE77" s="427"/>
      <c r="UF77" s="427"/>
      <c r="UG77" s="427"/>
      <c r="UH77" s="427"/>
      <c r="UI77" s="427"/>
      <c r="UJ77" s="427"/>
      <c r="UK77" s="427"/>
      <c r="UL77" s="427"/>
      <c r="UM77" s="427"/>
      <c r="UN77" s="427"/>
      <c r="UO77" s="427"/>
      <c r="UP77" s="427"/>
      <c r="UQ77" s="427"/>
      <c r="UR77" s="427"/>
      <c r="US77" s="427"/>
      <c r="UT77" s="427"/>
      <c r="UU77" s="427"/>
      <c r="UV77" s="427"/>
      <c r="UW77" s="427"/>
      <c r="UX77" s="427"/>
      <c r="UY77" s="427"/>
      <c r="UZ77" s="427"/>
      <c r="VA77" s="427"/>
      <c r="VB77" s="427"/>
      <c r="VC77" s="427"/>
      <c r="VD77" s="427"/>
      <c r="VE77" s="427"/>
      <c r="VF77" s="427"/>
      <c r="VG77" s="427"/>
      <c r="VH77" s="427"/>
      <c r="VI77" s="427"/>
      <c r="VJ77" s="427"/>
      <c r="VK77" s="427"/>
      <c r="VL77" s="427"/>
      <c r="VM77" s="427"/>
      <c r="VN77" s="427"/>
      <c r="VO77" s="427"/>
      <c r="VP77" s="427"/>
      <c r="VQ77" s="427"/>
      <c r="VR77" s="427"/>
      <c r="VS77" s="427"/>
      <c r="VT77" s="427"/>
      <c r="VU77" s="427"/>
      <c r="VV77" s="427"/>
      <c r="VW77" s="427"/>
      <c r="VX77" s="427"/>
      <c r="VY77" s="427"/>
      <c r="VZ77" s="427"/>
      <c r="WA77" s="427"/>
      <c r="WB77" s="427"/>
      <c r="WC77" s="427"/>
      <c r="WD77" s="427"/>
      <c r="WE77" s="427"/>
      <c r="WF77" s="427"/>
      <c r="WG77" s="427"/>
      <c r="WH77" s="427"/>
      <c r="WI77" s="427"/>
      <c r="WJ77" s="427"/>
      <c r="WK77" s="427"/>
      <c r="WL77" s="427"/>
      <c r="WM77" s="427"/>
      <c r="WN77" s="5"/>
      <c r="WO77" s="5"/>
      <c r="WP77" s="5"/>
      <c r="WQ77" s="5"/>
      <c r="WR77" s="5"/>
      <c r="WS77" s="5"/>
      <c r="WT77" s="5"/>
      <c r="WU77" s="5"/>
      <c r="WV77" s="5"/>
      <c r="WW77" s="5"/>
      <c r="WX77" s="5"/>
      <c r="WY77" s="5"/>
      <c r="WZ77" s="5"/>
      <c r="XA77" s="5"/>
      <c r="XB77" s="5"/>
      <c r="XC77" s="5"/>
      <c r="XD77" s="5"/>
      <c r="XE77" s="5"/>
      <c r="XF77" s="5"/>
      <c r="XG77" s="5"/>
      <c r="XH77" s="5"/>
      <c r="XI77" s="5"/>
      <c r="XJ77" s="5"/>
      <c r="XK77" s="5"/>
      <c r="XL77" s="5"/>
      <c r="XM77" s="5"/>
      <c r="XN77" s="5"/>
      <c r="XO77" s="5"/>
      <c r="XP77" s="5"/>
      <c r="XQ77" s="5"/>
      <c r="XR77" s="5"/>
      <c r="XS77" s="5"/>
      <c r="XT77" s="5"/>
      <c r="XU77" s="5"/>
      <c r="XV77" s="5"/>
      <c r="XW77" s="5"/>
      <c r="XX77" s="5"/>
      <c r="XY77" s="5"/>
      <c r="XZ77" s="5"/>
      <c r="YA77" s="5"/>
      <c r="YB77" s="5"/>
      <c r="YC77" s="5"/>
      <c r="YD77" s="5"/>
      <c r="YE77" s="5"/>
      <c r="YF77" s="5"/>
      <c r="YG77" s="5"/>
      <c r="YH77" s="5"/>
      <c r="YI77" s="5"/>
      <c r="YJ77" s="5"/>
      <c r="YK77" s="5"/>
      <c r="YL77" s="5"/>
      <c r="YM77" s="5"/>
      <c r="YN77" s="5"/>
      <c r="YO77" s="5"/>
      <c r="YP77" s="5"/>
      <c r="YQ77" s="5"/>
      <c r="YR77" s="5"/>
      <c r="YS77" s="5"/>
      <c r="YT77" s="5"/>
      <c r="YU77" s="5"/>
      <c r="YV77" s="5"/>
      <c r="YW77" s="5"/>
      <c r="YX77" s="5"/>
      <c r="YY77" s="5"/>
      <c r="YZ77" s="5"/>
      <c r="ZA77" s="5"/>
      <c r="ZB77" s="5"/>
      <c r="ZC77" s="5"/>
      <c r="ZD77" s="5"/>
      <c r="ZE77" s="5"/>
      <c r="ZF77" s="5"/>
      <c r="ZG77" s="5"/>
      <c r="ZH77" s="5"/>
      <c r="ZI77" s="5"/>
      <c r="ZJ77" s="5"/>
      <c r="ZK77" s="5"/>
      <c r="ZL77" s="5"/>
      <c r="ZM77" s="5"/>
      <c r="ZN77" s="5"/>
      <c r="ZO77" s="5"/>
      <c r="ZP77" s="5"/>
      <c r="ZQ77" s="5"/>
      <c r="ZR77" s="5"/>
      <c r="ZS77" s="5"/>
      <c r="ZT77" s="5"/>
      <c r="ZU77" s="5"/>
      <c r="ZV77" s="5"/>
      <c r="ZW77" s="5"/>
      <c r="ZX77" s="5"/>
      <c r="ZY77" s="5"/>
      <c r="ZZ77" s="5"/>
      <c r="AAA77" s="5"/>
      <c r="AAB77" s="5"/>
      <c r="AAC77" s="5"/>
      <c r="AAD77" s="5"/>
      <c r="AAE77" s="5"/>
      <c r="AAF77" s="5"/>
      <c r="AAG77" s="5"/>
      <c r="AAH77" s="5"/>
      <c r="AAI77" s="5"/>
      <c r="AAJ77" s="5"/>
      <c r="AAK77" s="5"/>
      <c r="AAL77" s="5"/>
      <c r="AAM77" s="5"/>
      <c r="AAN77" s="5"/>
      <c r="AAO77" s="5"/>
      <c r="AAP77" s="5"/>
      <c r="AAQ77" s="5"/>
      <c r="AAR77" s="5"/>
      <c r="AAS77" s="5"/>
      <c r="AAT77" s="5"/>
      <c r="AAU77" s="5"/>
      <c r="AAV77" s="5"/>
      <c r="AAW77" s="5"/>
      <c r="AAX77" s="5"/>
      <c r="AAY77" s="5"/>
      <c r="AAZ77" s="5"/>
      <c r="ABA77" s="5"/>
      <c r="ABB77" s="5"/>
      <c r="ABC77" s="5"/>
      <c r="ABD77" s="5"/>
      <c r="ABE77" s="5"/>
      <c r="ABF77" s="5"/>
      <c r="ABG77" s="5"/>
      <c r="ABH77" s="5"/>
      <c r="ABI77" s="5"/>
      <c r="ABJ77" s="5"/>
      <c r="ABK77" s="5"/>
      <c r="ABL77" s="5"/>
      <c r="ABM77" s="5"/>
      <c r="ABN77" s="5"/>
      <c r="ABO77" s="5"/>
      <c r="ABP77" s="5"/>
      <c r="ABQ77" s="5"/>
      <c r="ABR77" s="5"/>
      <c r="ABS77" s="5"/>
      <c r="ABT77" s="5"/>
      <c r="ABU77" s="5"/>
      <c r="ABV77" s="5"/>
      <c r="ABW77" s="5"/>
      <c r="ABX77" s="5"/>
      <c r="ABY77" s="5"/>
      <c r="ABZ77" s="5"/>
      <c r="ACA77" s="5"/>
      <c r="ACB77" s="5"/>
      <c r="ACC77" s="5"/>
      <c r="ACD77" s="5"/>
      <c r="ACE77" s="5"/>
      <c r="ACF77" s="5"/>
      <c r="ACG77" s="5"/>
      <c r="ACH77" s="5"/>
      <c r="ACI77" s="5"/>
      <c r="ACJ77" s="5"/>
      <c r="ACK77" s="5"/>
      <c r="ACL77" s="5"/>
      <c r="ACM77" s="5"/>
      <c r="ACN77" s="5"/>
      <c r="ACO77" s="5"/>
      <c r="ACP77" s="5"/>
      <c r="ACQ77" s="5"/>
      <c r="ACR77" s="5"/>
      <c r="ACS77" s="5"/>
      <c r="ACT77" s="5"/>
      <c r="ACU77" s="5"/>
      <c r="ACV77" s="5"/>
      <c r="ACW77" s="5"/>
      <c r="ACX77" s="5"/>
      <c r="ACY77" s="5"/>
      <c r="ACZ77" s="5"/>
      <c r="ADA77" s="5"/>
      <c r="ADB77" s="5"/>
      <c r="ADC77" s="5"/>
      <c r="ADD77" s="5"/>
      <c r="ADE77" s="5"/>
      <c r="ADF77" s="5"/>
      <c r="ADG77" s="5"/>
      <c r="ADH77" s="5"/>
      <c r="ADI77" s="5"/>
      <c r="ADJ77" s="5"/>
      <c r="ADK77" s="5"/>
      <c r="ADL77" s="5"/>
      <c r="ADM77" s="5"/>
      <c r="ADN77" s="5"/>
      <c r="ADO77" s="5"/>
      <c r="ADP77" s="5"/>
      <c r="ADQ77" s="5"/>
      <c r="ADR77" s="5"/>
      <c r="ADS77" s="5"/>
      <c r="ADT77" s="5"/>
      <c r="ADU77" s="5"/>
      <c r="ADV77" s="5"/>
      <c r="ADW77" s="5"/>
      <c r="ADX77" s="5"/>
      <c r="ADY77" s="5"/>
      <c r="ADZ77" s="5"/>
      <c r="AEA77" s="5"/>
      <c r="AEB77" s="5"/>
      <c r="AEC77" s="5"/>
      <c r="AED77" s="5"/>
      <c r="AEE77" s="5"/>
      <c r="AEF77" s="5"/>
      <c r="AEG77" s="5"/>
      <c r="AEH77" s="5"/>
      <c r="AEI77" s="5"/>
      <c r="AEJ77" s="5"/>
      <c r="AEK77" s="5"/>
      <c r="AEL77" s="5"/>
      <c r="AEM77" s="5"/>
      <c r="AEN77" s="5"/>
      <c r="AEO77" s="5"/>
      <c r="AEP77" s="5"/>
      <c r="AEQ77" s="5"/>
      <c r="AER77" s="5"/>
      <c r="AES77" s="5"/>
      <c r="AET77" s="5"/>
      <c r="AEU77" s="5"/>
      <c r="AEV77" s="5"/>
      <c r="AEW77" s="5"/>
      <c r="AEX77" s="5"/>
      <c r="AEY77" s="5"/>
      <c r="AEZ77" s="5"/>
      <c r="AFA77" s="5"/>
      <c r="AFB77" s="5"/>
      <c r="AFC77" s="5"/>
      <c r="AFD77" s="5"/>
      <c r="AFE77" s="5"/>
      <c r="AFF77" s="5"/>
      <c r="AFG77" s="5"/>
      <c r="AFH77" s="5"/>
      <c r="AFI77" s="5"/>
      <c r="AFJ77" s="5"/>
      <c r="AFK77" s="5"/>
      <c r="AFL77" s="5"/>
      <c r="AFM77" s="5"/>
      <c r="AFN77" s="5"/>
      <c r="AFO77" s="5"/>
      <c r="AFP77" s="5"/>
      <c r="AFQ77" s="5"/>
      <c r="AFR77" s="5"/>
      <c r="AFS77" s="5"/>
      <c r="AFT77" s="5"/>
      <c r="AFU77" s="5"/>
      <c r="AFV77" s="5"/>
      <c r="AFW77" s="5"/>
      <c r="AFX77" s="5"/>
      <c r="AFY77" s="5"/>
      <c r="AFZ77" s="5"/>
      <c r="AGA77" s="5"/>
      <c r="AGB77" s="5"/>
      <c r="AGC77" s="5"/>
      <c r="AGD77" s="5"/>
      <c r="AGE77" s="5"/>
      <c r="AGF77" s="5"/>
      <c r="AGG77" s="5"/>
      <c r="AGH77" s="5"/>
      <c r="AGI77" s="5"/>
      <c r="AGJ77" s="5"/>
      <c r="AGK77" s="5"/>
      <c r="AGL77" s="5"/>
      <c r="AGM77" s="5"/>
      <c r="AGN77" s="5"/>
      <c r="AGO77" s="5"/>
      <c r="AGP77" s="5"/>
      <c r="AGQ77" s="5"/>
      <c r="AGR77" s="5"/>
      <c r="AGS77" s="5"/>
      <c r="AGT77" s="5"/>
      <c r="AGU77" s="5"/>
      <c r="AGV77" s="5"/>
      <c r="AGW77" s="5"/>
      <c r="AGX77" s="5"/>
      <c r="AGY77" s="5"/>
      <c r="AGZ77" s="5"/>
      <c r="AHA77" s="5"/>
      <c r="AHB77" s="5"/>
      <c r="AHC77" s="5"/>
      <c r="AHD77" s="5"/>
      <c r="AHE77" s="5"/>
      <c r="AHF77" s="5"/>
      <c r="AHG77" s="5"/>
      <c r="AHH77" s="5"/>
      <c r="AHI77" s="5"/>
      <c r="AHJ77" s="5"/>
      <c r="AHK77" s="5"/>
      <c r="AHL77" s="5"/>
      <c r="AHM77" s="5"/>
      <c r="AHN77" s="5"/>
      <c r="AHO77" s="5"/>
      <c r="AHP77" s="5"/>
      <c r="AHQ77" s="5"/>
      <c r="AHR77" s="5"/>
      <c r="AHS77" s="5"/>
      <c r="AHT77" s="5"/>
      <c r="AHU77" s="5"/>
      <c r="AHV77" s="5"/>
      <c r="AHW77" s="5"/>
      <c r="AHX77" s="5"/>
      <c r="AHY77" s="5"/>
      <c r="AHZ77" s="5"/>
      <c r="AIA77" s="5"/>
      <c r="AIB77" s="5"/>
      <c r="AIC77" s="5"/>
      <c r="AID77" s="5"/>
      <c r="AIE77" s="5"/>
      <c r="AIF77" s="5"/>
      <c r="AIG77" s="5"/>
      <c r="AIH77" s="5"/>
      <c r="AII77" s="5"/>
      <c r="AIJ77" s="5"/>
      <c r="AIK77" s="5"/>
      <c r="AIL77" s="5"/>
      <c r="AIM77" s="5"/>
      <c r="AIN77" s="5"/>
      <c r="AIO77" s="5"/>
      <c r="AIP77" s="5"/>
      <c r="AIQ77" s="5"/>
      <c r="AIR77" s="5"/>
      <c r="AIS77" s="5"/>
      <c r="AIT77" s="5"/>
      <c r="AIU77" s="5"/>
      <c r="AIV77" s="5"/>
      <c r="AIW77" s="5"/>
      <c r="AIX77" s="5"/>
      <c r="AIY77" s="5"/>
      <c r="AIZ77" s="5"/>
      <c r="AJA77" s="5"/>
      <c r="AJB77" s="5"/>
      <c r="AJC77" s="5"/>
      <c r="AJD77" s="5"/>
      <c r="AJE77" s="5"/>
      <c r="AJF77" s="5"/>
      <c r="AJG77" s="5"/>
      <c r="AJH77" s="5"/>
      <c r="AJI77" s="5"/>
      <c r="AJJ77" s="5"/>
      <c r="AJK77" s="5"/>
      <c r="AJL77" s="5"/>
      <c r="AJM77" s="5"/>
      <c r="AJN77" s="5"/>
      <c r="AJO77" s="5"/>
      <c r="AJP77" s="5"/>
      <c r="AJQ77" s="5"/>
      <c r="AJR77" s="5"/>
      <c r="AJS77" s="5"/>
      <c r="AJT77" s="5"/>
      <c r="AJU77" s="5"/>
      <c r="AJV77" s="5"/>
      <c r="AJW77" s="5"/>
      <c r="AJX77" s="5"/>
      <c r="AJY77" s="5"/>
      <c r="AJZ77" s="5"/>
      <c r="AKA77" s="5"/>
      <c r="AKB77" s="5"/>
      <c r="AKC77" s="5"/>
      <c r="AKD77" s="5"/>
      <c r="AKE77" s="5"/>
      <c r="AKF77" s="5"/>
      <c r="AKG77" s="5"/>
      <c r="AKH77" s="5"/>
      <c r="AKI77" s="5"/>
      <c r="AKJ77" s="5"/>
      <c r="AKK77" s="5"/>
      <c r="AKL77" s="5"/>
      <c r="AKM77" s="5"/>
      <c r="AKN77" s="5"/>
      <c r="AKO77" s="5"/>
      <c r="AKP77" s="5"/>
      <c r="AKQ77" s="5"/>
      <c r="AKR77" s="5"/>
      <c r="AKS77" s="5"/>
      <c r="AKT77" s="5"/>
      <c r="AKU77" s="5"/>
      <c r="AKV77" s="5"/>
      <c r="AKW77" s="5"/>
      <c r="AKX77" s="5"/>
      <c r="AKY77" s="5"/>
      <c r="AKZ77" s="5"/>
      <c r="ALA77" s="5"/>
      <c r="ALB77" s="5"/>
      <c r="ALC77" s="5"/>
      <c r="ALD77" s="5"/>
      <c r="ALE77" s="5"/>
      <c r="ALF77" s="5"/>
      <c r="ALG77" s="5"/>
      <c r="ALH77" s="5"/>
      <c r="ALI77" s="5"/>
      <c r="ALJ77" s="5"/>
      <c r="ALK77" s="5"/>
      <c r="ALL77" s="5"/>
      <c r="ALM77" s="5"/>
      <c r="ALN77" s="5"/>
      <c r="ALO77" s="5"/>
      <c r="ALP77" s="5"/>
      <c r="ALQ77" s="5"/>
      <c r="ALR77" s="5"/>
      <c r="ALS77" s="5"/>
      <c r="ALT77" s="5"/>
      <c r="ALU77" s="5"/>
      <c r="ALV77" s="5"/>
      <c r="ALW77" s="5"/>
      <c r="ALX77" s="5"/>
      <c r="ALY77" s="5"/>
      <c r="ALZ77" s="5"/>
      <c r="AMA77" s="5"/>
      <c r="AMB77" s="5"/>
      <c r="AMC77" s="5"/>
      <c r="AMD77" s="5"/>
      <c r="AME77" s="5"/>
      <c r="AMF77" s="5"/>
      <c r="AMG77" s="5"/>
      <c r="AMH77" s="5"/>
      <c r="AMI77" s="5"/>
      <c r="AMJ77" s="5"/>
      <c r="AMK77" s="5"/>
      <c r="AML77" s="5"/>
      <c r="AMM77" s="5"/>
      <c r="AMN77" s="5"/>
      <c r="AMO77" s="5"/>
      <c r="AMP77" s="5"/>
      <c r="AMQ77" s="5"/>
      <c r="AMR77" s="5"/>
      <c r="AMS77" s="5"/>
      <c r="AMT77" s="5"/>
      <c r="AMU77" s="5"/>
      <c r="AMV77" s="5"/>
      <c r="AMW77" s="5"/>
      <c r="AMX77" s="5"/>
      <c r="AMY77" s="5"/>
      <c r="AMZ77" s="5"/>
      <c r="ANA77" s="5"/>
      <c r="ANB77" s="5"/>
      <c r="ANC77" s="5"/>
      <c r="AND77" s="5"/>
      <c r="ANE77" s="5"/>
      <c r="ANF77" s="5"/>
      <c r="ANG77" s="5"/>
      <c r="ANH77" s="5"/>
      <c r="ANI77" s="5"/>
      <c r="ANJ77" s="5"/>
      <c r="ANK77" s="5"/>
      <c r="ANL77" s="5"/>
      <c r="ANM77" s="5"/>
      <c r="ANN77" s="5"/>
      <c r="ANO77" s="5"/>
      <c r="ANP77" s="5"/>
      <c r="ANQ77" s="5"/>
      <c r="ANR77" s="5"/>
      <c r="ANS77" s="5"/>
      <c r="ANT77" s="5"/>
      <c r="ANU77" s="5"/>
      <c r="ANV77" s="5"/>
      <c r="ANW77" s="5"/>
      <c r="ANX77" s="5"/>
      <c r="ANY77" s="5"/>
      <c r="ANZ77" s="5"/>
      <c r="AOA77" s="5"/>
      <c r="AOB77" s="5"/>
      <c r="AOC77" s="5"/>
      <c r="AOD77" s="5"/>
      <c r="AOE77" s="5"/>
      <c r="AOF77" s="5"/>
      <c r="AOG77" s="5"/>
      <c r="AOH77" s="5"/>
      <c r="AOI77" s="5"/>
      <c r="AOJ77" s="5"/>
      <c r="AOK77" s="5"/>
      <c r="AOL77" s="5"/>
      <c r="AOM77" s="5"/>
      <c r="AON77" s="5"/>
      <c r="AOO77" s="5"/>
      <c r="AOP77" s="5"/>
      <c r="AOQ77" s="5"/>
      <c r="AOR77" s="5"/>
      <c r="AOS77" s="5"/>
      <c r="AOT77" s="5"/>
      <c r="AOU77" s="5"/>
      <c r="AOV77" s="5"/>
      <c r="AOW77" s="5"/>
      <c r="AOX77" s="5"/>
      <c r="AOY77" s="5"/>
      <c r="AOZ77" s="5"/>
      <c r="APA77" s="5"/>
      <c r="APB77" s="5"/>
      <c r="APC77" s="5"/>
      <c r="APD77" s="5"/>
      <c r="APE77" s="5"/>
      <c r="APF77" s="5"/>
      <c r="APG77" s="5"/>
      <c r="APH77" s="5"/>
      <c r="API77" s="5"/>
      <c r="APJ77" s="5"/>
      <c r="APK77" s="5"/>
      <c r="APL77" s="5"/>
      <c r="APM77" s="5"/>
      <c r="APN77" s="5"/>
      <c r="APO77" s="5"/>
      <c r="APP77" s="5"/>
      <c r="APQ77" s="5"/>
      <c r="APR77" s="5"/>
      <c r="APS77" s="5"/>
      <c r="APT77" s="5"/>
      <c r="APU77" s="5"/>
      <c r="APV77" s="5"/>
      <c r="APW77" s="5"/>
      <c r="APX77" s="5"/>
      <c r="APY77" s="5"/>
      <c r="APZ77" s="5"/>
      <c r="AQA77" s="5"/>
      <c r="AQB77" s="5"/>
      <c r="AQC77" s="5"/>
      <c r="AQD77" s="5"/>
      <c r="AQE77" s="5"/>
      <c r="AQF77" s="5"/>
      <c r="AQG77" s="5"/>
      <c r="AQH77" s="5"/>
      <c r="AQI77" s="5"/>
      <c r="AQJ77" s="5"/>
      <c r="AQK77" s="5"/>
      <c r="AQL77" s="5"/>
      <c r="AQM77" s="5"/>
      <c r="AQN77" s="5"/>
      <c r="AQO77" s="5"/>
      <c r="AQP77" s="5"/>
      <c r="AQQ77" s="5"/>
      <c r="AQR77" s="5"/>
      <c r="AQS77" s="5"/>
      <c r="AQT77" s="5"/>
      <c r="AQU77" s="5"/>
      <c r="AQV77" s="5"/>
      <c r="AQW77" s="5"/>
      <c r="AQX77" s="5"/>
      <c r="AQY77" s="5"/>
      <c r="AQZ77" s="5"/>
      <c r="ARA77" s="5"/>
      <c r="ARB77" s="5"/>
      <c r="ARC77" s="5"/>
      <c r="ARD77" s="5"/>
      <c r="ARE77" s="5"/>
      <c r="ARF77" s="5"/>
      <c r="ARG77" s="5"/>
      <c r="ARH77" s="5"/>
      <c r="ARI77" s="5"/>
      <c r="ARJ77" s="5"/>
      <c r="ARK77" s="5"/>
      <c r="ARL77" s="5"/>
      <c r="ARM77" s="5"/>
      <c r="ARN77" s="5"/>
      <c r="ARO77" s="5"/>
      <c r="ARP77" s="5"/>
      <c r="ARQ77" s="5"/>
      <c r="ARR77" s="5"/>
      <c r="ARS77" s="5"/>
      <c r="ART77" s="5"/>
      <c r="ARU77" s="5"/>
      <c r="ARV77" s="5"/>
      <c r="ARW77" s="5"/>
      <c r="ARX77" s="5"/>
      <c r="ARY77" s="5"/>
      <c r="ARZ77" s="5"/>
      <c r="ASA77" s="5"/>
      <c r="ASB77" s="5"/>
      <c r="ASC77" s="5"/>
      <c r="ASD77" s="5"/>
      <c r="ASE77" s="5"/>
      <c r="ASF77" s="5"/>
      <c r="ASG77" s="5"/>
      <c r="ASH77" s="5"/>
      <c r="ASI77" s="5"/>
      <c r="ASJ77" s="5"/>
      <c r="ASK77" s="5"/>
      <c r="ASL77" s="5"/>
      <c r="ASM77" s="5"/>
      <c r="ASN77" s="5"/>
      <c r="ASO77" s="5"/>
      <c r="ASP77" s="5"/>
      <c r="ASQ77" s="5"/>
      <c r="ASR77" s="5"/>
      <c r="ASS77" s="5"/>
      <c r="AST77" s="5"/>
      <c r="ASU77" s="5"/>
      <c r="ASV77" s="5"/>
      <c r="ASW77" s="5"/>
      <c r="ASX77" s="5"/>
      <c r="ASY77" s="5"/>
      <c r="ASZ77" s="5"/>
      <c r="ATA77" s="5"/>
      <c r="ATB77" s="5"/>
      <c r="ATC77" s="5"/>
      <c r="ATD77" s="5"/>
      <c r="ATE77" s="5"/>
      <c r="ATF77" s="5"/>
      <c r="ATG77" s="5"/>
      <c r="ATH77" s="5"/>
      <c r="ATI77" s="5"/>
      <c r="ATJ77" s="5"/>
      <c r="ATK77" s="5"/>
      <c r="ATL77" s="5"/>
      <c r="ATM77" s="5"/>
      <c r="ATN77" s="5"/>
      <c r="ATO77" s="5"/>
      <c r="ATP77" s="5"/>
      <c r="ATQ77" s="5"/>
      <c r="ATR77" s="5"/>
      <c r="ATS77" s="5"/>
      <c r="ATT77" s="5"/>
      <c r="ATU77" s="5"/>
      <c r="ATV77" s="5"/>
      <c r="ATW77" s="5"/>
      <c r="ATX77" s="5"/>
      <c r="ATY77" s="5"/>
      <c r="ATZ77" s="5"/>
      <c r="AUA77" s="5"/>
      <c r="AUB77" s="5"/>
      <c r="AUC77" s="5"/>
      <c r="AUD77" s="5"/>
      <c r="AUE77" s="5"/>
      <c r="AUF77" s="5"/>
      <c r="AUG77" s="5"/>
      <c r="AUH77" s="5"/>
      <c r="AUI77" s="5"/>
      <c r="AUJ77" s="5"/>
      <c r="AUK77" s="5"/>
      <c r="AUL77" s="5"/>
      <c r="AUM77" s="5"/>
      <c r="AUN77" s="5"/>
      <c r="AUO77" s="5"/>
      <c r="AUP77" s="5"/>
      <c r="AUQ77" s="5"/>
      <c r="AUR77" s="5"/>
      <c r="AUS77" s="5"/>
      <c r="AUT77" s="5"/>
      <c r="AUU77" s="5"/>
      <c r="AUV77" s="5"/>
      <c r="AUW77" s="5"/>
      <c r="AUX77" s="5"/>
      <c r="AUY77" s="5"/>
      <c r="AUZ77" s="5"/>
      <c r="AVA77" s="5"/>
      <c r="AVB77" s="5"/>
      <c r="AVC77" s="5"/>
      <c r="AVD77" s="5"/>
      <c r="AVE77" s="5"/>
      <c r="AVF77" s="5"/>
      <c r="AVG77" s="5"/>
      <c r="AVH77" s="5"/>
      <c r="AVI77" s="5"/>
      <c r="AVJ77" s="5"/>
      <c r="AVK77" s="5"/>
      <c r="AVL77" s="5"/>
      <c r="AVM77" s="5"/>
      <c r="AVN77" s="5"/>
      <c r="AVO77" s="5"/>
      <c r="AVP77" s="5"/>
      <c r="AVQ77" s="5"/>
      <c r="AVR77" s="5"/>
      <c r="AVS77" s="5"/>
      <c r="AVT77" s="5"/>
      <c r="AVU77" s="5"/>
      <c r="AVV77" s="5"/>
      <c r="AVW77" s="5"/>
      <c r="AVX77" s="5"/>
      <c r="AVY77" s="5"/>
      <c r="AVZ77" s="5"/>
      <c r="AWA77" s="5"/>
      <c r="AWB77" s="5"/>
      <c r="AWC77" s="5"/>
      <c r="AWD77" s="5"/>
      <c r="AWE77" s="5"/>
      <c r="AWF77" s="5"/>
      <c r="AWG77" s="5"/>
      <c r="AWH77" s="5"/>
      <c r="AWI77" s="5"/>
      <c r="AWJ77" s="5"/>
      <c r="AWK77" s="5"/>
      <c r="AWL77" s="5"/>
      <c r="AWM77" s="5"/>
      <c r="AWN77" s="5"/>
      <c r="AWO77" s="5"/>
      <c r="AWP77" s="5"/>
      <c r="AWQ77" s="5"/>
      <c r="AWR77" s="5"/>
      <c r="AWS77" s="5"/>
      <c r="AWT77" s="5"/>
      <c r="AWU77" s="5"/>
      <c r="AWV77" s="5"/>
      <c r="AWW77" s="5"/>
      <c r="AWX77" s="5"/>
      <c r="AWY77" s="5"/>
      <c r="AWZ77" s="5"/>
      <c r="AXA77" s="5"/>
      <c r="AXB77" s="5"/>
      <c r="AXC77" s="5"/>
      <c r="AXD77" s="5"/>
      <c r="AXE77" s="5"/>
      <c r="AXF77" s="5"/>
      <c r="AXG77" s="5"/>
      <c r="AXH77" s="5"/>
      <c r="AXI77" s="5"/>
      <c r="AXJ77" s="5"/>
      <c r="AXK77" s="5"/>
      <c r="AXL77" s="5"/>
      <c r="AXM77" s="5"/>
      <c r="AXN77" s="5"/>
      <c r="AXO77" s="5"/>
      <c r="AXP77" s="5"/>
      <c r="AXQ77" s="5"/>
      <c r="AXR77" s="5"/>
      <c r="AXS77" s="5"/>
      <c r="AXT77" s="5"/>
      <c r="AXU77" s="5"/>
      <c r="AXV77" s="5"/>
      <c r="AXW77" s="5"/>
      <c r="AXX77" s="5"/>
      <c r="AXY77" s="5"/>
      <c r="AXZ77" s="5"/>
      <c r="AYA77" s="5"/>
      <c r="AYB77" s="5"/>
      <c r="AYC77" s="5"/>
      <c r="AYD77" s="5"/>
      <c r="AYE77" s="5"/>
      <c r="AYF77" s="5"/>
      <c r="AYG77" s="5"/>
      <c r="AYH77" s="5"/>
      <c r="AYI77" s="5"/>
      <c r="AYJ77" s="5"/>
      <c r="AYK77" s="5"/>
      <c r="AYL77" s="5"/>
      <c r="AYM77" s="5"/>
      <c r="AYN77" s="5"/>
      <c r="AYO77" s="5"/>
      <c r="AYP77" s="5"/>
      <c r="AYQ77" s="5"/>
      <c r="AYR77" s="5"/>
      <c r="AYS77" s="5"/>
      <c r="AYT77" s="5"/>
      <c r="AYU77" s="5"/>
      <c r="AYV77" s="5"/>
      <c r="AYW77" s="5"/>
      <c r="AYX77" s="5"/>
      <c r="AYY77" s="5"/>
      <c r="AYZ77" s="5"/>
      <c r="AZA77" s="5"/>
      <c r="AZB77" s="5"/>
      <c r="AZC77" s="5"/>
      <c r="AZD77" s="5"/>
      <c r="AZE77" s="5"/>
      <c r="AZF77" s="5"/>
      <c r="AZG77" s="5"/>
      <c r="AZH77" s="5"/>
      <c r="AZI77" s="5"/>
      <c r="AZJ77" s="5"/>
      <c r="AZK77" s="5"/>
      <c r="AZL77" s="5"/>
      <c r="AZM77" s="5"/>
      <c r="AZN77" s="5"/>
      <c r="AZO77" s="5"/>
      <c r="AZP77" s="5"/>
      <c r="AZQ77" s="5"/>
      <c r="AZR77" s="5"/>
      <c r="AZS77" s="5"/>
      <c r="AZT77" s="5"/>
      <c r="AZU77" s="5"/>
      <c r="AZV77" s="5"/>
      <c r="AZW77" s="5"/>
      <c r="AZX77" s="5"/>
      <c r="AZY77" s="5"/>
      <c r="AZZ77" s="5"/>
      <c r="BAA77" s="5"/>
      <c r="BAB77" s="5"/>
      <c r="BAC77" s="5"/>
      <c r="BAD77" s="5"/>
      <c r="BAE77" s="5"/>
      <c r="BAF77" s="5"/>
      <c r="BAG77" s="5"/>
      <c r="BAH77" s="5"/>
      <c r="BAI77" s="5"/>
      <c r="BAJ77" s="5"/>
      <c r="BAK77" s="5"/>
      <c r="BAL77" s="5"/>
      <c r="BAM77" s="5"/>
      <c r="BAN77" s="5"/>
      <c r="BAO77" s="5"/>
      <c r="BAP77" s="5"/>
      <c r="BAQ77" s="5"/>
      <c r="BAR77" s="5"/>
      <c r="BAS77" s="5"/>
      <c r="BAT77" s="5"/>
      <c r="BAU77" s="5"/>
      <c r="BAV77" s="5"/>
      <c r="BAW77" s="5"/>
      <c r="BAX77" s="5"/>
      <c r="BAY77" s="5"/>
      <c r="BAZ77" s="5"/>
      <c r="BBA77" s="5"/>
      <c r="BBB77" s="5"/>
      <c r="BBC77" s="5"/>
      <c r="BBD77" s="5"/>
      <c r="BBE77" s="5"/>
      <c r="BBF77" s="5"/>
      <c r="BBG77" s="5"/>
      <c r="BBH77" s="5"/>
      <c r="BBI77" s="5"/>
      <c r="BBJ77" s="5"/>
      <c r="BBK77" s="5"/>
      <c r="BBL77" s="5"/>
      <c r="BBM77" s="5"/>
      <c r="BBN77" s="5"/>
      <c r="BBO77" s="5"/>
      <c r="BBP77" s="5"/>
      <c r="BBQ77" s="5"/>
      <c r="BBR77" s="5"/>
      <c r="BBS77" s="5"/>
      <c r="BBT77" s="5"/>
      <c r="BBU77" s="5"/>
      <c r="BBV77" s="5"/>
      <c r="BBW77" s="5"/>
      <c r="BBX77" s="5"/>
      <c r="BBY77" s="5"/>
      <c r="BBZ77" s="5"/>
      <c r="BCA77" s="5"/>
      <c r="BCB77" s="5"/>
      <c r="BCC77" s="5"/>
      <c r="BCD77" s="5"/>
      <c r="BCE77" s="5"/>
      <c r="BCF77" s="5"/>
      <c r="BCG77" s="5"/>
      <c r="BCH77" s="5"/>
      <c r="BCI77" s="5"/>
      <c r="BCJ77" s="5"/>
      <c r="BCK77" s="5"/>
      <c r="BCL77" s="5"/>
      <c r="BCM77" s="5"/>
      <c r="BCN77" s="5"/>
      <c r="BCO77" s="5"/>
      <c r="BCP77" s="5"/>
      <c r="BCQ77" s="5"/>
      <c r="BCR77" s="5"/>
      <c r="BCS77" s="5"/>
      <c r="BCT77" s="5"/>
    </row>
    <row r="78" spans="1:1450" s="99" customFormat="1" ht="9" customHeight="1" thickBot="1">
      <c r="A78" s="4150">
        <v>45228</v>
      </c>
      <c r="B78" s="728"/>
      <c r="C78" s="4135"/>
      <c r="D78" s="3842"/>
      <c r="E78" s="1478"/>
      <c r="F78" s="725"/>
      <c r="G78" s="725"/>
      <c r="H78" s="725"/>
      <c r="I78" s="726"/>
      <c r="J78" s="4118"/>
      <c r="K78" s="102"/>
      <c r="L78" s="52"/>
      <c r="M78" s="3537"/>
      <c r="N78" s="53"/>
      <c r="O78" s="54"/>
      <c r="P78" s="2886"/>
      <c r="Q78" s="2887"/>
      <c r="R78" s="2888"/>
      <c r="S78" s="756"/>
      <c r="T78" s="757"/>
      <c r="U78" s="758"/>
      <c r="V78" s="762"/>
      <c r="W78" s="763"/>
      <c r="X78" s="766"/>
      <c r="Y78" s="55"/>
      <c r="Z78" s="56"/>
      <c r="AA78" s="57"/>
      <c r="AB78" s="58"/>
      <c r="AC78" s="2239"/>
      <c r="AD78" s="2240"/>
      <c r="AE78" s="2241"/>
      <c r="AF78" s="2242"/>
      <c r="AG78" s="2243"/>
      <c r="AH78" s="2244"/>
      <c r="AI78" s="2243"/>
      <c r="AJ78" s="2245"/>
      <c r="AK78" s="673"/>
      <c r="AL78" s="649"/>
      <c r="AM78" s="649"/>
      <c r="AN78" s="652"/>
      <c r="AO78" s="2563"/>
      <c r="AP78" s="649"/>
      <c r="AQ78" s="649"/>
      <c r="AR78" s="2246"/>
      <c r="AS78" s="2247"/>
      <c r="AT78" s="2248"/>
      <c r="AU78" s="3318"/>
      <c r="AV78" s="297"/>
      <c r="AW78" s="2326"/>
      <c r="AX78" s="2249"/>
      <c r="AY78" s="2326"/>
      <c r="AZ78" s="2249"/>
      <c r="BA78" s="2326"/>
      <c r="BB78" s="2250"/>
      <c r="BC78" s="2326"/>
      <c r="BD78" s="2249"/>
      <c r="BE78" s="2326"/>
      <c r="BF78" s="2250"/>
      <c r="BG78" s="2326"/>
      <c r="BH78" s="2249"/>
      <c r="BI78" s="2326"/>
      <c r="BJ78" s="2250"/>
      <c r="BK78" s="95"/>
      <c r="BL78" s="3337"/>
      <c r="BM78" s="2251"/>
      <c r="BN78" s="2252"/>
      <c r="BO78" s="96"/>
      <c r="BP78" s="97"/>
      <c r="BQ78" s="92"/>
      <c r="BR78" s="2253"/>
      <c r="BS78" s="2254"/>
      <c r="BT78" s="2255"/>
      <c r="BU78" s="2254"/>
      <c r="BV78" s="2255"/>
      <c r="BW78" s="2256"/>
      <c r="BX78" s="2241"/>
      <c r="BY78" s="2257"/>
      <c r="BZ78" s="2258"/>
      <c r="CA78" s="92"/>
      <c r="CB78" s="297"/>
      <c r="CC78" s="2259"/>
      <c r="CD78" s="2259"/>
      <c r="CE78" s="2260"/>
      <c r="CF78" s="3390"/>
      <c r="CG78" s="3391"/>
      <c r="CH78" s="2263"/>
      <c r="CI78" s="2505"/>
      <c r="CJ78" s="2262"/>
      <c r="CK78" s="2505"/>
      <c r="CL78" s="3358"/>
      <c r="CM78" s="2505"/>
      <c r="CN78" s="3365"/>
      <c r="CO78" s="2505"/>
      <c r="CP78" s="3365"/>
      <c r="CQ78" s="2505"/>
      <c r="CR78" s="2262"/>
      <c r="CS78" s="2505"/>
      <c r="CT78" s="2262"/>
      <c r="CU78" s="2505"/>
      <c r="CV78" s="2262"/>
      <c r="CW78" s="2591"/>
      <c r="CX78" s="2241"/>
      <c r="CY78" s="2263"/>
      <c r="CZ78" s="2264"/>
      <c r="DA78" s="93"/>
      <c r="DB78" s="91"/>
      <c r="DC78" s="92"/>
      <c r="DD78" s="2265"/>
      <c r="DE78" s="2254"/>
      <c r="DF78" s="2255"/>
      <c r="DG78" s="2243"/>
      <c r="DH78" s="2266"/>
      <c r="DI78" s="2267"/>
      <c r="DJ78" s="2898"/>
      <c r="DK78" s="2899"/>
      <c r="DL78" s="2900"/>
      <c r="DM78" s="2898"/>
      <c r="DN78" s="1453"/>
      <c r="DO78" s="2936"/>
      <c r="DP78" s="3098"/>
      <c r="DQ78" s="3098"/>
      <c r="DR78" s="3099"/>
      <c r="DS78" s="3096"/>
      <c r="DT78" s="948"/>
      <c r="DU78" s="2268"/>
      <c r="DV78" s="2921"/>
      <c r="DW78" s="2922"/>
      <c r="DX78" s="2922"/>
      <c r="DY78" s="2923"/>
      <c r="DZ78" s="2924"/>
      <c r="EA78" s="817"/>
      <c r="EB78" s="2269"/>
      <c r="EC78" s="2936"/>
      <c r="ED78" s="2272"/>
      <c r="EE78" s="2272"/>
      <c r="EF78" s="2937"/>
      <c r="EG78" s="2938"/>
      <c r="EH78" s="948"/>
      <c r="EI78" s="2270"/>
      <c r="EJ78" s="2922"/>
      <c r="EK78" s="2922"/>
      <c r="EL78" s="2946"/>
      <c r="EM78" s="2947"/>
      <c r="EN78" s="821"/>
      <c r="EO78" s="2271"/>
      <c r="EP78" s="2922"/>
      <c r="EQ78" s="2922"/>
      <c r="ER78" s="2923"/>
      <c r="ES78" s="2947"/>
      <c r="ET78" s="823"/>
      <c r="EU78" s="2924"/>
      <c r="EV78" s="828"/>
      <c r="EW78" s="2272"/>
      <c r="EX78" s="2272"/>
      <c r="EY78" s="692"/>
      <c r="EZ78" s="600"/>
      <c r="FA78" s="672"/>
      <c r="FB78" s="828"/>
      <c r="FC78" s="682"/>
      <c r="FD78" s="2273"/>
      <c r="FE78" s="692"/>
      <c r="FF78" s="600"/>
      <c r="FG78" s="672"/>
      <c r="FH78" s="828"/>
      <c r="FI78" s="829"/>
      <c r="FJ78" s="830"/>
      <c r="FK78" s="831"/>
      <c r="FL78" s="830"/>
      <c r="FM78" s="831"/>
      <c r="FN78" s="949"/>
      <c r="FO78" s="950"/>
      <c r="FP78" s="2274"/>
      <c r="FQ78" s="2275"/>
      <c r="FR78" s="2958"/>
      <c r="FS78" s="2959"/>
      <c r="FT78" s="2276"/>
      <c r="FU78" s="2277"/>
      <c r="FV78" s="848"/>
      <c r="FW78" s="849"/>
      <c r="FX78" s="850"/>
      <c r="FY78" s="296"/>
      <c r="FZ78" s="129"/>
      <c r="GA78" s="851"/>
      <c r="GB78" s="187"/>
      <c r="GC78" s="2506"/>
      <c r="GD78" s="2507"/>
      <c r="GE78" s="2507"/>
      <c r="GF78" s="2507"/>
      <c r="GG78" s="2507"/>
      <c r="GH78" s="2507"/>
      <c r="GI78" s="2506"/>
      <c r="GJ78" s="2506"/>
      <c r="GK78" s="2506"/>
      <c r="GL78" s="2506"/>
      <c r="GM78" s="2506"/>
      <c r="GN78" s="2506"/>
      <c r="GO78" s="2506"/>
      <c r="GP78" s="3214"/>
      <c r="GQ78" s="2508"/>
      <c r="GR78" s="2511"/>
      <c r="GS78" s="2511"/>
      <c r="GT78" s="2506"/>
      <c r="GU78" s="2506"/>
      <c r="GV78" s="2511"/>
      <c r="GW78" s="3986"/>
      <c r="GX78" s="2510"/>
      <c r="GY78" s="2511"/>
      <c r="GZ78" s="2511"/>
      <c r="HA78" s="3660"/>
      <c r="HB78" s="3661"/>
      <c r="HC78" s="3662"/>
      <c r="HD78" s="298"/>
      <c r="HE78" s="298"/>
      <c r="HF78" s="298"/>
      <c r="HG78" s="298"/>
      <c r="HH78" s="298"/>
      <c r="HI78" s="2579"/>
      <c r="HJ78" s="2580"/>
      <c r="HK78" s="2579"/>
      <c r="HL78" s="2579"/>
      <c r="HM78" s="2579"/>
      <c r="HN78" s="2579"/>
      <c r="HO78" s="2581"/>
      <c r="HP78" s="2582"/>
      <c r="HQ78" s="2583"/>
      <c r="HR78" s="903"/>
      <c r="HS78" s="298"/>
      <c r="HT78" s="743"/>
      <c r="HU78" s="838"/>
      <c r="HV78" s="2281"/>
      <c r="HW78" s="2282"/>
      <c r="HX78" s="348"/>
      <c r="HY78" s="349"/>
      <c r="HZ78" s="296"/>
      <c r="IA78" s="348"/>
      <c r="IB78" s="296"/>
      <c r="IC78" s="2282"/>
      <c r="ID78" s="348"/>
      <c r="IE78" s="349"/>
      <c r="IF78" s="296"/>
      <c r="IG78" s="348"/>
      <c r="IH78" s="296"/>
      <c r="II78" s="2283"/>
      <c r="IJ78" s="350"/>
      <c r="IK78" s="351"/>
      <c r="IL78" s="2284"/>
      <c r="IM78" s="352"/>
      <c r="IN78" s="353"/>
      <c r="IO78" s="296"/>
      <c r="IP78" s="350"/>
      <c r="IQ78" s="354"/>
      <c r="IR78" s="2284"/>
      <c r="IS78" s="355"/>
      <c r="IT78" s="356"/>
      <c r="IU78" s="2285"/>
      <c r="IV78" s="350"/>
      <c r="IW78" s="354"/>
      <c r="IX78" s="351"/>
      <c r="IY78" s="350"/>
      <c r="IZ78" s="351"/>
      <c r="JA78" s="2286"/>
      <c r="JB78" s="357"/>
      <c r="JC78" s="358"/>
      <c r="JD78" s="359"/>
      <c r="JE78" s="357"/>
      <c r="JF78" s="359"/>
      <c r="JG78" s="2287"/>
      <c r="JH78" s="1497"/>
      <c r="JI78" s="1498"/>
      <c r="JJ78" s="1499"/>
      <c r="JK78" s="1500"/>
      <c r="JL78" s="55"/>
      <c r="JM78" s="888"/>
      <c r="JN78" s="3115"/>
      <c r="JO78" s="2241"/>
      <c r="JP78" s="2288"/>
      <c r="JQ78" s="2289"/>
      <c r="JR78" s="2290"/>
      <c r="JS78" s="57"/>
      <c r="JT78" s="381"/>
      <c r="JU78" s="382"/>
      <c r="JV78" s="384"/>
      <c r="JW78" s="2291"/>
      <c r="JX78" s="383"/>
      <c r="JY78" s="384"/>
      <c r="JZ78" s="2292"/>
      <c r="KA78" s="904"/>
      <c r="KB78" s="863"/>
      <c r="KC78" s="925"/>
      <c r="KD78" s="924"/>
      <c r="KE78" s="863"/>
      <c r="KF78" s="926"/>
      <c r="KG78" s="863"/>
      <c r="KH78" s="3663"/>
      <c r="KI78" s="410"/>
      <c r="KJ78" s="904"/>
      <c r="KK78" s="3159"/>
      <c r="KL78" s="3244"/>
      <c r="KM78" s="865"/>
      <c r="KN78" s="863"/>
      <c r="KO78" s="866"/>
      <c r="KP78" s="863"/>
      <c r="KQ78" s="926"/>
      <c r="KR78" s="863"/>
      <c r="KS78" s="866"/>
      <c r="KT78" s="867"/>
      <c r="KU78" s="863"/>
      <c r="KV78" s="868"/>
      <c r="KW78" s="422"/>
      <c r="KX78" s="422"/>
      <c r="KY78" s="745"/>
      <c r="KZ78" s="745"/>
      <c r="LA78" s="422"/>
      <c r="LB78" s="422"/>
      <c r="LC78" s="430"/>
      <c r="LD78" s="422"/>
      <c r="LE78" s="422"/>
      <c r="LF78" s="745"/>
      <c r="LG78" s="422"/>
      <c r="LH78" s="431"/>
      <c r="LI78" s="422"/>
      <c r="LJ78" s="422"/>
      <c r="LK78" s="422"/>
      <c r="LL78" s="745"/>
      <c r="LM78" s="422"/>
      <c r="LN78" s="422"/>
      <c r="LO78" s="430"/>
      <c r="LP78" s="422"/>
      <c r="LQ78" s="746"/>
      <c r="LR78" s="745"/>
      <c r="LS78" s="422"/>
      <c r="LT78" s="426"/>
      <c r="LU78" s="421"/>
      <c r="LV78" s="428"/>
      <c r="LW78" s="422"/>
      <c r="LX78" s="422"/>
      <c r="LY78" s="422"/>
      <c r="LZ78" s="745"/>
      <c r="MA78" s="745"/>
      <c r="MB78" s="422"/>
      <c r="MC78" s="422"/>
      <c r="MD78" s="430"/>
      <c r="ME78" s="422"/>
      <c r="MF78" s="422"/>
      <c r="MG78" s="745"/>
      <c r="MH78" s="422"/>
      <c r="MI78" s="431"/>
      <c r="MJ78" s="422"/>
      <c r="MK78" s="422"/>
      <c r="ML78" s="422"/>
      <c r="MM78" s="745"/>
      <c r="MN78" s="422"/>
      <c r="MO78" s="422"/>
      <c r="MP78" s="430"/>
      <c r="MQ78" s="422"/>
      <c r="MR78" s="746"/>
      <c r="MS78" s="745"/>
      <c r="MT78" s="422"/>
      <c r="MU78" s="426"/>
      <c r="MV78" s="422"/>
      <c r="MW78" s="3219"/>
      <c r="MX78" s="422"/>
      <c r="MY78" s="423"/>
      <c r="MZ78" s="422"/>
      <c r="NA78" s="426"/>
      <c r="NB78" s="3157"/>
      <c r="NC78" s="3202"/>
      <c r="ND78" s="3157"/>
      <c r="NE78" s="428"/>
      <c r="NF78" s="3138"/>
      <c r="NG78" s="422"/>
      <c r="NH78" s="3135"/>
      <c r="NI78" s="422"/>
      <c r="NJ78" s="3135"/>
      <c r="NK78" s="422"/>
      <c r="NL78" s="3138"/>
      <c r="NM78" s="422"/>
      <c r="NN78" s="3135"/>
      <c r="NO78" s="422"/>
      <c r="NP78" s="3135"/>
      <c r="NQ78" s="426"/>
      <c r="NR78" s="3138"/>
      <c r="NS78" s="422"/>
      <c r="NT78" s="3135"/>
      <c r="NU78" s="422"/>
      <c r="NV78" s="3135"/>
      <c r="NW78" s="422"/>
      <c r="NX78" s="421"/>
      <c r="NY78" s="3142"/>
      <c r="NZ78" s="422"/>
      <c r="OA78" s="428"/>
      <c r="OB78" s="3138"/>
      <c r="OC78" s="422"/>
      <c r="OD78" s="3135"/>
      <c r="OE78" s="422"/>
      <c r="OF78" s="3135"/>
      <c r="OG78" s="3134"/>
      <c r="OH78" s="3066"/>
      <c r="OI78" s="1246"/>
      <c r="OJ78" s="1489"/>
      <c r="OK78" s="1490"/>
      <c r="OL78" s="734"/>
      <c r="OM78" s="1246"/>
      <c r="ON78" s="2432"/>
      <c r="OO78" s="869"/>
      <c r="OP78" s="671"/>
      <c r="OQ78" s="870"/>
      <c r="OR78" s="870"/>
      <c r="OS78" s="870"/>
      <c r="OT78" s="871"/>
      <c r="OU78" s="872"/>
      <c r="OV78" s="1454"/>
      <c r="OW78" s="2309"/>
      <c r="OX78" s="2309"/>
      <c r="OY78" s="873"/>
      <c r="OZ78" s="874"/>
      <c r="PA78" s="871"/>
      <c r="PB78" s="870"/>
      <c r="PC78" s="871"/>
      <c r="PD78" s="875"/>
      <c r="PE78" s="875"/>
      <c r="PF78" s="876"/>
      <c r="PG78" s="2310"/>
      <c r="PH78" s="591"/>
      <c r="PI78" s="2311"/>
      <c r="PJ78" s="2259"/>
      <c r="PK78" s="596"/>
      <c r="PL78" s="2312"/>
      <c r="PM78" s="2313"/>
      <c r="PN78" s="3759"/>
      <c r="PO78" s="2314"/>
      <c r="PP78" s="2312"/>
      <c r="PQ78" s="2313"/>
      <c r="PR78" s="2600"/>
      <c r="PS78" s="933"/>
      <c r="PT78" s="2315"/>
      <c r="PU78" s="2313"/>
      <c r="PV78" s="1385"/>
      <c r="PW78" s="2316"/>
      <c r="PX78" s="2317"/>
      <c r="PY78" s="1385"/>
      <c r="PZ78" s="1385"/>
      <c r="QA78" s="674"/>
      <c r="QB78" s="2318"/>
      <c r="QC78" s="808"/>
      <c r="QD78" s="2319"/>
      <c r="QE78" s="598"/>
      <c r="QF78" s="2320"/>
      <c r="QG78" s="808"/>
      <c r="QH78" s="2319"/>
      <c r="QI78" s="598"/>
      <c r="QJ78" s="2320"/>
      <c r="QK78" s="808"/>
      <c r="QL78" s="2319"/>
      <c r="QM78" s="598"/>
      <c r="QN78" s="2243"/>
      <c r="QO78" s="597"/>
      <c r="QP78" s="2321"/>
      <c r="QQ78" s="2322"/>
      <c r="QR78" s="2323"/>
      <c r="QS78" s="599"/>
      <c r="QT78" s="1385"/>
      <c r="QU78" s="1386"/>
      <c r="QV78" s="648"/>
      <c r="QW78" s="2324"/>
      <c r="QX78" s="3687"/>
      <c r="QY78" s="3703"/>
      <c r="QZ78" s="607"/>
      <c r="RA78" s="877"/>
      <c r="RB78" s="878"/>
      <c r="RC78" s="879"/>
      <c r="RD78" s="880"/>
      <c r="RE78" s="881"/>
      <c r="RF78" s="882"/>
      <c r="RG78" s="881"/>
      <c r="RH78" s="883"/>
      <c r="RI78" s="880"/>
      <c r="RJ78" s="884"/>
      <c r="RK78" s="885"/>
      <c r="RL78" s="880"/>
      <c r="RM78" s="886"/>
      <c r="RN78" s="885"/>
      <c r="RO78" s="887"/>
      <c r="RP78" s="650"/>
      <c r="RQ78" s="649"/>
      <c r="RR78" s="297"/>
      <c r="RS78" s="3664"/>
      <c r="RT78" s="3665"/>
      <c r="RU78" s="3666"/>
      <c r="RV78" s="651"/>
      <c r="RW78" s="649"/>
      <c r="RX78" s="652"/>
      <c r="RY78" s="877"/>
      <c r="RZ78" s="889"/>
      <c r="SA78" s="2517"/>
      <c r="SB78" s="671"/>
      <c r="SC78" s="672"/>
      <c r="SD78" s="673"/>
      <c r="SE78" s="295"/>
      <c r="SF78" s="57"/>
      <c r="SG78" s="674"/>
      <c r="SH78" s="295"/>
      <c r="SI78" s="57"/>
      <c r="SJ78" s="675"/>
      <c r="SK78" s="675"/>
      <c r="SL78" s="2518"/>
      <c r="SM78" s="670"/>
      <c r="SN78" s="3079"/>
      <c r="SO78" s="673"/>
      <c r="SP78" s="295"/>
      <c r="SQ78" s="57"/>
      <c r="SR78" s="674"/>
      <c r="SS78" s="295"/>
      <c r="ST78" s="57"/>
      <c r="SU78" s="675"/>
      <c r="SV78" s="675"/>
      <c r="SW78" s="877"/>
      <c r="SX78" s="889"/>
      <c r="SY78" s="873"/>
      <c r="SZ78" s="671"/>
      <c r="TA78" s="672"/>
      <c r="TB78" s="673"/>
      <c r="TC78" s="295"/>
      <c r="TD78" s="57"/>
      <c r="TE78" s="674"/>
      <c r="TF78" s="295"/>
      <c r="TG78" s="57"/>
      <c r="TH78" s="675"/>
      <c r="TI78" s="898"/>
      <c r="TJ78" s="873"/>
      <c r="TK78" s="670"/>
      <c r="TL78" s="682"/>
      <c r="TM78" s="57"/>
      <c r="TN78" s="742"/>
      <c r="TO78" s="57"/>
      <c r="TP78" s="674"/>
      <c r="TQ78" s="295"/>
      <c r="TR78" s="57"/>
      <c r="TS78" s="675"/>
      <c r="TT78" s="675"/>
      <c r="TU78" s="675"/>
      <c r="TV78" s="4611"/>
      <c r="TW78" s="427"/>
      <c r="TX78" s="427"/>
      <c r="TY78" s="890"/>
      <c r="TZ78" s="427"/>
      <c r="UA78" s="891"/>
      <c r="UB78" s="891"/>
      <c r="UC78" s="427"/>
      <c r="UD78" s="427"/>
      <c r="UE78" s="427"/>
      <c r="UF78" s="427"/>
      <c r="UG78" s="427"/>
      <c r="UH78" s="427"/>
      <c r="UI78" s="427"/>
      <c r="UJ78" s="427"/>
      <c r="UK78" s="427"/>
      <c r="UL78" s="427"/>
      <c r="UM78" s="427"/>
      <c r="UN78" s="427"/>
      <c r="UO78" s="427"/>
      <c r="UP78" s="427"/>
      <c r="UQ78" s="427"/>
      <c r="UR78" s="427"/>
      <c r="US78" s="427"/>
      <c r="UT78" s="427"/>
      <c r="UU78" s="427"/>
      <c r="UV78" s="427"/>
      <c r="UW78" s="427"/>
      <c r="UX78" s="427"/>
      <c r="UY78" s="427"/>
      <c r="UZ78" s="427"/>
      <c r="VA78" s="427"/>
      <c r="VB78" s="427"/>
      <c r="VC78" s="427"/>
      <c r="VD78" s="427"/>
      <c r="VE78" s="427"/>
      <c r="VF78" s="427"/>
      <c r="VG78" s="427"/>
      <c r="VH78" s="427"/>
      <c r="VI78" s="427"/>
      <c r="VJ78" s="427"/>
      <c r="VK78" s="427"/>
      <c r="VL78" s="427"/>
      <c r="VM78" s="427"/>
      <c r="VN78" s="427"/>
      <c r="VO78" s="427"/>
      <c r="VP78" s="427"/>
      <c r="VQ78" s="427"/>
      <c r="VR78" s="427"/>
      <c r="VS78" s="427"/>
      <c r="VT78" s="427"/>
      <c r="VU78" s="427"/>
      <c r="VV78" s="427"/>
      <c r="VW78" s="427"/>
      <c r="VX78" s="427"/>
      <c r="VY78" s="427"/>
      <c r="VZ78" s="427"/>
      <c r="WA78" s="427"/>
      <c r="WB78" s="427"/>
      <c r="WC78" s="427"/>
      <c r="WD78" s="427"/>
      <c r="WE78" s="427"/>
      <c r="WF78" s="427"/>
      <c r="WG78" s="427"/>
      <c r="WH78" s="427"/>
      <c r="WI78" s="427"/>
      <c r="WJ78" s="427"/>
      <c r="WK78" s="427"/>
      <c r="WL78" s="427"/>
      <c r="WM78" s="427"/>
      <c r="WN78" s="5"/>
      <c r="WO78" s="5"/>
      <c r="WP78" s="5"/>
      <c r="WQ78" s="5"/>
      <c r="WR78" s="5"/>
      <c r="WS78" s="5"/>
      <c r="WT78" s="5"/>
      <c r="WU78" s="5"/>
      <c r="WV78" s="5"/>
      <c r="WW78" s="5"/>
      <c r="WX78" s="5"/>
      <c r="WY78" s="5"/>
      <c r="WZ78" s="5"/>
      <c r="XA78" s="5"/>
      <c r="XB78" s="5"/>
      <c r="XC78" s="5"/>
      <c r="XD78" s="5"/>
      <c r="XE78" s="5"/>
      <c r="XF78" s="5"/>
      <c r="XG78" s="5"/>
      <c r="XH78" s="5"/>
      <c r="XI78" s="5"/>
      <c r="XJ78" s="5"/>
      <c r="XK78" s="5"/>
      <c r="XL78" s="5"/>
      <c r="XM78" s="5"/>
      <c r="XN78" s="5"/>
      <c r="XO78" s="5"/>
      <c r="XP78" s="5"/>
      <c r="XQ78" s="5"/>
      <c r="XR78" s="5"/>
      <c r="XS78" s="5"/>
      <c r="XT78" s="5"/>
      <c r="XU78" s="5"/>
      <c r="XV78" s="5"/>
      <c r="XW78" s="5"/>
      <c r="XX78" s="5"/>
      <c r="XY78" s="5"/>
      <c r="XZ78" s="5"/>
      <c r="YA78" s="5"/>
      <c r="YB78" s="5"/>
      <c r="YC78" s="5"/>
      <c r="YD78" s="5"/>
      <c r="YE78" s="5"/>
      <c r="YF78" s="5"/>
      <c r="YG78" s="5"/>
      <c r="YH78" s="5"/>
      <c r="YI78" s="5"/>
      <c r="YJ78" s="5"/>
      <c r="YK78" s="5"/>
      <c r="YL78" s="5"/>
      <c r="YM78" s="5"/>
      <c r="YN78" s="5"/>
      <c r="YO78" s="5"/>
      <c r="YP78" s="5"/>
      <c r="YQ78" s="5"/>
      <c r="YR78" s="5"/>
      <c r="YS78" s="5"/>
      <c r="YT78" s="5"/>
      <c r="YU78" s="5"/>
      <c r="YV78" s="5"/>
      <c r="YW78" s="5"/>
      <c r="YX78" s="5"/>
      <c r="YY78" s="5"/>
      <c r="YZ78" s="5"/>
      <c r="ZA78" s="5"/>
      <c r="ZB78" s="5"/>
      <c r="ZC78" s="5"/>
      <c r="ZD78" s="5"/>
      <c r="ZE78" s="5"/>
      <c r="ZF78" s="5"/>
      <c r="ZG78" s="5"/>
      <c r="ZH78" s="5"/>
      <c r="ZI78" s="5"/>
      <c r="ZJ78" s="5"/>
      <c r="ZK78" s="5"/>
      <c r="ZL78" s="5"/>
      <c r="ZM78" s="5"/>
      <c r="ZN78" s="5"/>
      <c r="ZO78" s="5"/>
      <c r="ZP78" s="5"/>
      <c r="ZQ78" s="5"/>
      <c r="ZR78" s="5"/>
      <c r="ZS78" s="5"/>
      <c r="ZT78" s="5"/>
      <c r="ZU78" s="5"/>
      <c r="ZV78" s="5"/>
      <c r="ZW78" s="5"/>
      <c r="ZX78" s="5"/>
      <c r="ZY78" s="5"/>
      <c r="ZZ78" s="5"/>
      <c r="AAA78" s="5"/>
      <c r="AAB78" s="5"/>
      <c r="AAC78" s="5"/>
      <c r="AAD78" s="5"/>
      <c r="AAE78" s="5"/>
      <c r="AAF78" s="5"/>
      <c r="AAG78" s="5"/>
      <c r="AAH78" s="5"/>
      <c r="AAI78" s="5"/>
      <c r="AAJ78" s="5"/>
      <c r="AAK78" s="5"/>
      <c r="AAL78" s="5"/>
      <c r="AAM78" s="5"/>
      <c r="AAN78" s="5"/>
      <c r="AAO78" s="5"/>
      <c r="AAP78" s="5"/>
      <c r="AAQ78" s="5"/>
      <c r="AAR78" s="5"/>
      <c r="AAS78" s="5"/>
      <c r="AAT78" s="5"/>
      <c r="AAU78" s="5"/>
      <c r="AAV78" s="5"/>
      <c r="AAW78" s="5"/>
      <c r="AAX78" s="5"/>
      <c r="AAY78" s="5"/>
      <c r="AAZ78" s="5"/>
      <c r="ABA78" s="5"/>
      <c r="ABB78" s="5"/>
      <c r="ABC78" s="5"/>
      <c r="ABD78" s="5"/>
      <c r="ABE78" s="5"/>
      <c r="ABF78" s="5"/>
      <c r="ABG78" s="5"/>
      <c r="ABH78" s="5"/>
      <c r="ABI78" s="5"/>
      <c r="ABJ78" s="5"/>
      <c r="ABK78" s="5"/>
      <c r="ABL78" s="5"/>
      <c r="ABM78" s="5"/>
      <c r="ABN78" s="5"/>
      <c r="ABO78" s="5"/>
      <c r="ABP78" s="5"/>
      <c r="ABQ78" s="5"/>
      <c r="ABR78" s="5"/>
      <c r="ABS78" s="5"/>
      <c r="ABT78" s="5"/>
      <c r="ABU78" s="5"/>
      <c r="ABV78" s="5"/>
      <c r="ABW78" s="5"/>
      <c r="ABX78" s="5"/>
      <c r="ABY78" s="5"/>
      <c r="ABZ78" s="5"/>
      <c r="ACA78" s="5"/>
      <c r="ACB78" s="5"/>
      <c r="ACC78" s="5"/>
      <c r="ACD78" s="5"/>
      <c r="ACE78" s="5"/>
      <c r="ACF78" s="5"/>
      <c r="ACG78" s="5"/>
      <c r="ACH78" s="5"/>
      <c r="ACI78" s="5"/>
      <c r="ACJ78" s="5"/>
      <c r="ACK78" s="5"/>
      <c r="ACL78" s="5"/>
      <c r="ACM78" s="5"/>
      <c r="ACN78" s="5"/>
      <c r="ACO78" s="5"/>
      <c r="ACP78" s="5"/>
      <c r="ACQ78" s="5"/>
      <c r="ACR78" s="5"/>
      <c r="ACS78" s="5"/>
      <c r="ACT78" s="5"/>
      <c r="ACU78" s="5"/>
      <c r="ACV78" s="5"/>
      <c r="ACW78" s="5"/>
      <c r="ACX78" s="5"/>
      <c r="ACY78" s="5"/>
      <c r="ACZ78" s="5"/>
      <c r="ADA78" s="5"/>
      <c r="ADB78" s="5"/>
      <c r="ADC78" s="5"/>
      <c r="ADD78" s="5"/>
      <c r="ADE78" s="5"/>
      <c r="ADF78" s="5"/>
      <c r="ADG78" s="5"/>
      <c r="ADH78" s="5"/>
      <c r="ADI78" s="5"/>
      <c r="ADJ78" s="5"/>
      <c r="ADK78" s="5"/>
      <c r="ADL78" s="5"/>
      <c r="ADM78" s="5"/>
      <c r="ADN78" s="5"/>
      <c r="ADO78" s="5"/>
      <c r="ADP78" s="5"/>
      <c r="ADQ78" s="5"/>
      <c r="ADR78" s="5"/>
      <c r="ADS78" s="5"/>
      <c r="ADT78" s="5"/>
      <c r="ADU78" s="5"/>
      <c r="ADV78" s="5"/>
      <c r="ADW78" s="5"/>
      <c r="ADX78" s="5"/>
      <c r="ADY78" s="5"/>
      <c r="ADZ78" s="5"/>
      <c r="AEA78" s="5"/>
      <c r="AEB78" s="5"/>
      <c r="AEC78" s="5"/>
      <c r="AED78" s="5"/>
      <c r="AEE78" s="5"/>
      <c r="AEF78" s="5"/>
      <c r="AEG78" s="5"/>
      <c r="AEH78" s="5"/>
      <c r="AEI78" s="5"/>
      <c r="AEJ78" s="5"/>
      <c r="AEK78" s="5"/>
      <c r="AEL78" s="5"/>
      <c r="AEM78" s="5"/>
      <c r="AEN78" s="5"/>
      <c r="AEO78" s="5"/>
      <c r="AEP78" s="5"/>
      <c r="AEQ78" s="5"/>
      <c r="AER78" s="5"/>
      <c r="AES78" s="5"/>
      <c r="AET78" s="5"/>
      <c r="AEU78" s="5"/>
      <c r="AEV78" s="5"/>
      <c r="AEW78" s="5"/>
      <c r="AEX78" s="5"/>
      <c r="AEY78" s="5"/>
      <c r="AEZ78" s="5"/>
      <c r="AFA78" s="5"/>
      <c r="AFB78" s="5"/>
      <c r="AFC78" s="5"/>
      <c r="AFD78" s="5"/>
      <c r="AFE78" s="5"/>
      <c r="AFF78" s="5"/>
      <c r="AFG78" s="5"/>
      <c r="AFH78" s="5"/>
      <c r="AFI78" s="5"/>
      <c r="AFJ78" s="5"/>
      <c r="AFK78" s="5"/>
      <c r="AFL78" s="5"/>
      <c r="AFM78" s="5"/>
      <c r="AFN78" s="5"/>
      <c r="AFO78" s="5"/>
      <c r="AFP78" s="5"/>
      <c r="AFQ78" s="5"/>
      <c r="AFR78" s="5"/>
      <c r="AFS78" s="5"/>
      <c r="AFT78" s="5"/>
      <c r="AFU78" s="5"/>
      <c r="AFV78" s="5"/>
      <c r="AFW78" s="5"/>
      <c r="AFX78" s="5"/>
      <c r="AFY78" s="5"/>
      <c r="AFZ78" s="5"/>
      <c r="AGA78" s="5"/>
      <c r="AGB78" s="5"/>
      <c r="AGC78" s="5"/>
      <c r="AGD78" s="5"/>
      <c r="AGE78" s="5"/>
      <c r="AGF78" s="5"/>
      <c r="AGG78" s="5"/>
      <c r="AGH78" s="5"/>
      <c r="AGI78" s="5"/>
      <c r="AGJ78" s="5"/>
      <c r="AGK78" s="5"/>
      <c r="AGL78" s="5"/>
      <c r="AGM78" s="5"/>
      <c r="AGN78" s="5"/>
      <c r="AGO78" s="5"/>
      <c r="AGP78" s="5"/>
      <c r="AGQ78" s="5"/>
      <c r="AGR78" s="5"/>
      <c r="AGS78" s="5"/>
      <c r="AGT78" s="5"/>
      <c r="AGU78" s="5"/>
      <c r="AGV78" s="5"/>
      <c r="AGW78" s="5"/>
      <c r="AGX78" s="5"/>
      <c r="AGY78" s="5"/>
      <c r="AGZ78" s="5"/>
      <c r="AHA78" s="5"/>
      <c r="AHB78" s="5"/>
      <c r="AHC78" s="5"/>
      <c r="AHD78" s="5"/>
      <c r="AHE78" s="5"/>
      <c r="AHF78" s="5"/>
      <c r="AHG78" s="5"/>
      <c r="AHH78" s="5"/>
      <c r="AHI78" s="5"/>
      <c r="AHJ78" s="5"/>
      <c r="AHK78" s="5"/>
      <c r="AHL78" s="5"/>
      <c r="AHM78" s="5"/>
      <c r="AHN78" s="5"/>
      <c r="AHO78" s="5"/>
      <c r="AHP78" s="5"/>
      <c r="AHQ78" s="5"/>
      <c r="AHR78" s="5"/>
      <c r="AHS78" s="5"/>
      <c r="AHT78" s="5"/>
      <c r="AHU78" s="5"/>
      <c r="AHV78" s="5"/>
      <c r="AHW78" s="5"/>
      <c r="AHX78" s="5"/>
      <c r="AHY78" s="5"/>
      <c r="AHZ78" s="5"/>
      <c r="AIA78" s="5"/>
      <c r="AIB78" s="5"/>
      <c r="AIC78" s="5"/>
      <c r="AID78" s="5"/>
      <c r="AIE78" s="5"/>
      <c r="AIF78" s="5"/>
      <c r="AIG78" s="5"/>
      <c r="AIH78" s="5"/>
      <c r="AII78" s="5"/>
      <c r="AIJ78" s="5"/>
      <c r="AIK78" s="5"/>
      <c r="AIL78" s="5"/>
      <c r="AIM78" s="5"/>
      <c r="AIN78" s="5"/>
      <c r="AIO78" s="5"/>
      <c r="AIP78" s="5"/>
      <c r="AIQ78" s="5"/>
      <c r="AIR78" s="5"/>
      <c r="AIS78" s="5"/>
      <c r="AIT78" s="5"/>
      <c r="AIU78" s="5"/>
      <c r="AIV78" s="5"/>
      <c r="AIW78" s="5"/>
      <c r="AIX78" s="5"/>
      <c r="AIY78" s="5"/>
      <c r="AIZ78" s="5"/>
      <c r="AJA78" s="5"/>
      <c r="AJB78" s="5"/>
      <c r="AJC78" s="5"/>
      <c r="AJD78" s="5"/>
      <c r="AJE78" s="5"/>
      <c r="AJF78" s="5"/>
      <c r="AJG78" s="5"/>
      <c r="AJH78" s="5"/>
      <c r="AJI78" s="5"/>
      <c r="AJJ78" s="5"/>
      <c r="AJK78" s="5"/>
      <c r="AJL78" s="5"/>
      <c r="AJM78" s="5"/>
      <c r="AJN78" s="5"/>
      <c r="AJO78" s="5"/>
      <c r="AJP78" s="5"/>
      <c r="AJQ78" s="5"/>
      <c r="AJR78" s="5"/>
      <c r="AJS78" s="5"/>
      <c r="AJT78" s="5"/>
      <c r="AJU78" s="5"/>
      <c r="AJV78" s="5"/>
      <c r="AJW78" s="5"/>
      <c r="AJX78" s="5"/>
      <c r="AJY78" s="5"/>
      <c r="AJZ78" s="5"/>
      <c r="AKA78" s="5"/>
      <c r="AKB78" s="5"/>
      <c r="AKC78" s="5"/>
      <c r="AKD78" s="5"/>
      <c r="AKE78" s="5"/>
      <c r="AKF78" s="5"/>
      <c r="AKG78" s="5"/>
      <c r="AKH78" s="5"/>
      <c r="AKI78" s="5"/>
      <c r="AKJ78" s="5"/>
      <c r="AKK78" s="5"/>
      <c r="AKL78" s="5"/>
      <c r="AKM78" s="5"/>
      <c r="AKN78" s="5"/>
      <c r="AKO78" s="5"/>
      <c r="AKP78" s="5"/>
      <c r="AKQ78" s="5"/>
      <c r="AKR78" s="5"/>
      <c r="AKS78" s="5"/>
      <c r="AKT78" s="5"/>
      <c r="AKU78" s="5"/>
      <c r="AKV78" s="5"/>
      <c r="AKW78" s="5"/>
      <c r="AKX78" s="5"/>
      <c r="AKY78" s="5"/>
      <c r="AKZ78" s="5"/>
      <c r="ALA78" s="5"/>
      <c r="ALB78" s="5"/>
      <c r="ALC78" s="5"/>
      <c r="ALD78" s="5"/>
      <c r="ALE78" s="5"/>
      <c r="ALF78" s="5"/>
      <c r="ALG78" s="5"/>
      <c r="ALH78" s="5"/>
      <c r="ALI78" s="5"/>
      <c r="ALJ78" s="5"/>
      <c r="ALK78" s="5"/>
      <c r="ALL78" s="5"/>
      <c r="ALM78" s="5"/>
      <c r="ALN78" s="5"/>
      <c r="ALO78" s="5"/>
      <c r="ALP78" s="5"/>
      <c r="ALQ78" s="5"/>
      <c r="ALR78" s="5"/>
      <c r="ALS78" s="5"/>
      <c r="ALT78" s="5"/>
      <c r="ALU78" s="5"/>
      <c r="ALV78" s="5"/>
      <c r="ALW78" s="5"/>
      <c r="ALX78" s="5"/>
      <c r="ALY78" s="5"/>
      <c r="ALZ78" s="5"/>
      <c r="AMA78" s="5"/>
      <c r="AMB78" s="5"/>
      <c r="AMC78" s="5"/>
      <c r="AMD78" s="5"/>
      <c r="AME78" s="5"/>
      <c r="AMF78" s="5"/>
      <c r="AMG78" s="5"/>
      <c r="AMH78" s="5"/>
      <c r="AMI78" s="5"/>
      <c r="AMJ78" s="5"/>
      <c r="AMK78" s="5"/>
      <c r="AML78" s="5"/>
      <c r="AMM78" s="5"/>
      <c r="AMN78" s="5"/>
      <c r="AMO78" s="5"/>
      <c r="AMP78" s="5"/>
      <c r="AMQ78" s="5"/>
      <c r="AMR78" s="5"/>
      <c r="AMS78" s="5"/>
      <c r="AMT78" s="5"/>
      <c r="AMU78" s="5"/>
      <c r="AMV78" s="5"/>
      <c r="AMW78" s="5"/>
      <c r="AMX78" s="5"/>
      <c r="AMY78" s="5"/>
      <c r="AMZ78" s="5"/>
      <c r="ANA78" s="5"/>
      <c r="ANB78" s="5"/>
      <c r="ANC78" s="5"/>
      <c r="AND78" s="5"/>
      <c r="ANE78" s="5"/>
      <c r="ANF78" s="5"/>
      <c r="ANG78" s="5"/>
      <c r="ANH78" s="5"/>
      <c r="ANI78" s="5"/>
      <c r="ANJ78" s="5"/>
      <c r="ANK78" s="5"/>
      <c r="ANL78" s="5"/>
      <c r="ANM78" s="5"/>
      <c r="ANN78" s="5"/>
      <c r="ANO78" s="5"/>
      <c r="ANP78" s="5"/>
      <c r="ANQ78" s="5"/>
      <c r="ANR78" s="5"/>
      <c r="ANS78" s="5"/>
      <c r="ANT78" s="5"/>
      <c r="ANU78" s="5"/>
      <c r="ANV78" s="5"/>
      <c r="ANW78" s="5"/>
      <c r="ANX78" s="5"/>
      <c r="ANY78" s="5"/>
      <c r="ANZ78" s="5"/>
      <c r="AOA78" s="5"/>
      <c r="AOB78" s="5"/>
      <c r="AOC78" s="5"/>
      <c r="AOD78" s="5"/>
      <c r="AOE78" s="5"/>
      <c r="AOF78" s="5"/>
      <c r="AOG78" s="5"/>
      <c r="AOH78" s="5"/>
      <c r="AOI78" s="5"/>
      <c r="AOJ78" s="5"/>
      <c r="AOK78" s="5"/>
      <c r="AOL78" s="5"/>
      <c r="AOM78" s="5"/>
      <c r="AON78" s="5"/>
      <c r="AOO78" s="5"/>
      <c r="AOP78" s="5"/>
      <c r="AOQ78" s="5"/>
      <c r="AOR78" s="5"/>
      <c r="AOS78" s="5"/>
      <c r="AOT78" s="5"/>
      <c r="AOU78" s="5"/>
      <c r="AOV78" s="5"/>
      <c r="AOW78" s="5"/>
      <c r="AOX78" s="5"/>
      <c r="AOY78" s="5"/>
      <c r="AOZ78" s="5"/>
      <c r="APA78" s="5"/>
      <c r="APB78" s="5"/>
      <c r="APC78" s="5"/>
      <c r="APD78" s="5"/>
      <c r="APE78" s="5"/>
      <c r="APF78" s="5"/>
      <c r="APG78" s="5"/>
      <c r="APH78" s="5"/>
      <c r="API78" s="5"/>
      <c r="APJ78" s="5"/>
      <c r="APK78" s="5"/>
      <c r="APL78" s="5"/>
      <c r="APM78" s="5"/>
      <c r="APN78" s="5"/>
      <c r="APO78" s="5"/>
      <c r="APP78" s="5"/>
      <c r="APQ78" s="5"/>
      <c r="APR78" s="5"/>
      <c r="APS78" s="5"/>
      <c r="APT78" s="5"/>
      <c r="APU78" s="5"/>
      <c r="APV78" s="5"/>
      <c r="APW78" s="5"/>
      <c r="APX78" s="5"/>
      <c r="APY78" s="5"/>
      <c r="APZ78" s="5"/>
      <c r="AQA78" s="5"/>
      <c r="AQB78" s="5"/>
      <c r="AQC78" s="5"/>
      <c r="AQD78" s="5"/>
      <c r="AQE78" s="5"/>
      <c r="AQF78" s="5"/>
      <c r="AQG78" s="5"/>
      <c r="AQH78" s="5"/>
      <c r="AQI78" s="5"/>
      <c r="AQJ78" s="5"/>
      <c r="AQK78" s="5"/>
      <c r="AQL78" s="5"/>
      <c r="AQM78" s="5"/>
      <c r="AQN78" s="5"/>
      <c r="AQO78" s="5"/>
      <c r="AQP78" s="5"/>
      <c r="AQQ78" s="5"/>
      <c r="AQR78" s="5"/>
      <c r="AQS78" s="5"/>
      <c r="AQT78" s="5"/>
      <c r="AQU78" s="5"/>
      <c r="AQV78" s="5"/>
      <c r="AQW78" s="5"/>
      <c r="AQX78" s="5"/>
      <c r="AQY78" s="5"/>
      <c r="AQZ78" s="5"/>
      <c r="ARA78" s="5"/>
      <c r="ARB78" s="5"/>
      <c r="ARC78" s="5"/>
      <c r="ARD78" s="5"/>
      <c r="ARE78" s="5"/>
      <c r="ARF78" s="5"/>
      <c r="ARG78" s="5"/>
      <c r="ARH78" s="5"/>
      <c r="ARI78" s="5"/>
      <c r="ARJ78" s="5"/>
      <c r="ARK78" s="5"/>
      <c r="ARL78" s="5"/>
      <c r="ARM78" s="5"/>
      <c r="ARN78" s="5"/>
      <c r="ARO78" s="5"/>
      <c r="ARP78" s="5"/>
      <c r="ARQ78" s="5"/>
      <c r="ARR78" s="5"/>
      <c r="ARS78" s="5"/>
      <c r="ART78" s="5"/>
      <c r="ARU78" s="5"/>
      <c r="ARV78" s="5"/>
      <c r="ARW78" s="5"/>
      <c r="ARX78" s="5"/>
      <c r="ARY78" s="5"/>
      <c r="ARZ78" s="5"/>
      <c r="ASA78" s="5"/>
      <c r="ASB78" s="5"/>
      <c r="ASC78" s="5"/>
      <c r="ASD78" s="5"/>
      <c r="ASE78" s="5"/>
      <c r="ASF78" s="5"/>
      <c r="ASG78" s="5"/>
      <c r="ASH78" s="5"/>
      <c r="ASI78" s="5"/>
      <c r="ASJ78" s="5"/>
      <c r="ASK78" s="5"/>
      <c r="ASL78" s="5"/>
      <c r="ASM78" s="5"/>
      <c r="ASN78" s="5"/>
      <c r="ASO78" s="5"/>
      <c r="ASP78" s="5"/>
      <c r="ASQ78" s="5"/>
      <c r="ASR78" s="5"/>
      <c r="ASS78" s="5"/>
      <c r="AST78" s="5"/>
      <c r="ASU78" s="5"/>
      <c r="ASV78" s="5"/>
      <c r="ASW78" s="5"/>
      <c r="ASX78" s="5"/>
      <c r="ASY78" s="5"/>
      <c r="ASZ78" s="5"/>
      <c r="ATA78" s="5"/>
      <c r="ATB78" s="5"/>
      <c r="ATC78" s="5"/>
      <c r="ATD78" s="5"/>
      <c r="ATE78" s="5"/>
      <c r="ATF78" s="5"/>
      <c r="ATG78" s="5"/>
      <c r="ATH78" s="5"/>
      <c r="ATI78" s="5"/>
      <c r="ATJ78" s="5"/>
      <c r="ATK78" s="5"/>
      <c r="ATL78" s="5"/>
      <c r="ATM78" s="5"/>
      <c r="ATN78" s="5"/>
      <c r="ATO78" s="5"/>
      <c r="ATP78" s="5"/>
      <c r="ATQ78" s="5"/>
      <c r="ATR78" s="5"/>
      <c r="ATS78" s="5"/>
      <c r="ATT78" s="5"/>
      <c r="ATU78" s="5"/>
      <c r="ATV78" s="5"/>
      <c r="ATW78" s="5"/>
      <c r="ATX78" s="5"/>
      <c r="ATY78" s="5"/>
      <c r="ATZ78" s="5"/>
      <c r="AUA78" s="5"/>
      <c r="AUB78" s="5"/>
      <c r="AUC78" s="5"/>
      <c r="AUD78" s="5"/>
      <c r="AUE78" s="5"/>
      <c r="AUF78" s="5"/>
      <c r="AUG78" s="5"/>
      <c r="AUH78" s="5"/>
      <c r="AUI78" s="5"/>
      <c r="AUJ78" s="5"/>
      <c r="AUK78" s="5"/>
      <c r="AUL78" s="5"/>
      <c r="AUM78" s="5"/>
      <c r="AUN78" s="5"/>
      <c r="AUO78" s="5"/>
      <c r="AUP78" s="5"/>
      <c r="AUQ78" s="5"/>
      <c r="AUR78" s="5"/>
      <c r="AUS78" s="5"/>
      <c r="AUT78" s="5"/>
      <c r="AUU78" s="5"/>
      <c r="AUV78" s="5"/>
      <c r="AUW78" s="5"/>
      <c r="AUX78" s="5"/>
      <c r="AUY78" s="5"/>
      <c r="AUZ78" s="5"/>
      <c r="AVA78" s="5"/>
      <c r="AVB78" s="5"/>
      <c r="AVC78" s="5"/>
      <c r="AVD78" s="5"/>
      <c r="AVE78" s="5"/>
      <c r="AVF78" s="5"/>
      <c r="AVG78" s="5"/>
      <c r="AVH78" s="5"/>
      <c r="AVI78" s="5"/>
      <c r="AVJ78" s="5"/>
      <c r="AVK78" s="5"/>
      <c r="AVL78" s="5"/>
      <c r="AVM78" s="5"/>
      <c r="AVN78" s="5"/>
      <c r="AVO78" s="5"/>
      <c r="AVP78" s="5"/>
      <c r="AVQ78" s="5"/>
      <c r="AVR78" s="5"/>
      <c r="AVS78" s="5"/>
      <c r="AVT78" s="5"/>
      <c r="AVU78" s="5"/>
      <c r="AVV78" s="5"/>
      <c r="AVW78" s="5"/>
      <c r="AVX78" s="5"/>
      <c r="AVY78" s="5"/>
      <c r="AVZ78" s="5"/>
      <c r="AWA78" s="5"/>
      <c r="AWB78" s="5"/>
      <c r="AWC78" s="5"/>
      <c r="AWD78" s="5"/>
      <c r="AWE78" s="5"/>
      <c r="AWF78" s="5"/>
      <c r="AWG78" s="5"/>
      <c r="AWH78" s="5"/>
      <c r="AWI78" s="5"/>
      <c r="AWJ78" s="5"/>
      <c r="AWK78" s="5"/>
      <c r="AWL78" s="5"/>
      <c r="AWM78" s="5"/>
      <c r="AWN78" s="5"/>
      <c r="AWO78" s="5"/>
      <c r="AWP78" s="5"/>
      <c r="AWQ78" s="5"/>
      <c r="AWR78" s="5"/>
      <c r="AWS78" s="5"/>
      <c r="AWT78" s="5"/>
      <c r="AWU78" s="5"/>
      <c r="AWV78" s="5"/>
      <c r="AWW78" s="5"/>
      <c r="AWX78" s="5"/>
      <c r="AWY78" s="5"/>
      <c r="AWZ78" s="5"/>
      <c r="AXA78" s="5"/>
      <c r="AXB78" s="5"/>
      <c r="AXC78" s="5"/>
      <c r="AXD78" s="5"/>
      <c r="AXE78" s="5"/>
      <c r="AXF78" s="5"/>
      <c r="AXG78" s="5"/>
      <c r="AXH78" s="5"/>
      <c r="AXI78" s="5"/>
      <c r="AXJ78" s="5"/>
      <c r="AXK78" s="5"/>
      <c r="AXL78" s="5"/>
      <c r="AXM78" s="5"/>
      <c r="AXN78" s="5"/>
      <c r="AXO78" s="5"/>
      <c r="AXP78" s="5"/>
      <c r="AXQ78" s="5"/>
      <c r="AXR78" s="5"/>
      <c r="AXS78" s="5"/>
      <c r="AXT78" s="5"/>
      <c r="AXU78" s="5"/>
      <c r="AXV78" s="5"/>
      <c r="AXW78" s="5"/>
      <c r="AXX78" s="5"/>
      <c r="AXY78" s="5"/>
      <c r="AXZ78" s="5"/>
      <c r="AYA78" s="5"/>
      <c r="AYB78" s="5"/>
      <c r="AYC78" s="5"/>
      <c r="AYD78" s="5"/>
      <c r="AYE78" s="5"/>
      <c r="AYF78" s="5"/>
      <c r="AYG78" s="5"/>
      <c r="AYH78" s="5"/>
      <c r="AYI78" s="5"/>
      <c r="AYJ78" s="5"/>
      <c r="AYK78" s="5"/>
      <c r="AYL78" s="5"/>
      <c r="AYM78" s="5"/>
      <c r="AYN78" s="5"/>
      <c r="AYO78" s="5"/>
      <c r="AYP78" s="5"/>
      <c r="AYQ78" s="5"/>
      <c r="AYR78" s="5"/>
      <c r="AYS78" s="5"/>
      <c r="AYT78" s="5"/>
      <c r="AYU78" s="5"/>
      <c r="AYV78" s="5"/>
      <c r="AYW78" s="5"/>
      <c r="AYX78" s="5"/>
      <c r="AYY78" s="5"/>
      <c r="AYZ78" s="5"/>
      <c r="AZA78" s="5"/>
      <c r="AZB78" s="5"/>
      <c r="AZC78" s="5"/>
      <c r="AZD78" s="5"/>
      <c r="AZE78" s="5"/>
      <c r="AZF78" s="5"/>
      <c r="AZG78" s="5"/>
      <c r="AZH78" s="5"/>
      <c r="AZI78" s="5"/>
      <c r="AZJ78" s="5"/>
      <c r="AZK78" s="5"/>
      <c r="AZL78" s="5"/>
      <c r="AZM78" s="5"/>
      <c r="AZN78" s="5"/>
      <c r="AZO78" s="5"/>
      <c r="AZP78" s="5"/>
      <c r="AZQ78" s="5"/>
      <c r="AZR78" s="5"/>
      <c r="AZS78" s="5"/>
      <c r="AZT78" s="5"/>
      <c r="AZU78" s="5"/>
      <c r="AZV78" s="5"/>
      <c r="AZW78" s="5"/>
      <c r="AZX78" s="5"/>
      <c r="AZY78" s="5"/>
      <c r="AZZ78" s="5"/>
      <c r="BAA78" s="5"/>
      <c r="BAB78" s="5"/>
      <c r="BAC78" s="5"/>
      <c r="BAD78" s="5"/>
      <c r="BAE78" s="5"/>
      <c r="BAF78" s="5"/>
      <c r="BAG78" s="5"/>
      <c r="BAH78" s="5"/>
      <c r="BAI78" s="5"/>
      <c r="BAJ78" s="5"/>
      <c r="BAK78" s="5"/>
      <c r="BAL78" s="5"/>
      <c r="BAM78" s="5"/>
      <c r="BAN78" s="5"/>
      <c r="BAO78" s="5"/>
      <c r="BAP78" s="5"/>
      <c r="BAQ78" s="5"/>
      <c r="BAR78" s="5"/>
      <c r="BAS78" s="5"/>
      <c r="BAT78" s="5"/>
      <c r="BAU78" s="5"/>
      <c r="BAV78" s="5"/>
      <c r="BAW78" s="5"/>
      <c r="BAX78" s="5"/>
      <c r="BAY78" s="5"/>
      <c r="BAZ78" s="5"/>
      <c r="BBA78" s="5"/>
      <c r="BBB78" s="5"/>
      <c r="BBC78" s="5"/>
      <c r="BBD78" s="5"/>
      <c r="BBE78" s="5"/>
      <c r="BBF78" s="5"/>
      <c r="BBG78" s="5"/>
      <c r="BBH78" s="5"/>
      <c r="BBI78" s="5"/>
      <c r="BBJ78" s="5"/>
      <c r="BBK78" s="5"/>
      <c r="BBL78" s="5"/>
      <c r="BBM78" s="5"/>
      <c r="BBN78" s="5"/>
      <c r="BBO78" s="5"/>
      <c r="BBP78" s="5"/>
      <c r="BBQ78" s="5"/>
      <c r="BBR78" s="5"/>
      <c r="BBS78" s="5"/>
      <c r="BBT78" s="5"/>
      <c r="BBU78" s="5"/>
      <c r="BBV78" s="5"/>
      <c r="BBW78" s="5"/>
      <c r="BBX78" s="5"/>
      <c r="BBY78" s="5"/>
      <c r="BBZ78" s="5"/>
      <c r="BCA78" s="5"/>
      <c r="BCB78" s="5"/>
      <c r="BCC78" s="5"/>
      <c r="BCD78" s="5"/>
      <c r="BCE78" s="5"/>
      <c r="BCF78" s="5"/>
      <c r="BCG78" s="5"/>
      <c r="BCH78" s="5"/>
      <c r="BCI78" s="5"/>
      <c r="BCJ78" s="5"/>
      <c r="BCK78" s="5"/>
      <c r="BCL78" s="5"/>
      <c r="BCM78" s="5"/>
      <c r="BCN78" s="5"/>
      <c r="BCO78" s="5"/>
      <c r="BCP78" s="5"/>
      <c r="BCQ78" s="5"/>
      <c r="BCR78" s="5"/>
      <c r="BCS78" s="5"/>
      <c r="BCT78" s="5"/>
    </row>
    <row r="79" spans="1:1450" s="90" customFormat="1" ht="9" customHeight="1" thickBot="1">
      <c r="A79" s="4151"/>
      <c r="B79" s="731" t="s">
        <v>345</v>
      </c>
      <c r="C79" s="4135"/>
      <c r="D79" s="722" t="s">
        <v>346</v>
      </c>
      <c r="E79" s="1632" t="s">
        <v>579</v>
      </c>
      <c r="F79" s="723" t="s">
        <v>396</v>
      </c>
      <c r="G79" s="723" t="s">
        <v>854</v>
      </c>
      <c r="H79" s="723" t="s">
        <v>581</v>
      </c>
      <c r="I79" s="1510" t="s">
        <v>696</v>
      </c>
      <c r="J79" s="70"/>
      <c r="K79" s="4153"/>
      <c r="L79" s="1512">
        <v>175</v>
      </c>
      <c r="M79" s="1513">
        <v>139</v>
      </c>
      <c r="N79" s="1514">
        <v>10</v>
      </c>
      <c r="O79" s="1515">
        <v>0</v>
      </c>
      <c r="P79" s="2897">
        <v>142</v>
      </c>
      <c r="Q79" s="755">
        <v>142</v>
      </c>
      <c r="R79" s="2897">
        <v>142</v>
      </c>
      <c r="S79" s="2142"/>
      <c r="T79" s="2143"/>
      <c r="U79" s="2144"/>
      <c r="V79" s="2145"/>
      <c r="W79" s="47"/>
      <c r="X79" s="2146"/>
      <c r="Y79" s="1936">
        <v>2</v>
      </c>
      <c r="Z79" s="1530"/>
      <c r="AA79" s="1349">
        <v>0</v>
      </c>
      <c r="AB79" s="1624"/>
      <c r="AC79" s="2147">
        <v>1</v>
      </c>
      <c r="AD79" s="783"/>
      <c r="AE79" s="190">
        <v>0</v>
      </c>
      <c r="AF79" s="185"/>
      <c r="AG79" s="284">
        <v>0</v>
      </c>
      <c r="AH79" s="783"/>
      <c r="AI79" s="190">
        <v>0</v>
      </c>
      <c r="AJ79" s="784"/>
      <c r="AK79" s="1529">
        <f>AO79+AS79+BK79+BO79+BP79</f>
        <v>177</v>
      </c>
      <c r="AL79" s="3276">
        <v>171</v>
      </c>
      <c r="AM79" s="3276">
        <v>179</v>
      </c>
      <c r="AN79" s="3250">
        <v>173</v>
      </c>
      <c r="AO79" s="862">
        <v>0</v>
      </c>
      <c r="AP79" s="3288">
        <v>0</v>
      </c>
      <c r="AQ79" s="3276">
        <v>0</v>
      </c>
      <c r="AR79" s="797">
        <v>0</v>
      </c>
      <c r="AS79" s="1522">
        <f>AW79+AY79+BA79+BC79+BE79+BG79+BI79</f>
        <v>134</v>
      </c>
      <c r="AT79" s="3175">
        <v>132</v>
      </c>
      <c r="AU79" s="3288">
        <v>132</v>
      </c>
      <c r="AV79" s="798">
        <v>128</v>
      </c>
      <c r="AW79" s="1523">
        <v>0</v>
      </c>
      <c r="AX79" s="2149">
        <v>0</v>
      </c>
      <c r="AY79" s="1523">
        <v>23</v>
      </c>
      <c r="AZ79" s="2149">
        <v>27</v>
      </c>
      <c r="BA79" s="1523">
        <v>13</v>
      </c>
      <c r="BB79" s="2148">
        <v>10</v>
      </c>
      <c r="BC79" s="1523">
        <v>47</v>
      </c>
      <c r="BD79" s="2149">
        <v>42</v>
      </c>
      <c r="BE79" s="1523">
        <v>30</v>
      </c>
      <c r="BF79" s="2148">
        <v>36</v>
      </c>
      <c r="BG79" s="1523">
        <v>15</v>
      </c>
      <c r="BH79" s="2149">
        <v>17</v>
      </c>
      <c r="BI79" s="1523">
        <v>6</v>
      </c>
      <c r="BJ79" s="2148">
        <v>0</v>
      </c>
      <c r="BK79" s="1933">
        <v>43</v>
      </c>
      <c r="BL79" s="47">
        <v>39</v>
      </c>
      <c r="BM79" s="190">
        <v>47</v>
      </c>
      <c r="BN79" s="192">
        <v>45</v>
      </c>
      <c r="BO79" s="1525">
        <v>0</v>
      </c>
      <c r="BP79" s="2083">
        <v>0</v>
      </c>
      <c r="BQ79" s="1349">
        <f>AK79+Y79+AA79</f>
        <v>179</v>
      </c>
      <c r="BR79" s="1526">
        <f>(BQ79)/(BQ79+M79)*100</f>
        <v>56.289308176100626</v>
      </c>
      <c r="BS79" s="284">
        <v>172</v>
      </c>
      <c r="BT79" s="1404">
        <f>(BS79/(BS79+P79))*100</f>
        <v>54.777070063694268</v>
      </c>
      <c r="BU79" s="284">
        <v>179</v>
      </c>
      <c r="BV79" s="892">
        <v>55.763239875389402</v>
      </c>
      <c r="BW79" s="2084">
        <f>CA79+CE79+CW79+DA79+DB79</f>
        <v>0</v>
      </c>
      <c r="BX79" s="190">
        <v>0</v>
      </c>
      <c r="BY79" s="182"/>
      <c r="BZ79" s="3189"/>
      <c r="CA79" s="1349"/>
      <c r="CB79" s="136">
        <v>0</v>
      </c>
      <c r="CC79" s="3378"/>
      <c r="CD79" s="3378"/>
      <c r="CE79" s="1527">
        <f t="shared" ref="CE79" si="204">CI79+CK79+CM79+CO79+CQ79+CS79+CU79</f>
        <v>0</v>
      </c>
      <c r="CF79" s="3388">
        <v>0</v>
      </c>
      <c r="CG79" s="3389">
        <v>0</v>
      </c>
      <c r="CH79" s="3401"/>
      <c r="CI79" s="1528"/>
      <c r="CJ79" s="200">
        <v>0</v>
      </c>
      <c r="CK79" s="1528"/>
      <c r="CL79" s="2148">
        <v>0</v>
      </c>
      <c r="CM79" s="1528"/>
      <c r="CN79" s="2149">
        <v>0</v>
      </c>
      <c r="CO79" s="1528"/>
      <c r="CP79" s="2149">
        <v>0</v>
      </c>
      <c r="CQ79" s="1528"/>
      <c r="CR79" s="200">
        <v>0</v>
      </c>
      <c r="CS79" s="1528"/>
      <c r="CT79" s="200">
        <v>0</v>
      </c>
      <c r="CU79" s="1528"/>
      <c r="CV79" s="200">
        <v>0</v>
      </c>
      <c r="CW79" s="563"/>
      <c r="CX79" s="190">
        <v>0</v>
      </c>
      <c r="CY79" s="202"/>
      <c r="CZ79" s="202"/>
      <c r="DA79" s="1529"/>
      <c r="DB79" s="2085"/>
      <c r="DC79" s="1349">
        <f>BW79+Z79+AB79</f>
        <v>0</v>
      </c>
      <c r="DD79" s="2086" t="e">
        <f>(DC79)/(DC79+S79)*100</f>
        <v>#DIV/0!</v>
      </c>
      <c r="DE79" s="1373"/>
      <c r="DF79" s="1436"/>
      <c r="DG79" s="187"/>
      <c r="DH79" s="2195"/>
      <c r="DI79" s="819">
        <v>10.7</v>
      </c>
      <c r="DJ79" s="2915">
        <v>9.4</v>
      </c>
      <c r="DK79" s="2164">
        <v>9.4</v>
      </c>
      <c r="DL79" s="2916">
        <v>10.199999999999999</v>
      </c>
      <c r="DM79" s="1406">
        <v>9.4</v>
      </c>
      <c r="DN79" s="1532">
        <v>9.4</v>
      </c>
      <c r="DO79" s="1409">
        <v>2</v>
      </c>
      <c r="DP79" s="1410">
        <v>3</v>
      </c>
      <c r="DQ79" s="1410">
        <v>2</v>
      </c>
      <c r="DR79" s="1411">
        <v>0</v>
      </c>
      <c r="DS79" s="1412">
        <v>1</v>
      </c>
      <c r="DT79" s="1533">
        <v>0</v>
      </c>
      <c r="DU79" s="1534">
        <f>DT79/P79*100</f>
        <v>0</v>
      </c>
      <c r="DV79" s="2935">
        <v>1</v>
      </c>
      <c r="DW79" s="1410">
        <v>2</v>
      </c>
      <c r="DX79" s="1410">
        <v>2</v>
      </c>
      <c r="DY79" s="1437">
        <v>0</v>
      </c>
      <c r="DZ79" s="1608">
        <v>1</v>
      </c>
      <c r="EA79" s="234">
        <v>0</v>
      </c>
      <c r="EB79" s="1535">
        <f>EA79/P79*100</f>
        <v>0</v>
      </c>
      <c r="EC79" s="1409">
        <v>0</v>
      </c>
      <c r="ED79" s="1416">
        <v>0</v>
      </c>
      <c r="EE79" s="1416">
        <v>0</v>
      </c>
      <c r="EF79" s="1417">
        <v>0</v>
      </c>
      <c r="EG79" s="1418">
        <v>0</v>
      </c>
      <c r="EH79" s="1533">
        <v>0</v>
      </c>
      <c r="EI79" s="242"/>
      <c r="EJ79" s="1410"/>
      <c r="EK79" s="1410"/>
      <c r="EL79" s="1438"/>
      <c r="EM79" s="1608">
        <v>0</v>
      </c>
      <c r="EN79" s="234">
        <v>0</v>
      </c>
      <c r="EO79" s="832"/>
      <c r="EP79" s="1410"/>
      <c r="EQ79" s="1410"/>
      <c r="ER79" s="1437"/>
      <c r="ES79" s="1608">
        <v>0</v>
      </c>
      <c r="ET79" s="1536">
        <v>0</v>
      </c>
      <c r="EU79" s="1414">
        <v>0</v>
      </c>
      <c r="EV79" s="250">
        <v>0</v>
      </c>
      <c r="EW79" s="833">
        <v>0</v>
      </c>
      <c r="EX79" s="290">
        <v>0</v>
      </c>
      <c r="EY79" s="288">
        <v>1</v>
      </c>
      <c r="EZ79" s="251">
        <v>1</v>
      </c>
      <c r="FA79" s="252">
        <v>5.5999999999999999E-3</v>
      </c>
      <c r="FB79" s="250">
        <v>1</v>
      </c>
      <c r="FC79" s="1538">
        <v>1</v>
      </c>
      <c r="FD79" s="1539">
        <f>FB79/P79</f>
        <v>7.0422535211267607E-3</v>
      </c>
      <c r="FE79" s="288">
        <v>0</v>
      </c>
      <c r="FF79" s="251">
        <v>0</v>
      </c>
      <c r="FG79" s="252">
        <f>FE79/BS79</f>
        <v>0</v>
      </c>
      <c r="FH79" s="250" t="s">
        <v>612</v>
      </c>
      <c r="FI79" s="1540"/>
      <c r="FJ79" s="1541" t="s">
        <v>613</v>
      </c>
      <c r="FK79" s="1542" t="s">
        <v>579</v>
      </c>
      <c r="FL79" s="1541" t="s">
        <v>613</v>
      </c>
      <c r="FM79" s="1542" t="s">
        <v>855</v>
      </c>
      <c r="FN79" s="1875">
        <v>0</v>
      </c>
      <c r="FO79" s="1876">
        <v>0</v>
      </c>
      <c r="FP79" s="819">
        <v>0</v>
      </c>
      <c r="FQ79" s="899">
        <v>100</v>
      </c>
      <c r="FR79" s="1419">
        <v>0</v>
      </c>
      <c r="FS79" s="1420">
        <v>100</v>
      </c>
      <c r="FT79" s="283">
        <v>0</v>
      </c>
      <c r="FU79" s="284">
        <v>100</v>
      </c>
      <c r="FV79" s="1545">
        <v>100</v>
      </c>
      <c r="FW79" s="1494">
        <v>100</v>
      </c>
      <c r="FX79" s="2969">
        <v>1</v>
      </c>
      <c r="FY79" s="1546"/>
      <c r="FZ79" s="862"/>
      <c r="GA79" s="2975"/>
      <c r="GB79" s="2976">
        <v>1</v>
      </c>
      <c r="GC79" s="906">
        <v>1</v>
      </c>
      <c r="GD79" s="1609"/>
      <c r="GE79" s="1609"/>
      <c r="GF79" s="1609"/>
      <c r="GG79" s="1609"/>
      <c r="GH79" s="1609"/>
      <c r="GI79" s="1547"/>
      <c r="GJ79" s="1547"/>
      <c r="GK79" s="1547"/>
      <c r="GL79" s="1547"/>
      <c r="GM79" s="1547"/>
      <c r="GN79" s="1547"/>
      <c r="GO79" s="1460"/>
      <c r="GP79" s="3192"/>
      <c r="GQ79" s="2969"/>
      <c r="GR79" s="1481"/>
      <c r="GS79" s="1481">
        <v>1</v>
      </c>
      <c r="GT79" s="1460"/>
      <c r="GU79" s="1460"/>
      <c r="GV79" s="1481">
        <v>1</v>
      </c>
      <c r="GW79" s="3973"/>
      <c r="GX79" s="2183"/>
      <c r="GY79" s="1481"/>
      <c r="GZ79" s="1481"/>
      <c r="HA79" s="1481"/>
      <c r="HB79" s="3023" t="s">
        <v>585</v>
      </c>
      <c r="HC79" s="1495" t="s">
        <v>633</v>
      </c>
      <c r="HD79" s="1460" t="s">
        <v>586</v>
      </c>
      <c r="HE79" s="1488">
        <v>5</v>
      </c>
      <c r="HF79" s="1546">
        <v>0</v>
      </c>
      <c r="HG79" s="1547">
        <v>0</v>
      </c>
      <c r="HH79" s="1460" t="s">
        <v>588</v>
      </c>
      <c r="HI79" s="1548"/>
      <c r="HJ79" s="1460" t="s">
        <v>586</v>
      </c>
      <c r="HK79" s="1488">
        <v>5</v>
      </c>
      <c r="HL79" s="1481" t="s">
        <v>587</v>
      </c>
      <c r="HM79" s="1481">
        <v>0</v>
      </c>
      <c r="HN79" s="1481">
        <v>0</v>
      </c>
      <c r="HO79" s="188" t="s">
        <v>588</v>
      </c>
      <c r="HP79" s="3415"/>
      <c r="HQ79" s="195" t="s">
        <v>589</v>
      </c>
      <c r="HR79" s="1459"/>
      <c r="HS79" s="1460" t="s">
        <v>713</v>
      </c>
      <c r="HT79" s="1461" t="s">
        <v>590</v>
      </c>
      <c r="HU79" s="1462" t="s">
        <v>856</v>
      </c>
      <c r="HV79" s="1463">
        <f>HW79+HZ79+IC79+IF79+II79+IL79+IO79+IR79+IU79+IX79+JA79+JD79</f>
        <v>139</v>
      </c>
      <c r="HW79" s="1464">
        <f>SUM(HX79:HY79)</f>
        <v>28</v>
      </c>
      <c r="HX79" s="810">
        <v>3</v>
      </c>
      <c r="HY79" s="1465">
        <v>25</v>
      </c>
      <c r="HZ79" s="1460">
        <f>SUM(IA79:IB79)</f>
        <v>30</v>
      </c>
      <c r="IA79" s="810">
        <v>8</v>
      </c>
      <c r="IB79" s="1465">
        <v>22</v>
      </c>
      <c r="IC79" s="1464">
        <f>SUM(ID79:IE79)</f>
        <v>25</v>
      </c>
      <c r="ID79" s="810">
        <v>14</v>
      </c>
      <c r="IE79" s="1465">
        <v>11</v>
      </c>
      <c r="IF79" s="1460">
        <f>SUM(IG79:IH79)</f>
        <v>18</v>
      </c>
      <c r="IG79" s="810">
        <v>7</v>
      </c>
      <c r="IH79" s="1465">
        <v>11</v>
      </c>
      <c r="II79" s="1466">
        <f>SUM(IJ79:IK79)</f>
        <v>0</v>
      </c>
      <c r="IJ79" s="3421"/>
      <c r="IK79" s="3422"/>
      <c r="IL79" s="1469">
        <f>SUM(IM79:IN79)</f>
        <v>20</v>
      </c>
      <c r="IM79" s="810">
        <v>13</v>
      </c>
      <c r="IN79" s="1465">
        <v>7</v>
      </c>
      <c r="IO79" s="1470">
        <f>SUM(IP79:IQ79)</f>
        <v>0</v>
      </c>
      <c r="IP79" s="3421"/>
      <c r="IQ79" s="3422"/>
      <c r="IR79" s="1469">
        <f>SUM(IS79:IT79)</f>
        <v>0</v>
      </c>
      <c r="IS79" s="3421"/>
      <c r="IT79" s="3422"/>
      <c r="IU79" s="1471">
        <f>SUM(IV79:IW79)</f>
        <v>17</v>
      </c>
      <c r="IV79" s="1467">
        <v>13</v>
      </c>
      <c r="IW79" s="1468">
        <v>4</v>
      </c>
      <c r="IX79" s="1470">
        <f>SUM(IY79:IZ79)</f>
        <v>1</v>
      </c>
      <c r="IY79" s="1467">
        <v>1</v>
      </c>
      <c r="IZ79" s="1468">
        <v>0</v>
      </c>
      <c r="JA79" s="1472">
        <f>SUM(JB79:JC79)</f>
        <v>0</v>
      </c>
      <c r="JB79" s="1467"/>
      <c r="JC79" s="1468"/>
      <c r="JD79" s="1470">
        <f>SUM(JE79:JF79)</f>
        <v>0</v>
      </c>
      <c r="JE79" s="1467"/>
      <c r="JF79" s="1470"/>
      <c r="JG79" s="1473">
        <f>(IK79+IQ79+IW79+IZ79+JC79+JF79)/(II79+IO79+IU79+IX79+JA79+JD79)*100</f>
        <v>22.222222222222221</v>
      </c>
      <c r="JH79" s="1496" t="s">
        <v>269</v>
      </c>
      <c r="JI79" s="170">
        <v>26.315789473684209</v>
      </c>
      <c r="JJ79" s="190" t="s">
        <v>388</v>
      </c>
      <c r="JK79" s="1501">
        <v>26.315789473684209</v>
      </c>
      <c r="JL79" s="1349">
        <v>1</v>
      </c>
      <c r="JM79" s="1456">
        <v>1</v>
      </c>
      <c r="JN79" s="3119">
        <v>2.15</v>
      </c>
      <c r="JO79" s="2150">
        <v>2.12</v>
      </c>
      <c r="JP79" s="2151">
        <v>1.71</v>
      </c>
      <c r="JQ79" s="2152">
        <v>0.84</v>
      </c>
      <c r="JR79" s="2153">
        <v>1.61</v>
      </c>
      <c r="JS79" s="1349">
        <v>7398</v>
      </c>
      <c r="JT79" s="1350" t="s">
        <v>593</v>
      </c>
      <c r="JU79" s="1351">
        <v>651.29999999999995</v>
      </c>
      <c r="JV79" s="1350" t="s">
        <v>593</v>
      </c>
      <c r="JW79" s="1366">
        <f>JU79/JS79*100</f>
        <v>8.8037307380373058</v>
      </c>
      <c r="JX79" s="1352">
        <v>13.86</v>
      </c>
      <c r="JY79" s="1350" t="s">
        <v>593</v>
      </c>
      <c r="JZ79" s="1366">
        <f>JX79/JS79*100</f>
        <v>0.18734793187347931</v>
      </c>
      <c r="KA79" s="1508"/>
      <c r="KB79" s="1929"/>
      <c r="KC79" s="1368"/>
      <c r="KD79" s="1507"/>
      <c r="KE79" s="1494"/>
      <c r="KF79" s="1628"/>
      <c r="KG79" s="1367" t="s">
        <v>275</v>
      </c>
      <c r="KH79" s="1369" t="s">
        <v>857</v>
      </c>
      <c r="KI79" s="4161"/>
      <c r="KJ79" s="1399" t="s">
        <v>742</v>
      </c>
      <c r="KK79" s="2132" t="s">
        <v>1177</v>
      </c>
      <c r="KL79" s="3652" t="s">
        <v>1101</v>
      </c>
      <c r="KM79" s="1883"/>
      <c r="KN79" s="1884"/>
      <c r="KO79" s="1885"/>
      <c r="KP79" s="1883"/>
      <c r="KQ79" s="1886"/>
      <c r="KR79" s="1887"/>
      <c r="KS79" s="1888"/>
      <c r="KT79" s="1889"/>
      <c r="KU79" s="1890"/>
      <c r="KV79" s="1883">
        <v>0.72499999999999998</v>
      </c>
      <c r="KW79" s="1883"/>
      <c r="KX79" s="1883"/>
      <c r="KY79" s="2099" t="s">
        <v>666</v>
      </c>
      <c r="KZ79" s="2100">
        <v>0.72499999999999998</v>
      </c>
      <c r="LA79" s="1888"/>
      <c r="LB79" s="1888"/>
      <c r="LC79" s="2101">
        <v>0.72499999999999998</v>
      </c>
      <c r="LD79" s="1883"/>
      <c r="LE79" s="1883"/>
      <c r="LF79" s="2102">
        <v>0.72499999999999998</v>
      </c>
      <c r="LG79" s="1883"/>
      <c r="LH79" s="2103"/>
      <c r="LI79" s="1883">
        <v>1</v>
      </c>
      <c r="LJ79" s="1883"/>
      <c r="LK79" s="1883"/>
      <c r="LL79" s="2100">
        <v>1</v>
      </c>
      <c r="LM79" s="1888"/>
      <c r="LN79" s="1888"/>
      <c r="LO79" s="2101">
        <v>1.2</v>
      </c>
      <c r="LP79" s="1883"/>
      <c r="LQ79" s="1887"/>
      <c r="LR79" s="1883">
        <v>1.2</v>
      </c>
      <c r="LS79" s="1883"/>
      <c r="LT79" s="1890"/>
      <c r="LU79" s="2104"/>
      <c r="LV79" s="1893"/>
      <c r="LW79" s="1883"/>
      <c r="LX79" s="1883"/>
      <c r="LY79" s="1883"/>
      <c r="LZ79" s="2099"/>
      <c r="MA79" s="2100"/>
      <c r="MB79" s="1888"/>
      <c r="MC79" s="1888"/>
      <c r="MD79" s="2101"/>
      <c r="ME79" s="1883"/>
      <c r="MF79" s="1883"/>
      <c r="MG79" s="2102"/>
      <c r="MH79" s="1883"/>
      <c r="MI79" s="2103"/>
      <c r="MJ79" s="1883"/>
      <c r="MK79" s="1883"/>
      <c r="ML79" s="1883"/>
      <c r="MM79" s="2100"/>
      <c r="MN79" s="1888"/>
      <c r="MO79" s="1888"/>
      <c r="MP79" s="2101"/>
      <c r="MQ79" s="1883"/>
      <c r="MR79" s="1887"/>
      <c r="MS79" s="1883"/>
      <c r="MT79" s="1883"/>
      <c r="MU79" s="1890"/>
      <c r="MV79" s="1569" t="s">
        <v>597</v>
      </c>
      <c r="MW79" s="3218"/>
      <c r="MX79" s="1598"/>
      <c r="MY79" s="1597"/>
      <c r="MZ79" s="1400"/>
      <c r="NA79" s="2105"/>
      <c r="NB79" s="1400" t="s">
        <v>57</v>
      </c>
      <c r="NC79" s="1892" t="s">
        <v>1178</v>
      </c>
      <c r="ND79" s="1931" t="s">
        <v>1140</v>
      </c>
      <c r="NE79" s="1893"/>
      <c r="NF79" s="3139"/>
      <c r="NG79" s="1400"/>
      <c r="NH79" s="3136"/>
      <c r="NI79" s="1400"/>
      <c r="NJ79" s="3150">
        <v>922</v>
      </c>
      <c r="NK79" s="3227">
        <v>956</v>
      </c>
      <c r="NL79" s="3139"/>
      <c r="NM79" s="1400"/>
      <c r="NN79" s="3136"/>
      <c r="NO79" s="1400"/>
      <c r="NP79" s="3136"/>
      <c r="NQ79" s="2105"/>
      <c r="NR79" s="3139"/>
      <c r="NS79" s="1400"/>
      <c r="NT79" s="3136"/>
      <c r="NU79" s="1400"/>
      <c r="NV79" s="3136">
        <v>1077</v>
      </c>
      <c r="NW79" s="1400"/>
      <c r="NX79" s="2104"/>
      <c r="NY79" s="3143"/>
      <c r="NZ79" s="1400">
        <v>1305</v>
      </c>
      <c r="OA79" s="1893"/>
      <c r="OB79" s="3139"/>
      <c r="OC79" s="1400"/>
      <c r="OD79" s="3136"/>
      <c r="OE79" s="1400"/>
      <c r="OF79" s="3136">
        <v>1077</v>
      </c>
      <c r="OG79" s="2105"/>
      <c r="OH79" s="3127"/>
      <c r="OI79" s="1245"/>
      <c r="OJ79" s="2106" t="s">
        <v>598</v>
      </c>
      <c r="OK79" s="2107"/>
      <c r="OL79" s="1485" t="s">
        <v>858</v>
      </c>
      <c r="OM79" s="1246"/>
      <c r="ON79" s="1573">
        <v>0</v>
      </c>
      <c r="OO79" s="1574">
        <v>0</v>
      </c>
      <c r="OP79" s="935">
        <v>3</v>
      </c>
      <c r="OQ79" s="1575">
        <v>0</v>
      </c>
      <c r="OR79" s="1575">
        <v>0</v>
      </c>
      <c r="OS79" s="1575">
        <v>3</v>
      </c>
      <c r="OT79" s="1576">
        <v>0</v>
      </c>
      <c r="OU79" s="1577">
        <v>0</v>
      </c>
      <c r="OV79" s="1578">
        <f t="shared" ref="OV79" si="205">ON79+OP79+OU79</f>
        <v>3</v>
      </c>
      <c r="OW79" s="935">
        <v>4</v>
      </c>
      <c r="OX79" s="586">
        <f t="shared" ref="OX79" si="206">OV79</f>
        <v>3</v>
      </c>
      <c r="OY79" s="1574">
        <v>0</v>
      </c>
      <c r="OZ79" s="1579">
        <v>0</v>
      </c>
      <c r="PA79" s="1580">
        <v>0</v>
      </c>
      <c r="PB79" s="1581">
        <v>1</v>
      </c>
      <c r="PC79" s="1580">
        <v>0</v>
      </c>
      <c r="PD79" s="1582">
        <v>0</v>
      </c>
      <c r="PE79" s="1582">
        <v>0</v>
      </c>
      <c r="PF79" s="1583"/>
      <c r="PG79" s="1533">
        <f t="shared" ref="PG79" si="207">PK79+PO79</f>
        <v>68</v>
      </c>
      <c r="PH79" s="284">
        <v>64</v>
      </c>
      <c r="PI79" s="491">
        <v>61</v>
      </c>
      <c r="PJ79" s="2154">
        <v>72</v>
      </c>
      <c r="PK79" s="1584">
        <v>46</v>
      </c>
      <c r="PL79" s="48">
        <v>44</v>
      </c>
      <c r="PM79" s="452">
        <v>37</v>
      </c>
      <c r="PN79" s="2155">
        <v>47</v>
      </c>
      <c r="PO79" s="2644">
        <f t="shared" ref="PO79" si="208">PS79+PW79+QO79+QS79+QT79+QU79</f>
        <v>22</v>
      </c>
      <c r="PP79" s="3760">
        <v>20</v>
      </c>
      <c r="PQ79" s="3761">
        <v>24</v>
      </c>
      <c r="PR79" s="2156">
        <v>25</v>
      </c>
      <c r="PS79" s="1586">
        <v>0</v>
      </c>
      <c r="PT79" s="2157">
        <v>0</v>
      </c>
      <c r="PU79" s="452"/>
      <c r="PV79" s="491">
        <v>0</v>
      </c>
      <c r="PW79" s="1587">
        <f t="shared" ref="PW79" si="209">QA79+QC79+QE79+QG79+QI79+QK79+QM79</f>
        <v>20</v>
      </c>
      <c r="PX79" s="2158">
        <v>20</v>
      </c>
      <c r="PY79" s="491">
        <f>QB79+QD79+QF79+QH79+QJ79+QL79+QN79</f>
        <v>20</v>
      </c>
      <c r="PZ79" s="491">
        <v>25</v>
      </c>
      <c r="QA79" s="1630">
        <v>0</v>
      </c>
      <c r="QB79" s="2159">
        <v>0</v>
      </c>
      <c r="QC79" s="1631">
        <v>20</v>
      </c>
      <c r="QD79" s="2160">
        <v>0</v>
      </c>
      <c r="QE79" s="1630">
        <v>0</v>
      </c>
      <c r="QF79" s="2161">
        <v>0</v>
      </c>
      <c r="QG79" s="1631">
        <v>0</v>
      </c>
      <c r="QH79" s="2162">
        <v>19</v>
      </c>
      <c r="QI79" s="1630">
        <v>0</v>
      </c>
      <c r="QJ79" s="2159">
        <v>0</v>
      </c>
      <c r="QK79" s="1631">
        <v>0</v>
      </c>
      <c r="QL79" s="2160">
        <v>1</v>
      </c>
      <c r="QM79" s="1630">
        <v>0</v>
      </c>
      <c r="QN79" s="477">
        <v>0</v>
      </c>
      <c r="QO79" s="1586">
        <v>2</v>
      </c>
      <c r="QP79" s="1396">
        <v>0</v>
      </c>
      <c r="QQ79" s="491">
        <v>0</v>
      </c>
      <c r="QR79" s="2163">
        <v>0</v>
      </c>
      <c r="QS79" s="1910">
        <v>0</v>
      </c>
      <c r="QT79" s="936">
        <v>0</v>
      </c>
      <c r="QU79" s="1911">
        <v>0</v>
      </c>
      <c r="QV79" s="1384">
        <v>0</v>
      </c>
      <c r="QW79" s="1913">
        <f t="shared" ref="QW79" si="210">PO79/PG79*100</f>
        <v>32.352941176470587</v>
      </c>
      <c r="QX79" s="2164">
        <v>31.25</v>
      </c>
      <c r="QY79" s="3693" t="s">
        <v>859</v>
      </c>
      <c r="QZ79" s="607"/>
      <c r="RA79" s="1594" t="s">
        <v>600</v>
      </c>
      <c r="RB79" s="1595"/>
      <c r="RC79" s="1596" t="s">
        <v>601</v>
      </c>
      <c r="RD79" s="862">
        <v>12</v>
      </c>
      <c r="RE79" s="1597">
        <v>5</v>
      </c>
      <c r="RF79" s="1598">
        <v>0</v>
      </c>
      <c r="RG79" s="1597">
        <v>25</v>
      </c>
      <c r="RH79" s="1599">
        <v>0</v>
      </c>
      <c r="RI79" s="862">
        <v>4</v>
      </c>
      <c r="RJ79" s="1600">
        <v>0</v>
      </c>
      <c r="RK79" s="1601">
        <v>16</v>
      </c>
      <c r="RL79" s="862">
        <v>0</v>
      </c>
      <c r="RM79" s="1602" t="s">
        <v>600</v>
      </c>
      <c r="RN79" s="1601"/>
      <c r="RO79" s="1603"/>
      <c r="RP79" s="1604"/>
      <c r="RQ79" s="1456"/>
      <c r="RR79" s="1349"/>
      <c r="RS79" s="1455" t="s">
        <v>602</v>
      </c>
      <c r="RT79" s="1456">
        <v>976</v>
      </c>
      <c r="RU79" s="1349"/>
      <c r="RV79" s="1457" t="s">
        <v>602</v>
      </c>
      <c r="RW79" s="1456">
        <v>976</v>
      </c>
      <c r="RX79" s="1458"/>
      <c r="RY79" s="1605" t="s">
        <v>626</v>
      </c>
      <c r="RZ79" s="1606"/>
      <c r="SA79" s="1607"/>
      <c r="SB79" s="935"/>
      <c r="SC79" s="1608"/>
      <c r="SD79" s="1529"/>
      <c r="SE79" s="1609" t="s">
        <v>214</v>
      </c>
      <c r="SF79" s="1349"/>
      <c r="SG79" s="1610"/>
      <c r="SH79" s="1609" t="s">
        <v>214</v>
      </c>
      <c r="SI79" s="1349"/>
      <c r="SJ79" s="1611"/>
      <c r="SK79" s="1611"/>
      <c r="SL79" s="1612"/>
      <c r="SM79" s="1607"/>
      <c r="SN79" s="833"/>
      <c r="SO79" s="1529"/>
      <c r="SP79" s="1609" t="s">
        <v>214</v>
      </c>
      <c r="SQ79" s="1349"/>
      <c r="SR79" s="1610"/>
      <c r="SS79" s="1609" t="s">
        <v>214</v>
      </c>
      <c r="ST79" s="1349"/>
      <c r="SU79" s="1611"/>
      <c r="SV79" s="1611"/>
      <c r="SW79" s="1594" t="s">
        <v>626</v>
      </c>
      <c r="SX79" s="1606"/>
      <c r="SY79" s="1608"/>
      <c r="SZ79" s="288"/>
      <c r="TA79" s="1538"/>
      <c r="TB79" s="1349"/>
      <c r="TC79" s="1609" t="s">
        <v>214</v>
      </c>
      <c r="TD79" s="1349"/>
      <c r="TE79" s="1613"/>
      <c r="TF79" s="1609" t="s">
        <v>214</v>
      </c>
      <c r="TG79" s="1349"/>
      <c r="TH79" s="1611"/>
      <c r="TI79" s="1614"/>
      <c r="TJ79" s="1608"/>
      <c r="TK79" s="1615"/>
      <c r="TL79" s="251"/>
      <c r="TM79" s="833"/>
      <c r="TN79" s="195"/>
      <c r="TO79" s="1349" t="s">
        <v>389</v>
      </c>
      <c r="TP79" s="1613"/>
      <c r="TQ79" s="1609"/>
      <c r="TR79" s="141" t="s">
        <v>389</v>
      </c>
      <c r="TS79" s="1616"/>
      <c r="TT79" s="1611"/>
      <c r="TU79" s="1611"/>
      <c r="TV79" s="4611"/>
      <c r="TW79" s="1617" t="s">
        <v>604</v>
      </c>
      <c r="TX79" s="1618" t="s">
        <v>860</v>
      </c>
      <c r="TY79" s="1619" t="s">
        <v>604</v>
      </c>
      <c r="TZ79" s="1620" t="s">
        <v>860</v>
      </c>
      <c r="UA79" s="1621" t="s">
        <v>604</v>
      </c>
      <c r="UB79" s="1622" t="s">
        <v>860</v>
      </c>
      <c r="UC79" s="427"/>
      <c r="UD79" s="427"/>
      <c r="UE79" s="427"/>
      <c r="UF79" s="427"/>
      <c r="UG79" s="427"/>
      <c r="UH79" s="427"/>
      <c r="UI79" s="427"/>
      <c r="UJ79" s="427"/>
      <c r="UK79" s="427"/>
      <c r="UL79" s="427"/>
      <c r="UM79" s="427"/>
      <c r="UN79" s="427"/>
      <c r="UO79" s="427"/>
      <c r="UP79" s="427"/>
      <c r="UQ79" s="427"/>
      <c r="UR79" s="427"/>
      <c r="US79" s="427"/>
      <c r="UT79" s="427"/>
      <c r="UU79" s="427"/>
      <c r="UV79" s="427"/>
      <c r="UW79" s="427"/>
      <c r="UX79" s="427"/>
      <c r="UY79" s="427"/>
      <c r="UZ79" s="427"/>
      <c r="VA79" s="427"/>
      <c r="VB79" s="427"/>
      <c r="VC79" s="427"/>
      <c r="VD79" s="427"/>
      <c r="VE79" s="427"/>
      <c r="VF79" s="427"/>
      <c r="VG79" s="427"/>
      <c r="VH79" s="427"/>
      <c r="VI79" s="427"/>
      <c r="VJ79" s="427"/>
      <c r="VK79" s="427"/>
      <c r="VL79" s="427"/>
      <c r="VM79" s="427"/>
      <c r="VN79" s="427"/>
      <c r="VO79" s="427"/>
      <c r="VP79" s="427"/>
      <c r="VQ79" s="427"/>
      <c r="VR79" s="427"/>
      <c r="VS79" s="427"/>
      <c r="VT79" s="427"/>
      <c r="VU79" s="427"/>
      <c r="VV79" s="427"/>
      <c r="VW79" s="427"/>
      <c r="VX79" s="427"/>
      <c r="VY79" s="427"/>
      <c r="VZ79" s="427"/>
      <c r="WA79" s="427"/>
      <c r="WB79" s="427"/>
      <c r="WC79" s="427"/>
      <c r="WD79" s="427"/>
      <c r="WE79" s="427"/>
      <c r="WF79" s="427"/>
      <c r="WG79" s="427"/>
      <c r="WH79" s="427"/>
      <c r="WI79" s="427"/>
      <c r="WJ79" s="427"/>
      <c r="WK79" s="427"/>
      <c r="WL79" s="427"/>
      <c r="WM79" s="427"/>
      <c r="WN79" s="5"/>
      <c r="WO79" s="5"/>
      <c r="WP79" s="5"/>
      <c r="WQ79" s="5"/>
      <c r="WR79" s="5"/>
      <c r="WS79" s="5"/>
      <c r="WT79" s="5"/>
      <c r="WU79" s="5"/>
      <c r="WV79" s="5"/>
      <c r="WW79" s="5"/>
      <c r="WX79" s="5"/>
      <c r="WY79" s="5"/>
      <c r="WZ79" s="5"/>
      <c r="XA79" s="5"/>
      <c r="XB79" s="5"/>
      <c r="XC79" s="5"/>
      <c r="XD79" s="5"/>
      <c r="XE79" s="5"/>
      <c r="XF79" s="5"/>
      <c r="XG79" s="5"/>
      <c r="XH79" s="5"/>
      <c r="XI79" s="5"/>
      <c r="XJ79" s="5"/>
      <c r="XK79" s="5"/>
      <c r="XL79" s="5"/>
      <c r="XM79" s="5"/>
      <c r="XN79" s="5"/>
      <c r="XO79" s="5"/>
      <c r="XP79" s="5"/>
      <c r="XQ79" s="5"/>
      <c r="XR79" s="5"/>
      <c r="XS79" s="5"/>
      <c r="XT79" s="5"/>
      <c r="XU79" s="5"/>
      <c r="XV79" s="5"/>
      <c r="XW79" s="5"/>
      <c r="XX79" s="5"/>
      <c r="XY79" s="5"/>
      <c r="XZ79" s="5"/>
      <c r="YA79" s="5"/>
      <c r="YB79" s="5"/>
      <c r="YC79" s="5"/>
      <c r="YD79" s="5"/>
      <c r="YE79" s="5"/>
      <c r="YF79" s="5"/>
      <c r="YG79" s="5"/>
      <c r="YH79" s="5"/>
      <c r="YI79" s="5"/>
      <c r="YJ79" s="5"/>
      <c r="YK79" s="5"/>
      <c r="YL79" s="5"/>
      <c r="YM79" s="5"/>
      <c r="YN79" s="5"/>
      <c r="YO79" s="5"/>
      <c r="YP79" s="5"/>
      <c r="YQ79" s="5"/>
      <c r="YR79" s="5"/>
      <c r="YS79" s="5"/>
      <c r="YT79" s="5"/>
      <c r="YU79" s="5"/>
      <c r="YV79" s="5"/>
      <c r="YW79" s="5"/>
      <c r="YX79" s="5"/>
      <c r="YY79" s="5"/>
      <c r="YZ79" s="5"/>
      <c r="ZA79" s="5"/>
      <c r="ZB79" s="5"/>
      <c r="ZC79" s="5"/>
      <c r="ZD79" s="5"/>
      <c r="ZE79" s="5"/>
      <c r="ZF79" s="5"/>
      <c r="ZG79" s="5"/>
      <c r="ZH79" s="5"/>
      <c r="ZI79" s="5"/>
      <c r="ZJ79" s="5"/>
      <c r="ZK79" s="5"/>
      <c r="ZL79" s="5"/>
      <c r="ZM79" s="5"/>
      <c r="ZN79" s="5"/>
      <c r="ZO79" s="5"/>
      <c r="ZP79" s="5"/>
      <c r="ZQ79" s="5"/>
      <c r="ZR79" s="5"/>
      <c r="ZS79" s="5"/>
      <c r="ZT79" s="5"/>
      <c r="ZU79" s="5"/>
      <c r="ZV79" s="5"/>
      <c r="ZW79" s="5"/>
      <c r="ZX79" s="5"/>
      <c r="ZY79" s="5"/>
      <c r="ZZ79" s="5"/>
      <c r="AAA79" s="5"/>
      <c r="AAB79" s="5"/>
      <c r="AAC79" s="5"/>
      <c r="AAD79" s="5"/>
      <c r="AAE79" s="5"/>
      <c r="AAF79" s="5"/>
      <c r="AAG79" s="5"/>
      <c r="AAH79" s="5"/>
      <c r="AAI79" s="5"/>
      <c r="AAJ79" s="5"/>
      <c r="AAK79" s="5"/>
      <c r="AAL79" s="5"/>
      <c r="AAM79" s="5"/>
      <c r="AAN79" s="5"/>
      <c r="AAO79" s="5"/>
      <c r="AAP79" s="5"/>
      <c r="AAQ79" s="5"/>
      <c r="AAR79" s="5"/>
      <c r="AAS79" s="5"/>
      <c r="AAT79" s="5"/>
      <c r="AAU79" s="5"/>
      <c r="AAV79" s="5"/>
      <c r="AAW79" s="5"/>
      <c r="AAX79" s="5"/>
      <c r="AAY79" s="5"/>
      <c r="AAZ79" s="5"/>
      <c r="ABA79" s="5"/>
      <c r="ABB79" s="5"/>
      <c r="ABC79" s="5"/>
      <c r="ABD79" s="5"/>
      <c r="ABE79" s="5"/>
      <c r="ABF79" s="5"/>
      <c r="ABG79" s="5"/>
      <c r="ABH79" s="5"/>
      <c r="ABI79" s="5"/>
      <c r="ABJ79" s="5"/>
      <c r="ABK79" s="5"/>
      <c r="ABL79" s="5"/>
      <c r="ABM79" s="5"/>
      <c r="ABN79" s="5"/>
      <c r="ABO79" s="5"/>
      <c r="ABP79" s="5"/>
      <c r="ABQ79" s="5"/>
      <c r="ABR79" s="5"/>
      <c r="ABS79" s="5"/>
      <c r="ABT79" s="5"/>
      <c r="ABU79" s="5"/>
      <c r="ABV79" s="5"/>
      <c r="ABW79" s="5"/>
      <c r="ABX79" s="5"/>
      <c r="ABY79" s="5"/>
      <c r="ABZ79" s="5"/>
      <c r="ACA79" s="5"/>
      <c r="ACB79" s="5"/>
      <c r="ACC79" s="5"/>
      <c r="ACD79" s="5"/>
      <c r="ACE79" s="5"/>
      <c r="ACF79" s="5"/>
      <c r="ACG79" s="5"/>
      <c r="ACH79" s="5"/>
      <c r="ACI79" s="5"/>
      <c r="ACJ79" s="5"/>
      <c r="ACK79" s="5"/>
      <c r="ACL79" s="5"/>
      <c r="ACM79" s="5"/>
      <c r="ACN79" s="5"/>
      <c r="ACO79" s="5"/>
      <c r="ACP79" s="5"/>
      <c r="ACQ79" s="5"/>
      <c r="ACR79" s="5"/>
      <c r="ACS79" s="5"/>
      <c r="ACT79" s="5"/>
      <c r="ACU79" s="5"/>
      <c r="ACV79" s="5"/>
      <c r="ACW79" s="5"/>
      <c r="ACX79" s="5"/>
      <c r="ACY79" s="5"/>
      <c r="ACZ79" s="5"/>
      <c r="ADA79" s="5"/>
      <c r="ADB79" s="5"/>
      <c r="ADC79" s="5"/>
      <c r="ADD79" s="5"/>
      <c r="ADE79" s="5"/>
      <c r="ADF79" s="5"/>
      <c r="ADG79" s="5"/>
      <c r="ADH79" s="5"/>
      <c r="ADI79" s="5"/>
      <c r="ADJ79" s="5"/>
      <c r="ADK79" s="5"/>
      <c r="ADL79" s="5"/>
      <c r="ADM79" s="5"/>
      <c r="ADN79" s="5"/>
      <c r="ADO79" s="5"/>
      <c r="ADP79" s="5"/>
      <c r="ADQ79" s="5"/>
      <c r="ADR79" s="5"/>
      <c r="ADS79" s="5"/>
      <c r="ADT79" s="5"/>
      <c r="ADU79" s="5"/>
      <c r="ADV79" s="5"/>
      <c r="ADW79" s="5"/>
      <c r="ADX79" s="5"/>
      <c r="ADY79" s="5"/>
      <c r="ADZ79" s="5"/>
      <c r="AEA79" s="5"/>
      <c r="AEB79" s="5"/>
      <c r="AEC79" s="5"/>
      <c r="AED79" s="5"/>
      <c r="AEE79" s="5"/>
      <c r="AEF79" s="5"/>
      <c r="AEG79" s="5"/>
      <c r="AEH79" s="5"/>
      <c r="AEI79" s="5"/>
      <c r="AEJ79" s="5"/>
      <c r="AEK79" s="5"/>
      <c r="AEL79" s="5"/>
      <c r="AEM79" s="5"/>
      <c r="AEN79" s="5"/>
      <c r="AEO79" s="5"/>
      <c r="AEP79" s="5"/>
      <c r="AEQ79" s="5"/>
      <c r="AER79" s="5"/>
      <c r="AES79" s="5"/>
      <c r="AET79" s="5"/>
      <c r="AEU79" s="5"/>
      <c r="AEV79" s="5"/>
      <c r="AEW79" s="5"/>
      <c r="AEX79" s="5"/>
      <c r="AEY79" s="5"/>
      <c r="AEZ79" s="5"/>
      <c r="AFA79" s="5"/>
      <c r="AFB79" s="5"/>
      <c r="AFC79" s="5"/>
      <c r="AFD79" s="5"/>
      <c r="AFE79" s="5"/>
      <c r="AFF79" s="5"/>
      <c r="AFG79" s="5"/>
      <c r="AFH79" s="5"/>
      <c r="AFI79" s="5"/>
      <c r="AFJ79" s="5"/>
      <c r="AFK79" s="5"/>
      <c r="AFL79" s="5"/>
      <c r="AFM79" s="5"/>
      <c r="AFN79" s="5"/>
      <c r="AFO79" s="5"/>
      <c r="AFP79" s="5"/>
      <c r="AFQ79" s="5"/>
      <c r="AFR79" s="5"/>
      <c r="AFS79" s="5"/>
      <c r="AFT79" s="5"/>
      <c r="AFU79" s="5"/>
      <c r="AFV79" s="5"/>
      <c r="AFW79" s="5"/>
      <c r="AFX79" s="5"/>
      <c r="AFY79" s="5"/>
      <c r="AFZ79" s="5"/>
      <c r="AGA79" s="5"/>
      <c r="AGB79" s="5"/>
      <c r="AGC79" s="5"/>
      <c r="AGD79" s="5"/>
      <c r="AGE79" s="5"/>
      <c r="AGF79" s="5"/>
      <c r="AGG79" s="5"/>
      <c r="AGH79" s="5"/>
      <c r="AGI79" s="5"/>
      <c r="AGJ79" s="5"/>
      <c r="AGK79" s="5"/>
      <c r="AGL79" s="5"/>
      <c r="AGM79" s="5"/>
      <c r="AGN79" s="5"/>
      <c r="AGO79" s="5"/>
      <c r="AGP79" s="5"/>
      <c r="AGQ79" s="5"/>
      <c r="AGR79" s="5"/>
      <c r="AGS79" s="5"/>
      <c r="AGT79" s="5"/>
      <c r="AGU79" s="5"/>
      <c r="AGV79" s="5"/>
      <c r="AGW79" s="5"/>
      <c r="AGX79" s="5"/>
      <c r="AGY79" s="5"/>
      <c r="AGZ79" s="5"/>
      <c r="AHA79" s="5"/>
      <c r="AHB79" s="5"/>
      <c r="AHC79" s="5"/>
      <c r="AHD79" s="5"/>
      <c r="AHE79" s="5"/>
      <c r="AHF79" s="5"/>
      <c r="AHG79" s="5"/>
      <c r="AHH79" s="5"/>
      <c r="AHI79" s="5"/>
      <c r="AHJ79" s="5"/>
      <c r="AHK79" s="5"/>
      <c r="AHL79" s="5"/>
      <c r="AHM79" s="5"/>
      <c r="AHN79" s="5"/>
      <c r="AHO79" s="5"/>
      <c r="AHP79" s="5"/>
      <c r="AHQ79" s="5"/>
      <c r="AHR79" s="5"/>
      <c r="AHS79" s="5"/>
      <c r="AHT79" s="5"/>
      <c r="AHU79" s="5"/>
      <c r="AHV79" s="5"/>
      <c r="AHW79" s="5"/>
      <c r="AHX79" s="5"/>
      <c r="AHY79" s="5"/>
      <c r="AHZ79" s="5"/>
      <c r="AIA79" s="5"/>
      <c r="AIB79" s="5"/>
      <c r="AIC79" s="5"/>
      <c r="AID79" s="5"/>
      <c r="AIE79" s="5"/>
      <c r="AIF79" s="5"/>
      <c r="AIG79" s="5"/>
      <c r="AIH79" s="5"/>
      <c r="AII79" s="5"/>
      <c r="AIJ79" s="5"/>
      <c r="AIK79" s="5"/>
      <c r="AIL79" s="5"/>
      <c r="AIM79" s="5"/>
      <c r="AIN79" s="5"/>
      <c r="AIO79" s="5"/>
      <c r="AIP79" s="5"/>
      <c r="AIQ79" s="5"/>
      <c r="AIR79" s="5"/>
      <c r="AIS79" s="5"/>
      <c r="AIT79" s="5"/>
      <c r="AIU79" s="5"/>
      <c r="AIV79" s="5"/>
      <c r="AIW79" s="5"/>
      <c r="AIX79" s="5"/>
      <c r="AIY79" s="5"/>
      <c r="AIZ79" s="5"/>
      <c r="AJA79" s="5"/>
      <c r="AJB79" s="5"/>
      <c r="AJC79" s="5"/>
      <c r="AJD79" s="5"/>
      <c r="AJE79" s="5"/>
      <c r="AJF79" s="5"/>
      <c r="AJG79" s="5"/>
      <c r="AJH79" s="5"/>
      <c r="AJI79" s="5"/>
      <c r="AJJ79" s="5"/>
      <c r="AJK79" s="5"/>
      <c r="AJL79" s="5"/>
      <c r="AJM79" s="5"/>
      <c r="AJN79" s="5"/>
      <c r="AJO79" s="5"/>
      <c r="AJP79" s="5"/>
      <c r="AJQ79" s="5"/>
      <c r="AJR79" s="5"/>
      <c r="AJS79" s="5"/>
      <c r="AJT79" s="5"/>
      <c r="AJU79" s="5"/>
      <c r="AJV79" s="5"/>
      <c r="AJW79" s="5"/>
      <c r="AJX79" s="5"/>
      <c r="AJY79" s="5"/>
      <c r="AJZ79" s="5"/>
      <c r="AKA79" s="5"/>
      <c r="AKB79" s="5"/>
      <c r="AKC79" s="5"/>
      <c r="AKD79" s="5"/>
      <c r="AKE79" s="5"/>
      <c r="AKF79" s="5"/>
      <c r="AKG79" s="5"/>
      <c r="AKH79" s="5"/>
      <c r="AKI79" s="5"/>
      <c r="AKJ79" s="5"/>
      <c r="AKK79" s="5"/>
      <c r="AKL79" s="5"/>
      <c r="AKM79" s="5"/>
      <c r="AKN79" s="5"/>
      <c r="AKO79" s="5"/>
      <c r="AKP79" s="5"/>
      <c r="AKQ79" s="5"/>
      <c r="AKR79" s="5"/>
      <c r="AKS79" s="5"/>
      <c r="AKT79" s="5"/>
      <c r="AKU79" s="5"/>
      <c r="AKV79" s="5"/>
      <c r="AKW79" s="5"/>
      <c r="AKX79" s="5"/>
      <c r="AKY79" s="5"/>
      <c r="AKZ79" s="5"/>
      <c r="ALA79" s="5"/>
      <c r="ALB79" s="5"/>
      <c r="ALC79" s="5"/>
      <c r="ALD79" s="5"/>
      <c r="ALE79" s="5"/>
      <c r="ALF79" s="5"/>
      <c r="ALG79" s="5"/>
      <c r="ALH79" s="5"/>
      <c r="ALI79" s="5"/>
      <c r="ALJ79" s="5"/>
      <c r="ALK79" s="5"/>
      <c r="ALL79" s="5"/>
      <c r="ALM79" s="5"/>
      <c r="ALN79" s="5"/>
      <c r="ALO79" s="5"/>
      <c r="ALP79" s="5"/>
      <c r="ALQ79" s="5"/>
      <c r="ALR79" s="5"/>
      <c r="ALS79" s="5"/>
      <c r="ALT79" s="5"/>
      <c r="ALU79" s="5"/>
      <c r="ALV79" s="5"/>
      <c r="ALW79" s="5"/>
      <c r="ALX79" s="5"/>
      <c r="ALY79" s="5"/>
      <c r="ALZ79" s="5"/>
      <c r="AMA79" s="5"/>
      <c r="AMB79" s="5"/>
      <c r="AMC79" s="5"/>
      <c r="AMD79" s="5"/>
      <c r="AME79" s="5"/>
      <c r="AMF79" s="5"/>
      <c r="AMG79" s="5"/>
      <c r="AMH79" s="5"/>
      <c r="AMI79" s="5"/>
      <c r="AMJ79" s="5"/>
      <c r="AMK79" s="5"/>
      <c r="AML79" s="5"/>
      <c r="AMM79" s="5"/>
      <c r="AMN79" s="5"/>
      <c r="AMO79" s="5"/>
      <c r="AMP79" s="5"/>
      <c r="AMQ79" s="5"/>
      <c r="AMR79" s="5"/>
      <c r="AMS79" s="5"/>
      <c r="AMT79" s="5"/>
      <c r="AMU79" s="5"/>
      <c r="AMV79" s="5"/>
      <c r="AMW79" s="5"/>
      <c r="AMX79" s="5"/>
      <c r="AMY79" s="5"/>
      <c r="AMZ79" s="5"/>
      <c r="ANA79" s="5"/>
      <c r="ANB79" s="5"/>
      <c r="ANC79" s="5"/>
      <c r="AND79" s="5"/>
      <c r="ANE79" s="5"/>
      <c r="ANF79" s="5"/>
      <c r="ANG79" s="5"/>
      <c r="ANH79" s="5"/>
      <c r="ANI79" s="5"/>
      <c r="ANJ79" s="5"/>
      <c r="ANK79" s="5"/>
      <c r="ANL79" s="5"/>
      <c r="ANM79" s="5"/>
      <c r="ANN79" s="5"/>
      <c r="ANO79" s="5"/>
      <c r="ANP79" s="5"/>
      <c r="ANQ79" s="5"/>
      <c r="ANR79" s="5"/>
      <c r="ANS79" s="5"/>
      <c r="ANT79" s="5"/>
      <c r="ANU79" s="5"/>
      <c r="ANV79" s="5"/>
      <c r="ANW79" s="5"/>
      <c r="ANX79" s="5"/>
      <c r="ANY79" s="5"/>
      <c r="ANZ79" s="5"/>
      <c r="AOA79" s="5"/>
      <c r="AOB79" s="5"/>
      <c r="AOC79" s="5"/>
      <c r="AOD79" s="5"/>
      <c r="AOE79" s="5"/>
      <c r="AOF79" s="5"/>
      <c r="AOG79" s="5"/>
      <c r="AOH79" s="5"/>
      <c r="AOI79" s="5"/>
      <c r="AOJ79" s="5"/>
      <c r="AOK79" s="5"/>
      <c r="AOL79" s="5"/>
      <c r="AOM79" s="5"/>
      <c r="AON79" s="5"/>
      <c r="AOO79" s="5"/>
      <c r="AOP79" s="5"/>
      <c r="AOQ79" s="5"/>
      <c r="AOR79" s="5"/>
      <c r="AOS79" s="5"/>
      <c r="AOT79" s="5"/>
      <c r="AOU79" s="5"/>
      <c r="AOV79" s="5"/>
      <c r="AOW79" s="5"/>
      <c r="AOX79" s="5"/>
      <c r="AOY79" s="5"/>
      <c r="AOZ79" s="5"/>
      <c r="APA79" s="5"/>
      <c r="APB79" s="5"/>
      <c r="APC79" s="5"/>
      <c r="APD79" s="5"/>
      <c r="APE79" s="5"/>
      <c r="APF79" s="5"/>
      <c r="APG79" s="5"/>
      <c r="APH79" s="5"/>
      <c r="API79" s="5"/>
      <c r="APJ79" s="5"/>
      <c r="APK79" s="5"/>
      <c r="APL79" s="5"/>
      <c r="APM79" s="5"/>
      <c r="APN79" s="5"/>
      <c r="APO79" s="5"/>
      <c r="APP79" s="5"/>
      <c r="APQ79" s="5"/>
      <c r="APR79" s="5"/>
      <c r="APS79" s="5"/>
      <c r="APT79" s="5"/>
      <c r="APU79" s="5"/>
      <c r="APV79" s="5"/>
      <c r="APW79" s="5"/>
      <c r="APX79" s="5"/>
      <c r="APY79" s="5"/>
      <c r="APZ79" s="5"/>
      <c r="AQA79" s="5"/>
      <c r="AQB79" s="5"/>
      <c r="AQC79" s="5"/>
      <c r="AQD79" s="5"/>
      <c r="AQE79" s="5"/>
      <c r="AQF79" s="5"/>
      <c r="AQG79" s="5"/>
      <c r="AQH79" s="5"/>
      <c r="AQI79" s="5"/>
      <c r="AQJ79" s="5"/>
      <c r="AQK79" s="5"/>
      <c r="AQL79" s="5"/>
      <c r="AQM79" s="5"/>
      <c r="AQN79" s="5"/>
      <c r="AQO79" s="5"/>
      <c r="AQP79" s="5"/>
      <c r="AQQ79" s="5"/>
      <c r="AQR79" s="5"/>
      <c r="AQS79" s="5"/>
      <c r="AQT79" s="5"/>
      <c r="AQU79" s="5"/>
      <c r="AQV79" s="5"/>
      <c r="AQW79" s="5"/>
      <c r="AQX79" s="5"/>
      <c r="AQY79" s="5"/>
      <c r="AQZ79" s="5"/>
      <c r="ARA79" s="5"/>
      <c r="ARB79" s="5"/>
      <c r="ARC79" s="5"/>
      <c r="ARD79" s="5"/>
      <c r="ARE79" s="5"/>
      <c r="ARF79" s="5"/>
      <c r="ARG79" s="5"/>
      <c r="ARH79" s="5"/>
      <c r="ARI79" s="5"/>
      <c r="ARJ79" s="5"/>
      <c r="ARK79" s="5"/>
      <c r="ARL79" s="5"/>
      <c r="ARM79" s="5"/>
      <c r="ARN79" s="5"/>
      <c r="ARO79" s="5"/>
      <c r="ARP79" s="5"/>
      <c r="ARQ79" s="5"/>
      <c r="ARR79" s="5"/>
      <c r="ARS79" s="5"/>
      <c r="ART79" s="5"/>
      <c r="ARU79" s="5"/>
      <c r="ARV79" s="5"/>
      <c r="ARW79" s="5"/>
      <c r="ARX79" s="5"/>
      <c r="ARY79" s="5"/>
      <c r="ARZ79" s="5"/>
      <c r="ASA79" s="5"/>
      <c r="ASB79" s="5"/>
      <c r="ASC79" s="5"/>
      <c r="ASD79" s="5"/>
      <c r="ASE79" s="5"/>
      <c r="ASF79" s="5"/>
      <c r="ASG79" s="5"/>
      <c r="ASH79" s="5"/>
      <c r="ASI79" s="5"/>
      <c r="ASJ79" s="5"/>
      <c r="ASK79" s="5"/>
      <c r="ASL79" s="5"/>
      <c r="ASM79" s="5"/>
      <c r="ASN79" s="5"/>
      <c r="ASO79" s="5"/>
      <c r="ASP79" s="5"/>
      <c r="ASQ79" s="5"/>
      <c r="ASR79" s="5"/>
      <c r="ASS79" s="5"/>
      <c r="AST79" s="5"/>
      <c r="ASU79" s="5"/>
      <c r="ASV79" s="5"/>
      <c r="ASW79" s="5"/>
      <c r="ASX79" s="5"/>
      <c r="ASY79" s="5"/>
      <c r="ASZ79" s="5"/>
      <c r="ATA79" s="5"/>
      <c r="ATB79" s="5"/>
      <c r="ATC79" s="5"/>
      <c r="ATD79" s="5"/>
      <c r="ATE79" s="5"/>
      <c r="ATF79" s="5"/>
      <c r="ATG79" s="5"/>
      <c r="ATH79" s="5"/>
      <c r="ATI79" s="5"/>
      <c r="ATJ79" s="5"/>
      <c r="ATK79" s="5"/>
      <c r="ATL79" s="5"/>
      <c r="ATM79" s="5"/>
      <c r="ATN79" s="5"/>
      <c r="ATO79" s="5"/>
      <c r="ATP79" s="5"/>
      <c r="ATQ79" s="5"/>
      <c r="ATR79" s="5"/>
      <c r="ATS79" s="5"/>
      <c r="ATT79" s="5"/>
      <c r="ATU79" s="5"/>
      <c r="ATV79" s="5"/>
      <c r="ATW79" s="5"/>
      <c r="ATX79" s="5"/>
      <c r="ATY79" s="5"/>
      <c r="ATZ79" s="5"/>
      <c r="AUA79" s="5"/>
      <c r="AUB79" s="5"/>
      <c r="AUC79" s="5"/>
      <c r="AUD79" s="5"/>
      <c r="AUE79" s="5"/>
      <c r="AUF79" s="5"/>
      <c r="AUG79" s="5"/>
      <c r="AUH79" s="5"/>
      <c r="AUI79" s="5"/>
      <c r="AUJ79" s="5"/>
      <c r="AUK79" s="5"/>
      <c r="AUL79" s="5"/>
      <c r="AUM79" s="5"/>
      <c r="AUN79" s="5"/>
      <c r="AUO79" s="5"/>
      <c r="AUP79" s="5"/>
      <c r="AUQ79" s="5"/>
      <c r="AUR79" s="5"/>
      <c r="AUS79" s="5"/>
      <c r="AUT79" s="5"/>
      <c r="AUU79" s="5"/>
      <c r="AUV79" s="5"/>
      <c r="AUW79" s="5"/>
      <c r="AUX79" s="5"/>
      <c r="AUY79" s="5"/>
      <c r="AUZ79" s="5"/>
      <c r="AVA79" s="5"/>
      <c r="AVB79" s="5"/>
      <c r="AVC79" s="5"/>
      <c r="AVD79" s="5"/>
      <c r="AVE79" s="5"/>
      <c r="AVF79" s="5"/>
      <c r="AVG79" s="5"/>
      <c r="AVH79" s="5"/>
      <c r="AVI79" s="5"/>
      <c r="AVJ79" s="5"/>
      <c r="AVK79" s="5"/>
      <c r="AVL79" s="5"/>
      <c r="AVM79" s="5"/>
      <c r="AVN79" s="5"/>
      <c r="AVO79" s="5"/>
      <c r="AVP79" s="5"/>
      <c r="AVQ79" s="5"/>
      <c r="AVR79" s="5"/>
      <c r="AVS79" s="5"/>
      <c r="AVT79" s="5"/>
      <c r="AVU79" s="5"/>
      <c r="AVV79" s="5"/>
      <c r="AVW79" s="5"/>
      <c r="AVX79" s="5"/>
      <c r="AVY79" s="5"/>
      <c r="AVZ79" s="5"/>
      <c r="AWA79" s="5"/>
      <c r="AWB79" s="5"/>
      <c r="AWC79" s="5"/>
      <c r="AWD79" s="5"/>
      <c r="AWE79" s="5"/>
      <c r="AWF79" s="5"/>
      <c r="AWG79" s="5"/>
      <c r="AWH79" s="5"/>
      <c r="AWI79" s="5"/>
      <c r="AWJ79" s="5"/>
      <c r="AWK79" s="5"/>
      <c r="AWL79" s="5"/>
      <c r="AWM79" s="5"/>
      <c r="AWN79" s="5"/>
      <c r="AWO79" s="5"/>
      <c r="AWP79" s="5"/>
      <c r="AWQ79" s="5"/>
      <c r="AWR79" s="5"/>
      <c r="AWS79" s="5"/>
      <c r="AWT79" s="5"/>
      <c r="AWU79" s="5"/>
      <c r="AWV79" s="5"/>
      <c r="AWW79" s="5"/>
      <c r="AWX79" s="5"/>
      <c r="AWY79" s="5"/>
      <c r="AWZ79" s="5"/>
      <c r="AXA79" s="5"/>
      <c r="AXB79" s="5"/>
      <c r="AXC79" s="5"/>
      <c r="AXD79" s="5"/>
      <c r="AXE79" s="5"/>
      <c r="AXF79" s="5"/>
      <c r="AXG79" s="5"/>
      <c r="AXH79" s="5"/>
      <c r="AXI79" s="5"/>
      <c r="AXJ79" s="5"/>
      <c r="AXK79" s="5"/>
      <c r="AXL79" s="5"/>
      <c r="AXM79" s="5"/>
      <c r="AXN79" s="5"/>
      <c r="AXO79" s="5"/>
      <c r="AXP79" s="5"/>
      <c r="AXQ79" s="5"/>
      <c r="AXR79" s="5"/>
      <c r="AXS79" s="5"/>
      <c r="AXT79" s="5"/>
      <c r="AXU79" s="5"/>
      <c r="AXV79" s="5"/>
      <c r="AXW79" s="5"/>
      <c r="AXX79" s="5"/>
      <c r="AXY79" s="5"/>
      <c r="AXZ79" s="5"/>
      <c r="AYA79" s="5"/>
      <c r="AYB79" s="5"/>
      <c r="AYC79" s="5"/>
      <c r="AYD79" s="5"/>
      <c r="AYE79" s="5"/>
      <c r="AYF79" s="5"/>
      <c r="AYG79" s="5"/>
      <c r="AYH79" s="5"/>
      <c r="AYI79" s="5"/>
      <c r="AYJ79" s="5"/>
      <c r="AYK79" s="5"/>
      <c r="AYL79" s="5"/>
      <c r="AYM79" s="5"/>
      <c r="AYN79" s="5"/>
      <c r="AYO79" s="5"/>
      <c r="AYP79" s="5"/>
      <c r="AYQ79" s="5"/>
      <c r="AYR79" s="5"/>
      <c r="AYS79" s="5"/>
      <c r="AYT79" s="5"/>
      <c r="AYU79" s="5"/>
      <c r="AYV79" s="5"/>
      <c r="AYW79" s="5"/>
      <c r="AYX79" s="5"/>
      <c r="AYY79" s="5"/>
      <c r="AYZ79" s="5"/>
      <c r="AZA79" s="5"/>
      <c r="AZB79" s="5"/>
      <c r="AZC79" s="5"/>
      <c r="AZD79" s="5"/>
      <c r="AZE79" s="5"/>
      <c r="AZF79" s="5"/>
      <c r="AZG79" s="5"/>
      <c r="AZH79" s="5"/>
      <c r="AZI79" s="5"/>
      <c r="AZJ79" s="5"/>
      <c r="AZK79" s="5"/>
      <c r="AZL79" s="5"/>
      <c r="AZM79" s="5"/>
      <c r="AZN79" s="5"/>
      <c r="AZO79" s="5"/>
      <c r="AZP79" s="5"/>
      <c r="AZQ79" s="5"/>
      <c r="AZR79" s="5"/>
      <c r="AZS79" s="5"/>
      <c r="AZT79" s="5"/>
      <c r="AZU79" s="5"/>
      <c r="AZV79" s="5"/>
      <c r="AZW79" s="5"/>
      <c r="AZX79" s="5"/>
      <c r="AZY79" s="5"/>
      <c r="AZZ79" s="5"/>
      <c r="BAA79" s="5"/>
      <c r="BAB79" s="5"/>
      <c r="BAC79" s="5"/>
      <c r="BAD79" s="5"/>
      <c r="BAE79" s="5"/>
      <c r="BAF79" s="5"/>
      <c r="BAG79" s="5"/>
      <c r="BAH79" s="5"/>
      <c r="BAI79" s="5"/>
      <c r="BAJ79" s="5"/>
      <c r="BAK79" s="5"/>
      <c r="BAL79" s="5"/>
      <c r="BAM79" s="5"/>
      <c r="BAN79" s="5"/>
      <c r="BAO79" s="5"/>
      <c r="BAP79" s="5"/>
      <c r="BAQ79" s="5"/>
      <c r="BAR79" s="5"/>
      <c r="BAS79" s="5"/>
      <c r="BAT79" s="5"/>
      <c r="BAU79" s="5"/>
      <c r="BAV79" s="5"/>
      <c r="BAW79" s="5"/>
      <c r="BAX79" s="5"/>
      <c r="BAY79" s="5"/>
      <c r="BAZ79" s="5"/>
      <c r="BBA79" s="5"/>
      <c r="BBB79" s="5"/>
      <c r="BBC79" s="5"/>
      <c r="BBD79" s="5"/>
      <c r="BBE79" s="5"/>
      <c r="BBF79" s="5"/>
      <c r="BBG79" s="5"/>
      <c r="BBH79" s="5"/>
      <c r="BBI79" s="5"/>
      <c r="BBJ79" s="5"/>
      <c r="BBK79" s="5"/>
      <c r="BBL79" s="5"/>
      <c r="BBM79" s="5"/>
      <c r="BBN79" s="5"/>
      <c r="BBO79" s="5"/>
      <c r="BBP79" s="5"/>
      <c r="BBQ79" s="5"/>
      <c r="BBR79" s="5"/>
      <c r="BBS79" s="5"/>
      <c r="BBT79" s="5"/>
      <c r="BBU79" s="5"/>
      <c r="BBV79" s="5"/>
      <c r="BBW79" s="5"/>
      <c r="BBX79" s="5"/>
      <c r="BBY79" s="5"/>
      <c r="BBZ79" s="5"/>
      <c r="BCA79" s="5"/>
      <c r="BCB79" s="5"/>
      <c r="BCC79" s="5"/>
      <c r="BCD79" s="5"/>
      <c r="BCE79" s="5"/>
      <c r="BCF79" s="5"/>
      <c r="BCG79" s="5"/>
      <c r="BCH79" s="5"/>
      <c r="BCI79" s="5"/>
      <c r="BCJ79" s="5"/>
      <c r="BCK79" s="5"/>
      <c r="BCL79" s="5"/>
      <c r="BCM79" s="5"/>
      <c r="BCN79" s="5"/>
      <c r="BCO79" s="5"/>
      <c r="BCP79" s="5"/>
      <c r="BCQ79" s="5"/>
      <c r="BCR79" s="5"/>
      <c r="BCS79" s="5"/>
      <c r="BCT79" s="5"/>
    </row>
    <row r="80" spans="1:1450" s="99" customFormat="1" ht="9" customHeight="1">
      <c r="A80" s="4151"/>
      <c r="B80" s="728"/>
      <c r="C80" s="4135"/>
      <c r="D80" s="3842"/>
      <c r="E80" s="1477"/>
      <c r="F80" s="727"/>
      <c r="G80" s="725"/>
      <c r="H80" s="725"/>
      <c r="I80" s="726"/>
      <c r="J80" s="70"/>
      <c r="K80" s="4154"/>
      <c r="L80" s="52"/>
      <c r="M80" s="3537"/>
      <c r="N80" s="53"/>
      <c r="O80" s="54"/>
      <c r="P80" s="2886"/>
      <c r="Q80" s="2887"/>
      <c r="R80" s="2888"/>
      <c r="S80" s="756"/>
      <c r="T80" s="757"/>
      <c r="U80" s="758"/>
      <c r="V80" s="762"/>
      <c r="W80" s="763"/>
      <c r="X80" s="766"/>
      <c r="Y80" s="55"/>
      <c r="Z80" s="56"/>
      <c r="AA80" s="57"/>
      <c r="AB80" s="2564"/>
      <c r="AC80" s="2239"/>
      <c r="AD80" s="2240"/>
      <c r="AE80" s="2241"/>
      <c r="AF80" s="2242"/>
      <c r="AG80" s="2243"/>
      <c r="AH80" s="2244"/>
      <c r="AI80" s="2243"/>
      <c r="AJ80" s="2245"/>
      <c r="AK80" s="673"/>
      <c r="AL80" s="649"/>
      <c r="AM80" s="649"/>
      <c r="AN80" s="652"/>
      <c r="AO80" s="94"/>
      <c r="AP80" s="649"/>
      <c r="AQ80" s="649"/>
      <c r="AR80" s="2246"/>
      <c r="AS80" s="2247"/>
      <c r="AT80" s="2248"/>
      <c r="AU80" s="3318"/>
      <c r="AV80" s="297"/>
      <c r="AW80" s="809"/>
      <c r="AX80" s="2249"/>
      <c r="AY80" s="809"/>
      <c r="AZ80" s="2249"/>
      <c r="BA80" s="809"/>
      <c r="BB80" s="2250"/>
      <c r="BC80" s="809"/>
      <c r="BD80" s="2249"/>
      <c r="BE80" s="809"/>
      <c r="BF80" s="2250"/>
      <c r="BG80" s="809"/>
      <c r="BH80" s="2249"/>
      <c r="BI80" s="809"/>
      <c r="BJ80" s="2250"/>
      <c r="BK80" s="95"/>
      <c r="BL80" s="3337"/>
      <c r="BM80" s="2251"/>
      <c r="BN80" s="2252"/>
      <c r="BO80" s="2519"/>
      <c r="BP80" s="2360"/>
      <c r="BQ80" s="92"/>
      <c r="BR80" s="2253"/>
      <c r="BS80" s="2254"/>
      <c r="BT80" s="2255"/>
      <c r="BU80" s="2254"/>
      <c r="BV80" s="2255"/>
      <c r="BW80" s="2256"/>
      <c r="BX80" s="2241"/>
      <c r="BY80" s="2257"/>
      <c r="BZ80" s="2258"/>
      <c r="CA80" s="92"/>
      <c r="CB80" s="297"/>
      <c r="CC80" s="2259"/>
      <c r="CD80" s="2259"/>
      <c r="CE80" s="2260"/>
      <c r="CF80" s="3390"/>
      <c r="CG80" s="3391"/>
      <c r="CH80" s="2263"/>
      <c r="CI80" s="2358"/>
      <c r="CJ80" s="2262"/>
      <c r="CK80" s="2358"/>
      <c r="CL80" s="3358"/>
      <c r="CM80" s="2358"/>
      <c r="CN80" s="3365"/>
      <c r="CO80" s="2358"/>
      <c r="CP80" s="3365"/>
      <c r="CQ80" s="2358"/>
      <c r="CR80" s="2262"/>
      <c r="CS80" s="2358"/>
      <c r="CT80" s="2262"/>
      <c r="CU80" s="2358"/>
      <c r="CV80" s="2262"/>
      <c r="CW80" s="2591"/>
      <c r="CX80" s="2241"/>
      <c r="CY80" s="2263"/>
      <c r="CZ80" s="2264"/>
      <c r="DA80" s="93"/>
      <c r="DB80" s="91"/>
      <c r="DC80" s="92"/>
      <c r="DD80" s="2265"/>
      <c r="DE80" s="2254"/>
      <c r="DF80" s="2255"/>
      <c r="DG80" s="2243"/>
      <c r="DH80" s="2266"/>
      <c r="DI80" s="2267"/>
      <c r="DJ80" s="2898"/>
      <c r="DK80" s="2899"/>
      <c r="DL80" s="2900"/>
      <c r="DM80" s="2898"/>
      <c r="DN80" s="2520"/>
      <c r="DO80" s="2936"/>
      <c r="DP80" s="3098"/>
      <c r="DQ80" s="3098"/>
      <c r="DR80" s="3099"/>
      <c r="DS80" s="3096"/>
      <c r="DT80" s="948"/>
      <c r="DU80" s="2268"/>
      <c r="DV80" s="2921"/>
      <c r="DW80" s="2922"/>
      <c r="DX80" s="2922"/>
      <c r="DY80" s="2923"/>
      <c r="DZ80" s="2924"/>
      <c r="EA80" s="817"/>
      <c r="EB80" s="2269"/>
      <c r="EC80" s="2936"/>
      <c r="ED80" s="2272"/>
      <c r="EE80" s="2272"/>
      <c r="EF80" s="2937"/>
      <c r="EG80" s="2938"/>
      <c r="EH80" s="948"/>
      <c r="EI80" s="2270"/>
      <c r="EJ80" s="2922"/>
      <c r="EK80" s="2922"/>
      <c r="EL80" s="2946"/>
      <c r="EM80" s="2947"/>
      <c r="EN80" s="821"/>
      <c r="EO80" s="2271"/>
      <c r="EP80" s="2922"/>
      <c r="EQ80" s="2922"/>
      <c r="ER80" s="2923"/>
      <c r="ES80" s="2947"/>
      <c r="ET80" s="823"/>
      <c r="EU80" s="2924"/>
      <c r="EV80" s="828"/>
      <c r="EW80" s="2272"/>
      <c r="EX80" s="2272"/>
      <c r="EY80" s="692"/>
      <c r="EZ80" s="600"/>
      <c r="FA80" s="672"/>
      <c r="FB80" s="828"/>
      <c r="FC80" s="682"/>
      <c r="FD80" s="2273"/>
      <c r="FE80" s="692"/>
      <c r="FF80" s="600"/>
      <c r="FG80" s="672"/>
      <c r="FH80" s="2363"/>
      <c r="FI80" s="2364"/>
      <c r="FJ80" s="2365"/>
      <c r="FK80" s="2366"/>
      <c r="FL80" s="2365"/>
      <c r="FM80" s="2366"/>
      <c r="FN80" s="2367"/>
      <c r="FO80" s="2368"/>
      <c r="FP80" s="2274"/>
      <c r="FQ80" s="2275"/>
      <c r="FR80" s="2958"/>
      <c r="FS80" s="2959"/>
      <c r="FT80" s="2276"/>
      <c r="FU80" s="2277"/>
      <c r="FV80" s="848"/>
      <c r="FW80" s="849"/>
      <c r="FX80" s="2973"/>
      <c r="FY80" s="2970"/>
      <c r="FZ80" s="129"/>
      <c r="GA80" s="2981"/>
      <c r="GB80" s="2982"/>
      <c r="GC80" s="2991"/>
      <c r="GD80" s="2992"/>
      <c r="GE80" s="2992"/>
      <c r="GF80" s="2992"/>
      <c r="GG80" s="2992"/>
      <c r="GH80" s="2992"/>
      <c r="GI80" s="2991"/>
      <c r="GJ80" s="2991"/>
      <c r="GK80" s="2991"/>
      <c r="GL80" s="2991"/>
      <c r="GM80" s="2991"/>
      <c r="GN80" s="2991"/>
      <c r="GO80" s="2991"/>
      <c r="GP80" s="3209"/>
      <c r="GQ80" s="2993"/>
      <c r="GR80" s="3036"/>
      <c r="GS80" s="3036"/>
      <c r="GT80" s="2991"/>
      <c r="GU80" s="294"/>
      <c r="GV80" s="3036"/>
      <c r="GW80" s="3977"/>
      <c r="GX80" s="3035"/>
      <c r="GY80" s="3036"/>
      <c r="GZ80" s="3036"/>
      <c r="HA80" s="3036"/>
      <c r="HB80" s="3023"/>
      <c r="HC80" s="2330"/>
      <c r="HD80" s="298"/>
      <c r="HE80" s="298"/>
      <c r="HF80" s="298"/>
      <c r="HG80" s="298"/>
      <c r="HH80" s="296"/>
      <c r="HI80" s="854"/>
      <c r="HJ80" s="855"/>
      <c r="HK80" s="854"/>
      <c r="HL80" s="854"/>
      <c r="HM80" s="854"/>
      <c r="HN80" s="854"/>
      <c r="HO80" s="1482"/>
      <c r="HP80" s="2582"/>
      <c r="HQ80" s="742"/>
      <c r="HR80" s="318"/>
      <c r="HS80" s="296"/>
      <c r="HT80" s="743"/>
      <c r="HU80" s="838"/>
      <c r="HV80" s="2281"/>
      <c r="HW80" s="2282"/>
      <c r="HX80" s="348"/>
      <c r="HY80" s="349"/>
      <c r="HZ80" s="296"/>
      <c r="IA80" s="348"/>
      <c r="IB80" s="296"/>
      <c r="IC80" s="2282"/>
      <c r="ID80" s="348"/>
      <c r="IE80" s="349"/>
      <c r="IF80" s="296"/>
      <c r="IG80" s="348"/>
      <c r="IH80" s="296"/>
      <c r="II80" s="2283"/>
      <c r="IJ80" s="350"/>
      <c r="IK80" s="351"/>
      <c r="IL80" s="2284"/>
      <c r="IM80" s="352"/>
      <c r="IN80" s="353"/>
      <c r="IO80" s="296"/>
      <c r="IP80" s="350"/>
      <c r="IQ80" s="354"/>
      <c r="IR80" s="2284"/>
      <c r="IS80" s="355"/>
      <c r="IT80" s="356"/>
      <c r="IU80" s="2285"/>
      <c r="IV80" s="350"/>
      <c r="IW80" s="354"/>
      <c r="IX80" s="351"/>
      <c r="IY80" s="350"/>
      <c r="IZ80" s="351"/>
      <c r="JA80" s="2286"/>
      <c r="JB80" s="357"/>
      <c r="JC80" s="358"/>
      <c r="JD80" s="359"/>
      <c r="JE80" s="357"/>
      <c r="JF80" s="359"/>
      <c r="JG80" s="2287"/>
      <c r="JH80" s="1497"/>
      <c r="JI80" s="1498"/>
      <c r="JJ80" s="1499"/>
      <c r="JK80" s="1500"/>
      <c r="JL80" s="2372"/>
      <c r="JM80" s="2373"/>
      <c r="JN80" s="3116"/>
      <c r="JO80" s="2241"/>
      <c r="JP80" s="2288"/>
      <c r="JQ80" s="2289"/>
      <c r="JR80" s="2290"/>
      <c r="JS80" s="57"/>
      <c r="JT80" s="381"/>
      <c r="JU80" s="382"/>
      <c r="JV80" s="384"/>
      <c r="JW80" s="2291"/>
      <c r="JX80" s="383"/>
      <c r="JY80" s="384"/>
      <c r="JZ80" s="2292"/>
      <c r="KA80" s="904"/>
      <c r="KB80" s="863"/>
      <c r="KC80" s="925"/>
      <c r="KD80" s="924"/>
      <c r="KE80" s="863"/>
      <c r="KF80" s="926"/>
      <c r="KG80" s="863"/>
      <c r="KH80" s="864"/>
      <c r="KI80" s="4162"/>
      <c r="KJ80" s="904"/>
      <c r="KK80" s="3159"/>
      <c r="KL80" s="3243"/>
      <c r="KM80" s="865"/>
      <c r="KN80" s="863"/>
      <c r="KO80" s="866"/>
      <c r="KP80" s="863"/>
      <c r="KQ80" s="926"/>
      <c r="KR80" s="863"/>
      <c r="KS80" s="866"/>
      <c r="KT80" s="867"/>
      <c r="KU80" s="863"/>
      <c r="KV80" s="868"/>
      <c r="KW80" s="422"/>
      <c r="KX80" s="422"/>
      <c r="KY80" s="745"/>
      <c r="KZ80" s="745"/>
      <c r="LA80" s="422"/>
      <c r="LB80" s="422"/>
      <c r="LC80" s="430"/>
      <c r="LD80" s="422"/>
      <c r="LE80" s="422"/>
      <c r="LF80" s="745"/>
      <c r="LG80" s="422"/>
      <c r="LH80" s="431"/>
      <c r="LI80" s="422"/>
      <c r="LJ80" s="422"/>
      <c r="LK80" s="422"/>
      <c r="LL80" s="745"/>
      <c r="LM80" s="422"/>
      <c r="LN80" s="422"/>
      <c r="LO80" s="430"/>
      <c r="LP80" s="422"/>
      <c r="LQ80" s="746"/>
      <c r="LR80" s="745"/>
      <c r="LS80" s="422"/>
      <c r="LT80" s="426"/>
      <c r="LU80" s="421"/>
      <c r="LV80" s="428"/>
      <c r="LW80" s="422"/>
      <c r="LX80" s="422"/>
      <c r="LY80" s="422"/>
      <c r="LZ80" s="745"/>
      <c r="MA80" s="745"/>
      <c r="MB80" s="422"/>
      <c r="MC80" s="422"/>
      <c r="MD80" s="430"/>
      <c r="ME80" s="422"/>
      <c r="MF80" s="422"/>
      <c r="MG80" s="745"/>
      <c r="MH80" s="422"/>
      <c r="MI80" s="431"/>
      <c r="MJ80" s="422"/>
      <c r="MK80" s="422"/>
      <c r="ML80" s="422"/>
      <c r="MM80" s="745"/>
      <c r="MN80" s="422"/>
      <c r="MO80" s="422"/>
      <c r="MP80" s="430"/>
      <c r="MQ80" s="422"/>
      <c r="MR80" s="746"/>
      <c r="MS80" s="745"/>
      <c r="MT80" s="422"/>
      <c r="MU80" s="426"/>
      <c r="MV80" s="422"/>
      <c r="MW80" s="3219"/>
      <c r="MX80" s="422"/>
      <c r="MY80" s="423"/>
      <c r="MZ80" s="422"/>
      <c r="NA80" s="426"/>
      <c r="NB80" s="422"/>
      <c r="NC80" s="3202"/>
      <c r="ND80" s="3157"/>
      <c r="NE80" s="428"/>
      <c r="NF80" s="3138"/>
      <c r="NG80" s="422"/>
      <c r="NH80" s="3135"/>
      <c r="NI80" s="422"/>
      <c r="NJ80" s="3135"/>
      <c r="NK80" s="422"/>
      <c r="NL80" s="3138"/>
      <c r="NM80" s="422"/>
      <c r="NN80" s="3135"/>
      <c r="NO80" s="422"/>
      <c r="NP80" s="3135"/>
      <c r="NQ80" s="426"/>
      <c r="NR80" s="3138"/>
      <c r="NS80" s="422"/>
      <c r="NT80" s="3135"/>
      <c r="NU80" s="422"/>
      <c r="NV80" s="3135"/>
      <c r="NW80" s="422"/>
      <c r="NX80" s="421"/>
      <c r="NY80" s="3142"/>
      <c r="NZ80" s="422"/>
      <c r="OA80" s="428"/>
      <c r="OB80" s="3138"/>
      <c r="OC80" s="422"/>
      <c r="OD80" s="3135"/>
      <c r="OE80" s="422"/>
      <c r="OF80" s="3135"/>
      <c r="OG80" s="426"/>
      <c r="OH80" s="3125"/>
      <c r="OI80" s="1246"/>
      <c r="OJ80" s="2377"/>
      <c r="OK80" s="2378"/>
      <c r="OL80" s="734"/>
      <c r="OM80" s="1246"/>
      <c r="ON80" s="2306"/>
      <c r="OO80" s="2307"/>
      <c r="OP80" s="589"/>
      <c r="OQ80" s="590"/>
      <c r="OR80" s="590"/>
      <c r="OS80" s="590"/>
      <c r="OT80" s="591"/>
      <c r="OU80" s="2308"/>
      <c r="OV80" s="1454"/>
      <c r="OW80" s="2309"/>
      <c r="OX80" s="2309"/>
      <c r="OY80" s="2469"/>
      <c r="OZ80" s="2470"/>
      <c r="PA80" s="2468"/>
      <c r="PB80" s="2467"/>
      <c r="PC80" s="2468"/>
      <c r="PD80" s="2471"/>
      <c r="PE80" s="2471"/>
      <c r="PF80" s="2472"/>
      <c r="PG80" s="2310"/>
      <c r="PH80" s="591"/>
      <c r="PI80" s="2311"/>
      <c r="PJ80" s="2259"/>
      <c r="PK80" s="2389"/>
      <c r="PL80" s="2312"/>
      <c r="PM80" s="2313"/>
      <c r="PN80" s="894"/>
      <c r="PO80" s="2314"/>
      <c r="PP80" s="2312"/>
      <c r="PQ80" s="2313"/>
      <c r="PR80" s="1431"/>
      <c r="PS80" s="2473"/>
      <c r="PT80" s="2315"/>
      <c r="PU80" s="2313"/>
      <c r="PV80" s="1385"/>
      <c r="PW80" s="2316"/>
      <c r="PX80" s="2317"/>
      <c r="PY80" s="1385"/>
      <c r="PZ80" s="1385"/>
      <c r="QA80" s="2424"/>
      <c r="QB80" s="2318"/>
      <c r="QC80" s="808"/>
      <c r="QD80" s="2319"/>
      <c r="QE80" s="598"/>
      <c r="QF80" s="2320"/>
      <c r="QG80" s="808"/>
      <c r="QH80" s="2319"/>
      <c r="QI80" s="598"/>
      <c r="QJ80" s="2320"/>
      <c r="QK80" s="808"/>
      <c r="QL80" s="2319"/>
      <c r="QM80" s="598"/>
      <c r="QN80" s="2243"/>
      <c r="QO80" s="2390"/>
      <c r="QP80" s="2321"/>
      <c r="QQ80" s="2322"/>
      <c r="QR80" s="2323"/>
      <c r="QS80" s="599"/>
      <c r="QT80" s="1385"/>
      <c r="QU80" s="1386"/>
      <c r="QV80" s="648"/>
      <c r="QW80" s="2324"/>
      <c r="QX80" s="3687"/>
      <c r="QY80" s="3694"/>
      <c r="QZ80" s="607"/>
      <c r="RA80" s="877"/>
      <c r="RB80" s="878"/>
      <c r="RC80" s="879"/>
      <c r="RD80" s="880"/>
      <c r="RE80" s="881"/>
      <c r="RF80" s="882"/>
      <c r="RG80" s="881"/>
      <c r="RH80" s="883"/>
      <c r="RI80" s="880"/>
      <c r="RJ80" s="884"/>
      <c r="RK80" s="885"/>
      <c r="RL80" s="880"/>
      <c r="RM80" s="886"/>
      <c r="RN80" s="885"/>
      <c r="RO80" s="887"/>
      <c r="RP80" s="2392"/>
      <c r="RQ80" s="2393"/>
      <c r="RR80" s="796"/>
      <c r="RS80" s="2392"/>
      <c r="RT80" s="2393"/>
      <c r="RU80" s="796"/>
      <c r="RV80" s="2394"/>
      <c r="RW80" s="2393"/>
      <c r="RX80" s="2395"/>
      <c r="RY80" s="2408"/>
      <c r="RZ80" s="2417"/>
      <c r="SA80" s="2521"/>
      <c r="SB80" s="2411"/>
      <c r="SC80" s="2522"/>
      <c r="SD80" s="2523"/>
      <c r="SE80" s="2524"/>
      <c r="SF80" s="2525"/>
      <c r="SG80" s="2526"/>
      <c r="SH80" s="2524"/>
      <c r="SI80" s="2525"/>
      <c r="SJ80" s="2414"/>
      <c r="SK80" s="2414"/>
      <c r="SL80" s="2527"/>
      <c r="SM80" s="2415"/>
      <c r="SN80" s="3082"/>
      <c r="SO80" s="2523"/>
      <c r="SP80" s="2524"/>
      <c r="SQ80" s="2525"/>
      <c r="SR80" s="2526"/>
      <c r="SS80" s="2524"/>
      <c r="ST80" s="2525"/>
      <c r="SU80" s="2414"/>
      <c r="SV80" s="2414"/>
      <c r="SW80" s="2408"/>
      <c r="SX80" s="2417"/>
      <c r="SY80" s="2522"/>
      <c r="SZ80" s="2411"/>
      <c r="TA80" s="2522"/>
      <c r="TB80" s="2523"/>
      <c r="TC80" s="2524"/>
      <c r="TD80" s="2525"/>
      <c r="TE80" s="2526"/>
      <c r="TF80" s="2524"/>
      <c r="TG80" s="2525"/>
      <c r="TH80" s="2414"/>
      <c r="TI80" s="2446"/>
      <c r="TJ80" s="2522"/>
      <c r="TK80" s="2415"/>
      <c r="TL80" s="2528"/>
      <c r="TM80" s="2525"/>
      <c r="TN80" s="3088"/>
      <c r="TO80" s="2525"/>
      <c r="TP80" s="2526"/>
      <c r="TQ80" s="2524"/>
      <c r="TR80" s="2525"/>
      <c r="TS80" s="2414"/>
      <c r="TT80" s="2414"/>
      <c r="TU80" s="2414"/>
      <c r="TV80" s="4611"/>
      <c r="TW80" s="427"/>
      <c r="TX80" s="427"/>
      <c r="TY80" s="890"/>
      <c r="TZ80" s="427"/>
      <c r="UA80" s="891"/>
      <c r="UB80" s="891"/>
      <c r="UC80" s="427"/>
      <c r="UD80" s="427"/>
      <c r="UE80" s="427"/>
      <c r="UF80" s="427"/>
      <c r="UG80" s="427"/>
      <c r="UH80" s="427"/>
      <c r="UI80" s="427"/>
      <c r="UJ80" s="427"/>
      <c r="UK80" s="427"/>
      <c r="UL80" s="427"/>
      <c r="UM80" s="427"/>
      <c r="UN80" s="427"/>
      <c r="UO80" s="427"/>
      <c r="UP80" s="427"/>
      <c r="UQ80" s="427"/>
      <c r="UR80" s="427"/>
      <c r="US80" s="427"/>
      <c r="UT80" s="427"/>
      <c r="UU80" s="427"/>
      <c r="UV80" s="427"/>
      <c r="UW80" s="427"/>
      <c r="UX80" s="427"/>
      <c r="UY80" s="427"/>
      <c r="UZ80" s="427"/>
      <c r="VA80" s="427"/>
      <c r="VB80" s="427"/>
      <c r="VC80" s="427"/>
      <c r="VD80" s="427"/>
      <c r="VE80" s="427"/>
      <c r="VF80" s="427"/>
      <c r="VG80" s="427"/>
      <c r="VH80" s="427"/>
      <c r="VI80" s="427"/>
      <c r="VJ80" s="427"/>
      <c r="VK80" s="427"/>
      <c r="VL80" s="427"/>
      <c r="VM80" s="427"/>
      <c r="VN80" s="427"/>
      <c r="VO80" s="427"/>
      <c r="VP80" s="427"/>
      <c r="VQ80" s="427"/>
      <c r="VR80" s="427"/>
      <c r="VS80" s="427"/>
      <c r="VT80" s="427"/>
      <c r="VU80" s="427"/>
      <c r="VV80" s="427"/>
      <c r="VW80" s="427"/>
      <c r="VX80" s="427"/>
      <c r="VY80" s="427"/>
      <c r="VZ80" s="427"/>
      <c r="WA80" s="427"/>
      <c r="WB80" s="427"/>
      <c r="WC80" s="427"/>
      <c r="WD80" s="427"/>
      <c r="WE80" s="427"/>
      <c r="WF80" s="427"/>
      <c r="WG80" s="427"/>
      <c r="WH80" s="427"/>
      <c r="WI80" s="427"/>
      <c r="WJ80" s="427"/>
      <c r="WK80" s="427"/>
      <c r="WL80" s="427"/>
      <c r="WM80" s="427"/>
      <c r="WN80" s="5"/>
      <c r="WO80" s="5"/>
      <c r="WP80" s="5"/>
      <c r="WQ80" s="5"/>
      <c r="WR80" s="5"/>
      <c r="WS80" s="5"/>
      <c r="WT80" s="5"/>
      <c r="WU80" s="5"/>
      <c r="WV80" s="5"/>
      <c r="WW80" s="5"/>
      <c r="WX80" s="5"/>
      <c r="WY80" s="5"/>
      <c r="WZ80" s="5"/>
      <c r="XA80" s="5"/>
      <c r="XB80" s="5"/>
      <c r="XC80" s="5"/>
      <c r="XD80" s="5"/>
      <c r="XE80" s="5"/>
      <c r="XF80" s="5"/>
      <c r="XG80" s="5"/>
      <c r="XH80" s="5"/>
      <c r="XI80" s="5"/>
      <c r="XJ80" s="5"/>
      <c r="XK80" s="5"/>
      <c r="XL80" s="5"/>
      <c r="XM80" s="5"/>
      <c r="XN80" s="5"/>
      <c r="XO80" s="5"/>
      <c r="XP80" s="5"/>
      <c r="XQ80" s="5"/>
      <c r="XR80" s="5"/>
      <c r="XS80" s="5"/>
      <c r="XT80" s="5"/>
      <c r="XU80" s="5"/>
      <c r="XV80" s="5"/>
      <c r="XW80" s="5"/>
      <c r="XX80" s="5"/>
      <c r="XY80" s="5"/>
      <c r="XZ80" s="5"/>
      <c r="YA80" s="5"/>
      <c r="YB80" s="5"/>
      <c r="YC80" s="5"/>
      <c r="YD80" s="5"/>
      <c r="YE80" s="5"/>
      <c r="YF80" s="5"/>
      <c r="YG80" s="5"/>
      <c r="YH80" s="5"/>
      <c r="YI80" s="5"/>
      <c r="YJ80" s="5"/>
      <c r="YK80" s="5"/>
      <c r="YL80" s="5"/>
      <c r="YM80" s="5"/>
      <c r="YN80" s="5"/>
      <c r="YO80" s="5"/>
      <c r="YP80" s="5"/>
      <c r="YQ80" s="5"/>
      <c r="YR80" s="5"/>
      <c r="YS80" s="5"/>
      <c r="YT80" s="5"/>
      <c r="YU80" s="5"/>
      <c r="YV80" s="5"/>
      <c r="YW80" s="5"/>
      <c r="YX80" s="5"/>
      <c r="YY80" s="5"/>
      <c r="YZ80" s="5"/>
      <c r="ZA80" s="5"/>
      <c r="ZB80" s="5"/>
      <c r="ZC80" s="5"/>
      <c r="ZD80" s="5"/>
      <c r="ZE80" s="5"/>
      <c r="ZF80" s="5"/>
      <c r="ZG80" s="5"/>
      <c r="ZH80" s="5"/>
      <c r="ZI80" s="5"/>
      <c r="ZJ80" s="5"/>
      <c r="ZK80" s="5"/>
      <c r="ZL80" s="5"/>
      <c r="ZM80" s="5"/>
      <c r="ZN80" s="5"/>
      <c r="ZO80" s="5"/>
      <c r="ZP80" s="5"/>
      <c r="ZQ80" s="5"/>
      <c r="ZR80" s="5"/>
      <c r="ZS80" s="5"/>
      <c r="ZT80" s="5"/>
      <c r="ZU80" s="5"/>
      <c r="ZV80" s="5"/>
      <c r="ZW80" s="5"/>
      <c r="ZX80" s="5"/>
      <c r="ZY80" s="5"/>
      <c r="ZZ80" s="5"/>
      <c r="AAA80" s="5"/>
      <c r="AAB80" s="5"/>
      <c r="AAC80" s="5"/>
      <c r="AAD80" s="5"/>
      <c r="AAE80" s="5"/>
      <c r="AAF80" s="5"/>
      <c r="AAG80" s="5"/>
      <c r="AAH80" s="5"/>
      <c r="AAI80" s="5"/>
      <c r="AAJ80" s="5"/>
      <c r="AAK80" s="5"/>
      <c r="AAL80" s="5"/>
      <c r="AAM80" s="5"/>
      <c r="AAN80" s="5"/>
      <c r="AAO80" s="5"/>
      <c r="AAP80" s="5"/>
      <c r="AAQ80" s="5"/>
      <c r="AAR80" s="5"/>
      <c r="AAS80" s="5"/>
      <c r="AAT80" s="5"/>
      <c r="AAU80" s="5"/>
      <c r="AAV80" s="5"/>
      <c r="AAW80" s="5"/>
      <c r="AAX80" s="5"/>
      <c r="AAY80" s="5"/>
      <c r="AAZ80" s="5"/>
      <c r="ABA80" s="5"/>
      <c r="ABB80" s="5"/>
      <c r="ABC80" s="5"/>
      <c r="ABD80" s="5"/>
      <c r="ABE80" s="5"/>
      <c r="ABF80" s="5"/>
      <c r="ABG80" s="5"/>
      <c r="ABH80" s="5"/>
      <c r="ABI80" s="5"/>
      <c r="ABJ80" s="5"/>
      <c r="ABK80" s="5"/>
      <c r="ABL80" s="5"/>
      <c r="ABM80" s="5"/>
      <c r="ABN80" s="5"/>
      <c r="ABO80" s="5"/>
      <c r="ABP80" s="5"/>
      <c r="ABQ80" s="5"/>
      <c r="ABR80" s="5"/>
      <c r="ABS80" s="5"/>
      <c r="ABT80" s="5"/>
      <c r="ABU80" s="5"/>
      <c r="ABV80" s="5"/>
      <c r="ABW80" s="5"/>
      <c r="ABX80" s="5"/>
      <c r="ABY80" s="5"/>
      <c r="ABZ80" s="5"/>
      <c r="ACA80" s="5"/>
      <c r="ACB80" s="5"/>
      <c r="ACC80" s="5"/>
      <c r="ACD80" s="5"/>
      <c r="ACE80" s="5"/>
      <c r="ACF80" s="5"/>
      <c r="ACG80" s="5"/>
      <c r="ACH80" s="5"/>
      <c r="ACI80" s="5"/>
      <c r="ACJ80" s="5"/>
      <c r="ACK80" s="5"/>
      <c r="ACL80" s="5"/>
      <c r="ACM80" s="5"/>
      <c r="ACN80" s="5"/>
      <c r="ACO80" s="5"/>
      <c r="ACP80" s="5"/>
      <c r="ACQ80" s="5"/>
      <c r="ACR80" s="5"/>
      <c r="ACS80" s="5"/>
      <c r="ACT80" s="5"/>
      <c r="ACU80" s="5"/>
      <c r="ACV80" s="5"/>
      <c r="ACW80" s="5"/>
      <c r="ACX80" s="5"/>
      <c r="ACY80" s="5"/>
      <c r="ACZ80" s="5"/>
      <c r="ADA80" s="5"/>
      <c r="ADB80" s="5"/>
      <c r="ADC80" s="5"/>
      <c r="ADD80" s="5"/>
      <c r="ADE80" s="5"/>
      <c r="ADF80" s="5"/>
      <c r="ADG80" s="5"/>
      <c r="ADH80" s="5"/>
      <c r="ADI80" s="5"/>
      <c r="ADJ80" s="5"/>
      <c r="ADK80" s="5"/>
      <c r="ADL80" s="5"/>
      <c r="ADM80" s="5"/>
      <c r="ADN80" s="5"/>
      <c r="ADO80" s="5"/>
      <c r="ADP80" s="5"/>
      <c r="ADQ80" s="5"/>
      <c r="ADR80" s="5"/>
      <c r="ADS80" s="5"/>
      <c r="ADT80" s="5"/>
      <c r="ADU80" s="5"/>
      <c r="ADV80" s="5"/>
      <c r="ADW80" s="5"/>
      <c r="ADX80" s="5"/>
      <c r="ADY80" s="5"/>
      <c r="ADZ80" s="5"/>
      <c r="AEA80" s="5"/>
      <c r="AEB80" s="5"/>
      <c r="AEC80" s="5"/>
      <c r="AED80" s="5"/>
      <c r="AEE80" s="5"/>
      <c r="AEF80" s="5"/>
      <c r="AEG80" s="5"/>
      <c r="AEH80" s="5"/>
      <c r="AEI80" s="5"/>
      <c r="AEJ80" s="5"/>
      <c r="AEK80" s="5"/>
      <c r="AEL80" s="5"/>
      <c r="AEM80" s="5"/>
      <c r="AEN80" s="5"/>
      <c r="AEO80" s="5"/>
      <c r="AEP80" s="5"/>
      <c r="AEQ80" s="5"/>
      <c r="AER80" s="5"/>
      <c r="AES80" s="5"/>
      <c r="AET80" s="5"/>
      <c r="AEU80" s="5"/>
      <c r="AEV80" s="5"/>
      <c r="AEW80" s="5"/>
      <c r="AEX80" s="5"/>
      <c r="AEY80" s="5"/>
      <c r="AEZ80" s="5"/>
      <c r="AFA80" s="5"/>
      <c r="AFB80" s="5"/>
      <c r="AFC80" s="5"/>
      <c r="AFD80" s="5"/>
      <c r="AFE80" s="5"/>
      <c r="AFF80" s="5"/>
      <c r="AFG80" s="5"/>
      <c r="AFH80" s="5"/>
      <c r="AFI80" s="5"/>
      <c r="AFJ80" s="5"/>
      <c r="AFK80" s="5"/>
      <c r="AFL80" s="5"/>
      <c r="AFM80" s="5"/>
      <c r="AFN80" s="5"/>
      <c r="AFO80" s="5"/>
      <c r="AFP80" s="5"/>
      <c r="AFQ80" s="5"/>
      <c r="AFR80" s="5"/>
      <c r="AFS80" s="5"/>
      <c r="AFT80" s="5"/>
      <c r="AFU80" s="5"/>
      <c r="AFV80" s="5"/>
      <c r="AFW80" s="5"/>
      <c r="AFX80" s="5"/>
      <c r="AFY80" s="5"/>
      <c r="AFZ80" s="5"/>
      <c r="AGA80" s="5"/>
      <c r="AGB80" s="5"/>
      <c r="AGC80" s="5"/>
      <c r="AGD80" s="5"/>
      <c r="AGE80" s="5"/>
      <c r="AGF80" s="5"/>
      <c r="AGG80" s="5"/>
      <c r="AGH80" s="5"/>
      <c r="AGI80" s="5"/>
      <c r="AGJ80" s="5"/>
      <c r="AGK80" s="5"/>
      <c r="AGL80" s="5"/>
      <c r="AGM80" s="5"/>
      <c r="AGN80" s="5"/>
      <c r="AGO80" s="5"/>
      <c r="AGP80" s="5"/>
      <c r="AGQ80" s="5"/>
      <c r="AGR80" s="5"/>
      <c r="AGS80" s="5"/>
      <c r="AGT80" s="5"/>
      <c r="AGU80" s="5"/>
      <c r="AGV80" s="5"/>
      <c r="AGW80" s="5"/>
      <c r="AGX80" s="5"/>
      <c r="AGY80" s="5"/>
      <c r="AGZ80" s="5"/>
      <c r="AHA80" s="5"/>
      <c r="AHB80" s="5"/>
      <c r="AHC80" s="5"/>
      <c r="AHD80" s="5"/>
      <c r="AHE80" s="5"/>
      <c r="AHF80" s="5"/>
      <c r="AHG80" s="5"/>
      <c r="AHH80" s="5"/>
      <c r="AHI80" s="5"/>
      <c r="AHJ80" s="5"/>
      <c r="AHK80" s="5"/>
      <c r="AHL80" s="5"/>
      <c r="AHM80" s="5"/>
      <c r="AHN80" s="5"/>
      <c r="AHO80" s="5"/>
      <c r="AHP80" s="5"/>
      <c r="AHQ80" s="5"/>
      <c r="AHR80" s="5"/>
      <c r="AHS80" s="5"/>
      <c r="AHT80" s="5"/>
      <c r="AHU80" s="5"/>
      <c r="AHV80" s="5"/>
      <c r="AHW80" s="5"/>
      <c r="AHX80" s="5"/>
      <c r="AHY80" s="5"/>
      <c r="AHZ80" s="5"/>
      <c r="AIA80" s="5"/>
      <c r="AIB80" s="5"/>
      <c r="AIC80" s="5"/>
      <c r="AID80" s="5"/>
      <c r="AIE80" s="5"/>
      <c r="AIF80" s="5"/>
      <c r="AIG80" s="5"/>
      <c r="AIH80" s="5"/>
      <c r="AII80" s="5"/>
      <c r="AIJ80" s="5"/>
      <c r="AIK80" s="5"/>
      <c r="AIL80" s="5"/>
      <c r="AIM80" s="5"/>
      <c r="AIN80" s="5"/>
      <c r="AIO80" s="5"/>
      <c r="AIP80" s="5"/>
      <c r="AIQ80" s="5"/>
      <c r="AIR80" s="5"/>
      <c r="AIS80" s="5"/>
      <c r="AIT80" s="5"/>
      <c r="AIU80" s="5"/>
      <c r="AIV80" s="5"/>
      <c r="AIW80" s="5"/>
      <c r="AIX80" s="5"/>
      <c r="AIY80" s="5"/>
      <c r="AIZ80" s="5"/>
      <c r="AJA80" s="5"/>
      <c r="AJB80" s="5"/>
      <c r="AJC80" s="5"/>
      <c r="AJD80" s="5"/>
      <c r="AJE80" s="5"/>
      <c r="AJF80" s="5"/>
      <c r="AJG80" s="5"/>
      <c r="AJH80" s="5"/>
      <c r="AJI80" s="5"/>
      <c r="AJJ80" s="5"/>
      <c r="AJK80" s="5"/>
      <c r="AJL80" s="5"/>
      <c r="AJM80" s="5"/>
      <c r="AJN80" s="5"/>
      <c r="AJO80" s="5"/>
      <c r="AJP80" s="5"/>
      <c r="AJQ80" s="5"/>
      <c r="AJR80" s="5"/>
      <c r="AJS80" s="5"/>
      <c r="AJT80" s="5"/>
      <c r="AJU80" s="5"/>
      <c r="AJV80" s="5"/>
      <c r="AJW80" s="5"/>
      <c r="AJX80" s="5"/>
      <c r="AJY80" s="5"/>
      <c r="AJZ80" s="5"/>
      <c r="AKA80" s="5"/>
      <c r="AKB80" s="5"/>
      <c r="AKC80" s="5"/>
      <c r="AKD80" s="5"/>
      <c r="AKE80" s="5"/>
      <c r="AKF80" s="5"/>
      <c r="AKG80" s="5"/>
      <c r="AKH80" s="5"/>
      <c r="AKI80" s="5"/>
      <c r="AKJ80" s="5"/>
      <c r="AKK80" s="5"/>
      <c r="AKL80" s="5"/>
      <c r="AKM80" s="5"/>
      <c r="AKN80" s="5"/>
      <c r="AKO80" s="5"/>
      <c r="AKP80" s="5"/>
      <c r="AKQ80" s="5"/>
      <c r="AKR80" s="5"/>
      <c r="AKS80" s="5"/>
      <c r="AKT80" s="5"/>
      <c r="AKU80" s="5"/>
      <c r="AKV80" s="5"/>
      <c r="AKW80" s="5"/>
      <c r="AKX80" s="5"/>
      <c r="AKY80" s="5"/>
      <c r="AKZ80" s="5"/>
      <c r="ALA80" s="5"/>
      <c r="ALB80" s="5"/>
      <c r="ALC80" s="5"/>
      <c r="ALD80" s="5"/>
      <c r="ALE80" s="5"/>
      <c r="ALF80" s="5"/>
      <c r="ALG80" s="5"/>
      <c r="ALH80" s="5"/>
      <c r="ALI80" s="5"/>
      <c r="ALJ80" s="5"/>
      <c r="ALK80" s="5"/>
      <c r="ALL80" s="5"/>
      <c r="ALM80" s="5"/>
      <c r="ALN80" s="5"/>
      <c r="ALO80" s="5"/>
      <c r="ALP80" s="5"/>
      <c r="ALQ80" s="5"/>
      <c r="ALR80" s="5"/>
      <c r="ALS80" s="5"/>
      <c r="ALT80" s="5"/>
      <c r="ALU80" s="5"/>
      <c r="ALV80" s="5"/>
      <c r="ALW80" s="5"/>
      <c r="ALX80" s="5"/>
      <c r="ALY80" s="5"/>
      <c r="ALZ80" s="5"/>
      <c r="AMA80" s="5"/>
      <c r="AMB80" s="5"/>
      <c r="AMC80" s="5"/>
      <c r="AMD80" s="5"/>
      <c r="AME80" s="5"/>
      <c r="AMF80" s="5"/>
      <c r="AMG80" s="5"/>
      <c r="AMH80" s="5"/>
      <c r="AMI80" s="5"/>
      <c r="AMJ80" s="5"/>
      <c r="AMK80" s="5"/>
      <c r="AML80" s="5"/>
      <c r="AMM80" s="5"/>
      <c r="AMN80" s="5"/>
      <c r="AMO80" s="5"/>
      <c r="AMP80" s="5"/>
      <c r="AMQ80" s="5"/>
      <c r="AMR80" s="5"/>
      <c r="AMS80" s="5"/>
      <c r="AMT80" s="5"/>
      <c r="AMU80" s="5"/>
      <c r="AMV80" s="5"/>
      <c r="AMW80" s="5"/>
      <c r="AMX80" s="5"/>
      <c r="AMY80" s="5"/>
      <c r="AMZ80" s="5"/>
      <c r="ANA80" s="5"/>
      <c r="ANB80" s="5"/>
      <c r="ANC80" s="5"/>
      <c r="AND80" s="5"/>
      <c r="ANE80" s="5"/>
      <c r="ANF80" s="5"/>
      <c r="ANG80" s="5"/>
      <c r="ANH80" s="5"/>
      <c r="ANI80" s="5"/>
      <c r="ANJ80" s="5"/>
      <c r="ANK80" s="5"/>
      <c r="ANL80" s="5"/>
      <c r="ANM80" s="5"/>
      <c r="ANN80" s="5"/>
      <c r="ANO80" s="5"/>
      <c r="ANP80" s="5"/>
      <c r="ANQ80" s="5"/>
      <c r="ANR80" s="5"/>
      <c r="ANS80" s="5"/>
      <c r="ANT80" s="5"/>
      <c r="ANU80" s="5"/>
      <c r="ANV80" s="5"/>
      <c r="ANW80" s="5"/>
      <c r="ANX80" s="5"/>
      <c r="ANY80" s="5"/>
      <c r="ANZ80" s="5"/>
      <c r="AOA80" s="5"/>
      <c r="AOB80" s="5"/>
      <c r="AOC80" s="5"/>
      <c r="AOD80" s="5"/>
      <c r="AOE80" s="5"/>
      <c r="AOF80" s="5"/>
      <c r="AOG80" s="5"/>
      <c r="AOH80" s="5"/>
      <c r="AOI80" s="5"/>
      <c r="AOJ80" s="5"/>
      <c r="AOK80" s="5"/>
      <c r="AOL80" s="5"/>
      <c r="AOM80" s="5"/>
      <c r="AON80" s="5"/>
      <c r="AOO80" s="5"/>
      <c r="AOP80" s="5"/>
      <c r="AOQ80" s="5"/>
      <c r="AOR80" s="5"/>
      <c r="AOS80" s="5"/>
      <c r="AOT80" s="5"/>
      <c r="AOU80" s="5"/>
      <c r="AOV80" s="5"/>
      <c r="AOW80" s="5"/>
      <c r="AOX80" s="5"/>
      <c r="AOY80" s="5"/>
      <c r="AOZ80" s="5"/>
      <c r="APA80" s="5"/>
      <c r="APB80" s="5"/>
      <c r="APC80" s="5"/>
      <c r="APD80" s="5"/>
      <c r="APE80" s="5"/>
      <c r="APF80" s="5"/>
      <c r="APG80" s="5"/>
      <c r="APH80" s="5"/>
      <c r="API80" s="5"/>
      <c r="APJ80" s="5"/>
      <c r="APK80" s="5"/>
      <c r="APL80" s="5"/>
      <c r="APM80" s="5"/>
      <c r="APN80" s="5"/>
      <c r="APO80" s="5"/>
      <c r="APP80" s="5"/>
      <c r="APQ80" s="5"/>
      <c r="APR80" s="5"/>
      <c r="APS80" s="5"/>
      <c r="APT80" s="5"/>
      <c r="APU80" s="5"/>
      <c r="APV80" s="5"/>
      <c r="APW80" s="5"/>
      <c r="APX80" s="5"/>
      <c r="APY80" s="5"/>
      <c r="APZ80" s="5"/>
      <c r="AQA80" s="5"/>
      <c r="AQB80" s="5"/>
      <c r="AQC80" s="5"/>
      <c r="AQD80" s="5"/>
      <c r="AQE80" s="5"/>
      <c r="AQF80" s="5"/>
      <c r="AQG80" s="5"/>
      <c r="AQH80" s="5"/>
      <c r="AQI80" s="5"/>
      <c r="AQJ80" s="5"/>
      <c r="AQK80" s="5"/>
      <c r="AQL80" s="5"/>
      <c r="AQM80" s="5"/>
      <c r="AQN80" s="5"/>
      <c r="AQO80" s="5"/>
      <c r="AQP80" s="5"/>
      <c r="AQQ80" s="5"/>
      <c r="AQR80" s="5"/>
      <c r="AQS80" s="5"/>
      <c r="AQT80" s="5"/>
      <c r="AQU80" s="5"/>
      <c r="AQV80" s="5"/>
      <c r="AQW80" s="5"/>
      <c r="AQX80" s="5"/>
      <c r="AQY80" s="5"/>
      <c r="AQZ80" s="5"/>
      <c r="ARA80" s="5"/>
      <c r="ARB80" s="5"/>
      <c r="ARC80" s="5"/>
      <c r="ARD80" s="5"/>
      <c r="ARE80" s="5"/>
      <c r="ARF80" s="5"/>
      <c r="ARG80" s="5"/>
      <c r="ARH80" s="5"/>
      <c r="ARI80" s="5"/>
      <c r="ARJ80" s="5"/>
      <c r="ARK80" s="5"/>
      <c r="ARL80" s="5"/>
      <c r="ARM80" s="5"/>
      <c r="ARN80" s="5"/>
      <c r="ARO80" s="5"/>
      <c r="ARP80" s="5"/>
      <c r="ARQ80" s="5"/>
      <c r="ARR80" s="5"/>
      <c r="ARS80" s="5"/>
      <c r="ART80" s="5"/>
      <c r="ARU80" s="5"/>
      <c r="ARV80" s="5"/>
      <c r="ARW80" s="5"/>
      <c r="ARX80" s="5"/>
      <c r="ARY80" s="5"/>
      <c r="ARZ80" s="5"/>
      <c r="ASA80" s="5"/>
      <c r="ASB80" s="5"/>
      <c r="ASC80" s="5"/>
      <c r="ASD80" s="5"/>
      <c r="ASE80" s="5"/>
      <c r="ASF80" s="5"/>
      <c r="ASG80" s="5"/>
      <c r="ASH80" s="5"/>
      <c r="ASI80" s="5"/>
      <c r="ASJ80" s="5"/>
      <c r="ASK80" s="5"/>
      <c r="ASL80" s="5"/>
      <c r="ASM80" s="5"/>
      <c r="ASN80" s="5"/>
      <c r="ASO80" s="5"/>
      <c r="ASP80" s="5"/>
      <c r="ASQ80" s="5"/>
      <c r="ASR80" s="5"/>
      <c r="ASS80" s="5"/>
      <c r="AST80" s="5"/>
      <c r="ASU80" s="5"/>
      <c r="ASV80" s="5"/>
      <c r="ASW80" s="5"/>
      <c r="ASX80" s="5"/>
      <c r="ASY80" s="5"/>
      <c r="ASZ80" s="5"/>
      <c r="ATA80" s="5"/>
      <c r="ATB80" s="5"/>
      <c r="ATC80" s="5"/>
      <c r="ATD80" s="5"/>
      <c r="ATE80" s="5"/>
      <c r="ATF80" s="5"/>
      <c r="ATG80" s="5"/>
      <c r="ATH80" s="5"/>
      <c r="ATI80" s="5"/>
      <c r="ATJ80" s="5"/>
      <c r="ATK80" s="5"/>
      <c r="ATL80" s="5"/>
      <c r="ATM80" s="5"/>
      <c r="ATN80" s="5"/>
      <c r="ATO80" s="5"/>
      <c r="ATP80" s="5"/>
      <c r="ATQ80" s="5"/>
      <c r="ATR80" s="5"/>
      <c r="ATS80" s="5"/>
      <c r="ATT80" s="5"/>
      <c r="ATU80" s="5"/>
      <c r="ATV80" s="5"/>
      <c r="ATW80" s="5"/>
      <c r="ATX80" s="5"/>
      <c r="ATY80" s="5"/>
      <c r="ATZ80" s="5"/>
      <c r="AUA80" s="5"/>
      <c r="AUB80" s="5"/>
      <c r="AUC80" s="5"/>
      <c r="AUD80" s="5"/>
      <c r="AUE80" s="5"/>
      <c r="AUF80" s="5"/>
      <c r="AUG80" s="5"/>
      <c r="AUH80" s="5"/>
      <c r="AUI80" s="5"/>
      <c r="AUJ80" s="5"/>
      <c r="AUK80" s="5"/>
      <c r="AUL80" s="5"/>
      <c r="AUM80" s="5"/>
      <c r="AUN80" s="5"/>
      <c r="AUO80" s="5"/>
      <c r="AUP80" s="5"/>
      <c r="AUQ80" s="5"/>
      <c r="AUR80" s="5"/>
      <c r="AUS80" s="5"/>
      <c r="AUT80" s="5"/>
      <c r="AUU80" s="5"/>
      <c r="AUV80" s="5"/>
      <c r="AUW80" s="5"/>
      <c r="AUX80" s="5"/>
      <c r="AUY80" s="5"/>
      <c r="AUZ80" s="5"/>
      <c r="AVA80" s="5"/>
      <c r="AVB80" s="5"/>
      <c r="AVC80" s="5"/>
      <c r="AVD80" s="5"/>
      <c r="AVE80" s="5"/>
      <c r="AVF80" s="5"/>
      <c r="AVG80" s="5"/>
      <c r="AVH80" s="5"/>
      <c r="AVI80" s="5"/>
      <c r="AVJ80" s="5"/>
      <c r="AVK80" s="5"/>
      <c r="AVL80" s="5"/>
      <c r="AVM80" s="5"/>
      <c r="AVN80" s="5"/>
      <c r="AVO80" s="5"/>
      <c r="AVP80" s="5"/>
      <c r="AVQ80" s="5"/>
      <c r="AVR80" s="5"/>
      <c r="AVS80" s="5"/>
      <c r="AVT80" s="5"/>
      <c r="AVU80" s="5"/>
      <c r="AVV80" s="5"/>
      <c r="AVW80" s="5"/>
      <c r="AVX80" s="5"/>
      <c r="AVY80" s="5"/>
      <c r="AVZ80" s="5"/>
      <c r="AWA80" s="5"/>
      <c r="AWB80" s="5"/>
      <c r="AWC80" s="5"/>
      <c r="AWD80" s="5"/>
      <c r="AWE80" s="5"/>
      <c r="AWF80" s="5"/>
      <c r="AWG80" s="5"/>
      <c r="AWH80" s="5"/>
      <c r="AWI80" s="5"/>
      <c r="AWJ80" s="5"/>
      <c r="AWK80" s="5"/>
      <c r="AWL80" s="5"/>
      <c r="AWM80" s="5"/>
      <c r="AWN80" s="5"/>
      <c r="AWO80" s="5"/>
      <c r="AWP80" s="5"/>
      <c r="AWQ80" s="5"/>
      <c r="AWR80" s="5"/>
      <c r="AWS80" s="5"/>
      <c r="AWT80" s="5"/>
      <c r="AWU80" s="5"/>
      <c r="AWV80" s="5"/>
      <c r="AWW80" s="5"/>
      <c r="AWX80" s="5"/>
      <c r="AWY80" s="5"/>
      <c r="AWZ80" s="5"/>
      <c r="AXA80" s="5"/>
      <c r="AXB80" s="5"/>
      <c r="AXC80" s="5"/>
      <c r="AXD80" s="5"/>
      <c r="AXE80" s="5"/>
      <c r="AXF80" s="5"/>
      <c r="AXG80" s="5"/>
      <c r="AXH80" s="5"/>
      <c r="AXI80" s="5"/>
      <c r="AXJ80" s="5"/>
      <c r="AXK80" s="5"/>
      <c r="AXL80" s="5"/>
      <c r="AXM80" s="5"/>
      <c r="AXN80" s="5"/>
      <c r="AXO80" s="5"/>
      <c r="AXP80" s="5"/>
      <c r="AXQ80" s="5"/>
      <c r="AXR80" s="5"/>
      <c r="AXS80" s="5"/>
      <c r="AXT80" s="5"/>
      <c r="AXU80" s="5"/>
      <c r="AXV80" s="5"/>
      <c r="AXW80" s="5"/>
      <c r="AXX80" s="5"/>
      <c r="AXY80" s="5"/>
      <c r="AXZ80" s="5"/>
      <c r="AYA80" s="5"/>
      <c r="AYB80" s="5"/>
      <c r="AYC80" s="5"/>
      <c r="AYD80" s="5"/>
      <c r="AYE80" s="5"/>
      <c r="AYF80" s="5"/>
      <c r="AYG80" s="5"/>
      <c r="AYH80" s="5"/>
      <c r="AYI80" s="5"/>
      <c r="AYJ80" s="5"/>
      <c r="AYK80" s="5"/>
      <c r="AYL80" s="5"/>
      <c r="AYM80" s="5"/>
      <c r="AYN80" s="5"/>
      <c r="AYO80" s="5"/>
      <c r="AYP80" s="5"/>
      <c r="AYQ80" s="5"/>
      <c r="AYR80" s="5"/>
      <c r="AYS80" s="5"/>
      <c r="AYT80" s="5"/>
      <c r="AYU80" s="5"/>
      <c r="AYV80" s="5"/>
      <c r="AYW80" s="5"/>
      <c r="AYX80" s="5"/>
      <c r="AYY80" s="5"/>
      <c r="AYZ80" s="5"/>
      <c r="AZA80" s="5"/>
      <c r="AZB80" s="5"/>
      <c r="AZC80" s="5"/>
      <c r="AZD80" s="5"/>
      <c r="AZE80" s="5"/>
      <c r="AZF80" s="5"/>
      <c r="AZG80" s="5"/>
      <c r="AZH80" s="5"/>
      <c r="AZI80" s="5"/>
      <c r="AZJ80" s="5"/>
      <c r="AZK80" s="5"/>
      <c r="AZL80" s="5"/>
      <c r="AZM80" s="5"/>
      <c r="AZN80" s="5"/>
      <c r="AZO80" s="5"/>
      <c r="AZP80" s="5"/>
      <c r="AZQ80" s="5"/>
      <c r="AZR80" s="5"/>
      <c r="AZS80" s="5"/>
      <c r="AZT80" s="5"/>
      <c r="AZU80" s="5"/>
      <c r="AZV80" s="5"/>
      <c r="AZW80" s="5"/>
      <c r="AZX80" s="5"/>
      <c r="AZY80" s="5"/>
      <c r="AZZ80" s="5"/>
      <c r="BAA80" s="5"/>
      <c r="BAB80" s="5"/>
      <c r="BAC80" s="5"/>
      <c r="BAD80" s="5"/>
      <c r="BAE80" s="5"/>
      <c r="BAF80" s="5"/>
      <c r="BAG80" s="5"/>
      <c r="BAH80" s="5"/>
      <c r="BAI80" s="5"/>
      <c r="BAJ80" s="5"/>
      <c r="BAK80" s="5"/>
      <c r="BAL80" s="5"/>
      <c r="BAM80" s="5"/>
      <c r="BAN80" s="5"/>
      <c r="BAO80" s="5"/>
      <c r="BAP80" s="5"/>
      <c r="BAQ80" s="5"/>
      <c r="BAR80" s="5"/>
      <c r="BAS80" s="5"/>
      <c r="BAT80" s="5"/>
      <c r="BAU80" s="5"/>
      <c r="BAV80" s="5"/>
      <c r="BAW80" s="5"/>
      <c r="BAX80" s="5"/>
      <c r="BAY80" s="5"/>
      <c r="BAZ80" s="5"/>
      <c r="BBA80" s="5"/>
      <c r="BBB80" s="5"/>
      <c r="BBC80" s="5"/>
      <c r="BBD80" s="5"/>
      <c r="BBE80" s="5"/>
      <c r="BBF80" s="5"/>
      <c r="BBG80" s="5"/>
      <c r="BBH80" s="5"/>
      <c r="BBI80" s="5"/>
      <c r="BBJ80" s="5"/>
      <c r="BBK80" s="5"/>
      <c r="BBL80" s="5"/>
      <c r="BBM80" s="5"/>
      <c r="BBN80" s="5"/>
      <c r="BBO80" s="5"/>
      <c r="BBP80" s="5"/>
      <c r="BBQ80" s="5"/>
      <c r="BBR80" s="5"/>
      <c r="BBS80" s="5"/>
      <c r="BBT80" s="5"/>
      <c r="BBU80" s="5"/>
      <c r="BBV80" s="5"/>
      <c r="BBW80" s="5"/>
      <c r="BBX80" s="5"/>
      <c r="BBY80" s="5"/>
      <c r="BBZ80" s="5"/>
      <c r="BCA80" s="5"/>
      <c r="BCB80" s="5"/>
      <c r="BCC80" s="5"/>
      <c r="BCD80" s="5"/>
      <c r="BCE80" s="5"/>
      <c r="BCF80" s="5"/>
      <c r="BCG80" s="5"/>
      <c r="BCH80" s="5"/>
      <c r="BCI80" s="5"/>
      <c r="BCJ80" s="5"/>
      <c r="BCK80" s="5"/>
      <c r="BCL80" s="5"/>
      <c r="BCM80" s="5"/>
      <c r="BCN80" s="5"/>
      <c r="BCO80" s="5"/>
      <c r="BCP80" s="5"/>
      <c r="BCQ80" s="5"/>
      <c r="BCR80" s="5"/>
      <c r="BCS80" s="5"/>
      <c r="BCT80" s="5"/>
    </row>
    <row r="81" spans="1:1450" s="90" customFormat="1" ht="10.5" customHeight="1" thickBot="1">
      <c r="A81" s="4151"/>
      <c r="B81" s="731" t="s">
        <v>347</v>
      </c>
      <c r="C81" s="4135"/>
      <c r="D81" s="722" t="s">
        <v>348</v>
      </c>
      <c r="E81" s="1632" t="s">
        <v>579</v>
      </c>
      <c r="F81" s="725" t="s">
        <v>396</v>
      </c>
      <c r="G81" s="723" t="s">
        <v>861</v>
      </c>
      <c r="H81" s="723" t="s">
        <v>581</v>
      </c>
      <c r="I81" s="1510" t="s">
        <v>862</v>
      </c>
      <c r="J81" s="2181"/>
      <c r="K81" s="4154"/>
      <c r="L81" s="1512">
        <v>104</v>
      </c>
      <c r="M81" s="1513">
        <v>95</v>
      </c>
      <c r="N81" s="1514">
        <v>1</v>
      </c>
      <c r="O81" s="1515"/>
      <c r="P81" s="1402">
        <v>93</v>
      </c>
      <c r="Q81" s="755">
        <v>94</v>
      </c>
      <c r="R81" s="1403">
        <v>95</v>
      </c>
      <c r="S81" s="759"/>
      <c r="T81" s="760"/>
      <c r="U81" s="761"/>
      <c r="V81" s="117"/>
      <c r="W81" s="47"/>
      <c r="X81" s="765"/>
      <c r="Y81" s="1936">
        <v>2</v>
      </c>
      <c r="Z81" s="1530">
        <v>0</v>
      </c>
      <c r="AA81" s="1349">
        <v>0</v>
      </c>
      <c r="AB81" s="1624">
        <v>0</v>
      </c>
      <c r="AC81" s="779">
        <v>6</v>
      </c>
      <c r="AD81" s="781"/>
      <c r="AE81" s="780">
        <v>0</v>
      </c>
      <c r="AF81" s="782"/>
      <c r="AG81" s="284">
        <v>6</v>
      </c>
      <c r="AH81" s="783"/>
      <c r="AI81" s="190">
        <v>0</v>
      </c>
      <c r="AJ81" s="784"/>
      <c r="AK81" s="1529">
        <f>AO81+AS81+BK81+BO81+BP81</f>
        <v>60</v>
      </c>
      <c r="AL81" s="3276">
        <v>59</v>
      </c>
      <c r="AM81" s="3276">
        <v>58</v>
      </c>
      <c r="AN81" s="3250">
        <v>64</v>
      </c>
      <c r="AO81" s="862">
        <v>0</v>
      </c>
      <c r="AP81" s="3288">
        <v>0</v>
      </c>
      <c r="AQ81" s="3276">
        <v>0</v>
      </c>
      <c r="AR81" s="795">
        <v>0</v>
      </c>
      <c r="AS81" s="1522">
        <f>AW81+AY81+BA81+BC81+BE81+BG81+BI81</f>
        <v>60</v>
      </c>
      <c r="AT81" s="3175">
        <v>58</v>
      </c>
      <c r="AU81" s="3288">
        <v>56</v>
      </c>
      <c r="AV81" s="136">
        <v>59</v>
      </c>
      <c r="AW81" s="1523">
        <v>0</v>
      </c>
      <c r="AX81" s="812">
        <v>0</v>
      </c>
      <c r="AY81" s="1523">
        <v>16</v>
      </c>
      <c r="AZ81" s="812">
        <v>14</v>
      </c>
      <c r="BA81" s="1523">
        <v>0</v>
      </c>
      <c r="BB81" s="811">
        <v>0</v>
      </c>
      <c r="BC81" s="1523">
        <v>33</v>
      </c>
      <c r="BD81" s="812">
        <v>32</v>
      </c>
      <c r="BE81" s="1523">
        <v>9</v>
      </c>
      <c r="BF81" s="811">
        <v>12</v>
      </c>
      <c r="BG81" s="1523">
        <v>2</v>
      </c>
      <c r="BH81" s="812">
        <v>0</v>
      </c>
      <c r="BI81" s="1523">
        <v>0</v>
      </c>
      <c r="BJ81" s="811">
        <v>0</v>
      </c>
      <c r="BK81" s="1933">
        <v>0</v>
      </c>
      <c r="BL81" s="3338">
        <v>1</v>
      </c>
      <c r="BM81" s="190">
        <v>2</v>
      </c>
      <c r="BN81" s="186">
        <v>5</v>
      </c>
      <c r="BO81" s="1525">
        <v>0</v>
      </c>
      <c r="BP81" s="2083">
        <v>0</v>
      </c>
      <c r="BQ81" s="1349">
        <f>AK81+Y81+AA81</f>
        <v>62</v>
      </c>
      <c r="BR81" s="1526">
        <f>(BQ81)/(BQ81+M81)*100</f>
        <v>39.490445859872615</v>
      </c>
      <c r="BS81" s="1373">
        <v>65</v>
      </c>
      <c r="BT81" s="1404">
        <f>(BS81/(BS81+P81))*100</f>
        <v>41.139240506329116</v>
      </c>
      <c r="BU81" s="1373">
        <v>64</v>
      </c>
      <c r="BV81" s="1404">
        <v>40.506329113924053</v>
      </c>
      <c r="BW81" s="2084">
        <f>CA81+CE81+CW81+DA81+DB81</f>
        <v>0</v>
      </c>
      <c r="BX81" s="780">
        <v>0</v>
      </c>
      <c r="BY81" s="182"/>
      <c r="BZ81" s="2194"/>
      <c r="CA81" s="1349"/>
      <c r="CB81" s="136">
        <v>0</v>
      </c>
      <c r="CC81" s="3378"/>
      <c r="CD81" s="3381"/>
      <c r="CE81" s="1527">
        <f t="shared" ref="CE81" si="211">CI81+CK81+CM81+CO81+CQ81+CS81+CU81</f>
        <v>0</v>
      </c>
      <c r="CF81" s="3388">
        <v>0</v>
      </c>
      <c r="CG81" s="3389">
        <v>0</v>
      </c>
      <c r="CH81" s="3401"/>
      <c r="CI81" s="1528"/>
      <c r="CJ81" s="200">
        <v>0</v>
      </c>
      <c r="CK81" s="1528"/>
      <c r="CL81" s="3359">
        <v>0</v>
      </c>
      <c r="CM81" s="1528"/>
      <c r="CN81" s="3366">
        <v>0</v>
      </c>
      <c r="CO81" s="1528"/>
      <c r="CP81" s="3366">
        <v>0</v>
      </c>
      <c r="CQ81" s="1528"/>
      <c r="CR81" s="200">
        <v>0</v>
      </c>
      <c r="CS81" s="1528"/>
      <c r="CT81" s="200">
        <v>0</v>
      </c>
      <c r="CU81" s="1528"/>
      <c r="CV81" s="200">
        <v>0</v>
      </c>
      <c r="CW81" s="563"/>
      <c r="CX81" s="780">
        <v>0</v>
      </c>
      <c r="CY81" s="202"/>
      <c r="CZ81" s="813"/>
      <c r="DA81" s="1529"/>
      <c r="DB81" s="2085"/>
      <c r="DC81" s="1349">
        <f>BW81+Z81+AB81</f>
        <v>0</v>
      </c>
      <c r="DD81" s="2086" t="e">
        <f>(DC81)/(DC81+S81)*100</f>
        <v>#DIV/0!</v>
      </c>
      <c r="DE81" s="1373"/>
      <c r="DF81" s="1436"/>
      <c r="DG81" s="187"/>
      <c r="DH81" s="2195"/>
      <c r="DI81" s="281">
        <v>8</v>
      </c>
      <c r="DJ81" s="2913">
        <v>10</v>
      </c>
      <c r="DK81" s="1407">
        <v>9.3000000000000007</v>
      </c>
      <c r="DL81" s="1408">
        <v>11.7</v>
      </c>
      <c r="DM81" s="1406">
        <v>10.4</v>
      </c>
      <c r="DN81" s="1532">
        <v>11</v>
      </c>
      <c r="DO81" s="1409">
        <v>0</v>
      </c>
      <c r="DP81" s="1410">
        <v>0</v>
      </c>
      <c r="DQ81" s="1410">
        <v>0</v>
      </c>
      <c r="DR81" s="1411">
        <v>0</v>
      </c>
      <c r="DS81" s="1412">
        <v>0</v>
      </c>
      <c r="DT81" s="1533">
        <v>0</v>
      </c>
      <c r="DU81" s="1534">
        <f>DT81/P81*100</f>
        <v>0</v>
      </c>
      <c r="DV81" s="1413">
        <v>0</v>
      </c>
      <c r="DW81" s="1410">
        <v>0</v>
      </c>
      <c r="DX81" s="1410">
        <v>0</v>
      </c>
      <c r="DY81" s="1437">
        <v>0</v>
      </c>
      <c r="DZ81" s="1414">
        <v>0</v>
      </c>
      <c r="EA81" s="234">
        <v>0</v>
      </c>
      <c r="EB81" s="1535">
        <f>EA81/P81*100</f>
        <v>0</v>
      </c>
      <c r="EC81" s="1415">
        <v>0</v>
      </c>
      <c r="ED81" s="1416">
        <v>0</v>
      </c>
      <c r="EE81" s="1416">
        <v>0</v>
      </c>
      <c r="EF81" s="1417">
        <v>0</v>
      </c>
      <c r="EG81" s="1418">
        <v>0</v>
      </c>
      <c r="EH81" s="1533">
        <v>0</v>
      </c>
      <c r="EI81" s="242"/>
      <c r="EJ81" s="1410"/>
      <c r="EK81" s="1410"/>
      <c r="EL81" s="1438"/>
      <c r="EM81" s="1414">
        <v>0</v>
      </c>
      <c r="EN81" s="234">
        <v>0</v>
      </c>
      <c r="EO81" s="832"/>
      <c r="EP81" s="1410"/>
      <c r="EQ81" s="1410"/>
      <c r="ER81" s="1437"/>
      <c r="ES81" s="1414">
        <v>0</v>
      </c>
      <c r="ET81" s="1536">
        <v>0</v>
      </c>
      <c r="EU81" s="1414">
        <v>0</v>
      </c>
      <c r="EV81" s="250">
        <v>0</v>
      </c>
      <c r="EW81" s="833">
        <v>0</v>
      </c>
      <c r="EX81" s="290">
        <v>0</v>
      </c>
      <c r="EY81" s="288">
        <v>1</v>
      </c>
      <c r="EZ81" s="251">
        <v>1</v>
      </c>
      <c r="FA81" s="252">
        <v>1.5599999999999999E-2</v>
      </c>
      <c r="FB81" s="250">
        <v>0</v>
      </c>
      <c r="FC81" s="1538">
        <v>0</v>
      </c>
      <c r="FD81" s="1539">
        <f>FB81/P81</f>
        <v>0</v>
      </c>
      <c r="FE81" s="288">
        <v>1</v>
      </c>
      <c r="FF81" s="251">
        <v>1</v>
      </c>
      <c r="FG81" s="252">
        <f>FE81/BS81</f>
        <v>1.5384615384615385E-2</v>
      </c>
      <c r="FH81" s="250" t="s">
        <v>612</v>
      </c>
      <c r="FI81" s="1540"/>
      <c r="FJ81" s="1541" t="s">
        <v>613</v>
      </c>
      <c r="FK81" s="1542" t="s">
        <v>579</v>
      </c>
      <c r="FL81" s="1541" t="s">
        <v>613</v>
      </c>
      <c r="FM81" s="1542" t="s">
        <v>855</v>
      </c>
      <c r="FN81" s="1875">
        <v>0</v>
      </c>
      <c r="FO81" s="1876">
        <v>0</v>
      </c>
      <c r="FP81" s="819">
        <v>25</v>
      </c>
      <c r="FQ81" s="899">
        <v>100</v>
      </c>
      <c r="FR81" s="2967" t="s">
        <v>349</v>
      </c>
      <c r="FS81" s="1420">
        <v>100</v>
      </c>
      <c r="FT81" s="905" t="s">
        <v>399</v>
      </c>
      <c r="FU81" s="284">
        <v>100</v>
      </c>
      <c r="FV81" s="1545">
        <v>66.7</v>
      </c>
      <c r="FW81" s="1494">
        <v>100</v>
      </c>
      <c r="FX81" s="2990">
        <v>1</v>
      </c>
      <c r="FY81" s="2972"/>
      <c r="FZ81" s="862"/>
      <c r="GA81" s="2985"/>
      <c r="GB81" s="2986"/>
      <c r="GC81" s="2987">
        <v>1</v>
      </c>
      <c r="GD81" s="2988"/>
      <c r="GE81" s="2988"/>
      <c r="GF81" s="2988"/>
      <c r="GG81" s="2988"/>
      <c r="GH81" s="2988"/>
      <c r="GI81" s="2989"/>
      <c r="GJ81" s="2989"/>
      <c r="GK81" s="2989"/>
      <c r="GL81" s="2989"/>
      <c r="GM81" s="2989"/>
      <c r="GN81" s="2989"/>
      <c r="GO81" s="2971"/>
      <c r="GP81" s="3207"/>
      <c r="GQ81" s="2990"/>
      <c r="GR81" s="3033"/>
      <c r="GS81" s="3033">
        <v>1</v>
      </c>
      <c r="GT81" s="2971"/>
      <c r="GU81" s="1460"/>
      <c r="GV81" s="3033">
        <v>1</v>
      </c>
      <c r="GW81" s="3975"/>
      <c r="GX81" s="3032"/>
      <c r="GY81" s="3033">
        <v>1</v>
      </c>
      <c r="GZ81" s="3033"/>
      <c r="HA81" s="3033"/>
      <c r="HB81" s="3034"/>
      <c r="HC81" s="1495"/>
      <c r="HD81" s="1460" t="s">
        <v>586</v>
      </c>
      <c r="HE81" s="1488">
        <v>5</v>
      </c>
      <c r="HF81" s="1546">
        <v>124</v>
      </c>
      <c r="HG81" s="1547">
        <v>80</v>
      </c>
      <c r="HH81" s="1460" t="s">
        <v>658</v>
      </c>
      <c r="HI81" s="2182" t="s">
        <v>945</v>
      </c>
      <c r="HJ81" s="1460" t="s">
        <v>586</v>
      </c>
      <c r="HK81" s="1488">
        <v>5</v>
      </c>
      <c r="HL81" s="1481" t="s">
        <v>587</v>
      </c>
      <c r="HM81" s="1481">
        <v>0</v>
      </c>
      <c r="HN81" s="1481">
        <v>0</v>
      </c>
      <c r="HO81" s="188" t="s">
        <v>588</v>
      </c>
      <c r="HP81" s="3415" t="s">
        <v>863</v>
      </c>
      <c r="HQ81" s="195" t="s">
        <v>661</v>
      </c>
      <c r="HR81" s="1459" t="s">
        <v>864</v>
      </c>
      <c r="HS81" s="1460" t="s">
        <v>689</v>
      </c>
      <c r="HT81" s="1461" t="s">
        <v>590</v>
      </c>
      <c r="HU81" s="1462" t="s">
        <v>591</v>
      </c>
      <c r="HV81" s="1463">
        <f>HW81+HZ81+IC81+IF81+II81+IL81+IO81+IR81+IU81+IX81+JA81+JD81</f>
        <v>92</v>
      </c>
      <c r="HW81" s="1464">
        <f>SUM(HX81:HY81)</f>
        <v>28</v>
      </c>
      <c r="HX81" s="810">
        <v>8</v>
      </c>
      <c r="HY81" s="1465">
        <v>20</v>
      </c>
      <c r="HZ81" s="1460">
        <f>SUM(IA81:IB81)</f>
        <v>20</v>
      </c>
      <c r="IA81" s="810">
        <v>10</v>
      </c>
      <c r="IB81" s="1465">
        <v>10</v>
      </c>
      <c r="IC81" s="1464">
        <f>SUM(ID81:IE81)</f>
        <v>15</v>
      </c>
      <c r="ID81" s="810">
        <v>8</v>
      </c>
      <c r="IE81" s="1465">
        <v>7</v>
      </c>
      <c r="IF81" s="1460">
        <f>SUM(IG81:IH81)</f>
        <v>18</v>
      </c>
      <c r="IG81" s="810">
        <v>6</v>
      </c>
      <c r="IH81" s="1465">
        <v>12</v>
      </c>
      <c r="II81" s="1466">
        <f>SUM(IJ81:IK81)</f>
        <v>0</v>
      </c>
      <c r="IJ81" s="3421"/>
      <c r="IK81" s="3422"/>
      <c r="IL81" s="1469">
        <f>SUM(IM81:IN81)</f>
        <v>0</v>
      </c>
      <c r="IM81" s="3421"/>
      <c r="IN81" s="3422"/>
      <c r="IO81" s="1470">
        <f>SUM(IP81:IQ81)</f>
        <v>2</v>
      </c>
      <c r="IP81" s="1467">
        <v>2</v>
      </c>
      <c r="IQ81" s="1468">
        <v>0</v>
      </c>
      <c r="IR81" s="1469">
        <f>SUM(IS81:IT81)</f>
        <v>0</v>
      </c>
      <c r="IS81" s="3421"/>
      <c r="IT81" s="3422"/>
      <c r="IU81" s="1471">
        <f>SUM(IV81:IW81)</f>
        <v>7</v>
      </c>
      <c r="IV81" s="1467">
        <v>4</v>
      </c>
      <c r="IW81" s="1468">
        <v>3</v>
      </c>
      <c r="IX81" s="1470">
        <f>SUM(IY81:IZ81)</f>
        <v>2</v>
      </c>
      <c r="IY81" s="1467">
        <v>2</v>
      </c>
      <c r="IZ81" s="1468">
        <v>0</v>
      </c>
      <c r="JA81" s="1472">
        <f>SUM(JB81:JC81)</f>
        <v>0</v>
      </c>
      <c r="JB81" s="1467"/>
      <c r="JC81" s="1468"/>
      <c r="JD81" s="1470">
        <f>SUM(JE81:JF81)</f>
        <v>0</v>
      </c>
      <c r="JE81" s="1467"/>
      <c r="JF81" s="1470"/>
      <c r="JG81" s="1473">
        <f>(IK81+IQ81+IW81+IZ81+JC81+JF81)/(II81+IO81+IU81+IX81+JA81+JD81)*100</f>
        <v>27.27272727272727</v>
      </c>
      <c r="JH81" s="1496" t="s">
        <v>269</v>
      </c>
      <c r="JI81" s="170">
        <v>33.333333333333329</v>
      </c>
      <c r="JJ81" s="190" t="s">
        <v>928</v>
      </c>
      <c r="JK81" s="1501">
        <v>28.571428571428569</v>
      </c>
      <c r="JL81" s="1349">
        <v>2</v>
      </c>
      <c r="JM81" s="1456">
        <v>1</v>
      </c>
      <c r="JN81" s="3117">
        <v>3.15</v>
      </c>
      <c r="JO81" s="1344">
        <v>3.06</v>
      </c>
      <c r="JP81" s="1348">
        <v>3.09</v>
      </c>
      <c r="JQ81" s="1346">
        <v>2.46</v>
      </c>
      <c r="JR81" s="1347">
        <v>2.46</v>
      </c>
      <c r="JS81" s="1349">
        <v>4624</v>
      </c>
      <c r="JT81" s="1350" t="s">
        <v>593</v>
      </c>
      <c r="JU81" s="1351">
        <v>403.5</v>
      </c>
      <c r="JV81" s="1350" t="s">
        <v>593</v>
      </c>
      <c r="JW81" s="1366">
        <f>JU81/JS81*100</f>
        <v>8.7262110726643591</v>
      </c>
      <c r="JX81" s="1352">
        <v>7.14</v>
      </c>
      <c r="JY81" s="1350" t="s">
        <v>593</v>
      </c>
      <c r="JZ81" s="1366">
        <f>JX81/JS81*100</f>
        <v>0.15441176470588233</v>
      </c>
      <c r="KA81" s="1508"/>
      <c r="KB81" s="1929"/>
      <c r="KC81" s="1368"/>
      <c r="KD81" s="1507"/>
      <c r="KE81" s="1494" t="s">
        <v>275</v>
      </c>
      <c r="KF81" s="1628" t="s">
        <v>689</v>
      </c>
      <c r="KG81" s="1367"/>
      <c r="KH81" s="1369"/>
      <c r="KI81" s="4162"/>
      <c r="KJ81" s="1399" t="s">
        <v>594</v>
      </c>
      <c r="KK81" s="2132" t="s">
        <v>865</v>
      </c>
      <c r="KL81" s="3652" t="s">
        <v>1101</v>
      </c>
      <c r="KM81" s="1883"/>
      <c r="KN81" s="1884"/>
      <c r="KO81" s="1885"/>
      <c r="KP81" s="1883"/>
      <c r="KQ81" s="1886"/>
      <c r="KR81" s="1887"/>
      <c r="KS81" s="1888"/>
      <c r="KT81" s="1889"/>
      <c r="KU81" s="1890"/>
      <c r="KV81" s="1883"/>
      <c r="KW81" s="1883"/>
      <c r="KX81" s="1883"/>
      <c r="KY81" s="2099"/>
      <c r="KZ81" s="2100"/>
      <c r="LA81" s="1888"/>
      <c r="LB81" s="1888"/>
      <c r="LC81" s="2101"/>
      <c r="LD81" s="1883"/>
      <c r="LE81" s="1883"/>
      <c r="LF81" s="2102"/>
      <c r="LG81" s="1883"/>
      <c r="LH81" s="2103"/>
      <c r="LI81" s="1883"/>
      <c r="LJ81" s="1883"/>
      <c r="LK81" s="1883"/>
      <c r="LL81" s="2100"/>
      <c r="LM81" s="1888"/>
      <c r="LN81" s="1888"/>
      <c r="LO81" s="2101"/>
      <c r="LP81" s="1883"/>
      <c r="LQ81" s="1887"/>
      <c r="LR81" s="1883"/>
      <c r="LS81" s="1883"/>
      <c r="LT81" s="1890"/>
      <c r="LU81" s="2104">
        <v>20</v>
      </c>
      <c r="LV81" s="1893">
        <v>0</v>
      </c>
      <c r="LW81" s="1883">
        <v>0.72499999999999998</v>
      </c>
      <c r="LX81" s="1883"/>
      <c r="LY81" s="1883"/>
      <c r="LZ81" s="2099" t="s">
        <v>596</v>
      </c>
      <c r="MA81" s="2100">
        <v>0.72499999999999998</v>
      </c>
      <c r="MB81" s="1888"/>
      <c r="MC81" s="1888"/>
      <c r="MD81" s="2101">
        <v>0.72499999999999998</v>
      </c>
      <c r="ME81" s="1883"/>
      <c r="MF81" s="1883"/>
      <c r="MG81" s="2102">
        <v>0.72499999999999998</v>
      </c>
      <c r="MH81" s="1883"/>
      <c r="MI81" s="2103"/>
      <c r="MJ81" s="1883">
        <v>0.72499999999999998</v>
      </c>
      <c r="MK81" s="1883"/>
      <c r="ML81" s="1883"/>
      <c r="MM81" s="2100">
        <v>0.72499999999999998</v>
      </c>
      <c r="MN81" s="1888"/>
      <c r="MO81" s="1888"/>
      <c r="MP81" s="2101">
        <v>0.9</v>
      </c>
      <c r="MQ81" s="1883"/>
      <c r="MR81" s="1887"/>
      <c r="MS81" s="1883">
        <v>0.9</v>
      </c>
      <c r="MT81" s="1883"/>
      <c r="MU81" s="1890"/>
      <c r="MV81" s="2127" t="s">
        <v>866</v>
      </c>
      <c r="MW81" s="3218">
        <v>20</v>
      </c>
      <c r="MX81" s="1598"/>
      <c r="MY81" s="1597"/>
      <c r="MZ81" s="1400"/>
      <c r="NA81" s="2105"/>
      <c r="NB81" s="1931" t="s">
        <v>55</v>
      </c>
      <c r="NC81" s="1892"/>
      <c r="ND81" s="1931" t="s">
        <v>55</v>
      </c>
      <c r="NE81" s="1893"/>
      <c r="NF81" s="3139"/>
      <c r="NG81" s="1400"/>
      <c r="NH81" s="3136"/>
      <c r="NI81" s="1400"/>
      <c r="NJ81" s="3150">
        <v>936</v>
      </c>
      <c r="NK81" s="3649">
        <v>950</v>
      </c>
      <c r="NL81" s="3139"/>
      <c r="NM81" s="1400"/>
      <c r="NN81" s="3136"/>
      <c r="NO81" s="1400"/>
      <c r="NP81" s="3136"/>
      <c r="NQ81" s="2105"/>
      <c r="NR81" s="3139"/>
      <c r="NS81" s="1400"/>
      <c r="NT81" s="3136"/>
      <c r="NU81" s="1400"/>
      <c r="NV81" s="3136">
        <v>1092</v>
      </c>
      <c r="NW81" s="1400"/>
      <c r="NX81" s="2104"/>
      <c r="NY81" s="3143"/>
      <c r="NZ81" s="1400"/>
      <c r="OA81" s="1893"/>
      <c r="OB81" s="3139"/>
      <c r="OC81" s="1400"/>
      <c r="OD81" s="3136"/>
      <c r="OE81" s="1400"/>
      <c r="OF81" s="3150">
        <v>936</v>
      </c>
      <c r="OG81" s="3649">
        <v>950</v>
      </c>
      <c r="OH81" s="3066"/>
      <c r="OI81" s="1246"/>
      <c r="OJ81" s="2106" t="s">
        <v>598</v>
      </c>
      <c r="OK81" s="2107" t="s">
        <v>867</v>
      </c>
      <c r="OL81" s="1485" t="s">
        <v>689</v>
      </c>
      <c r="OM81" s="1246"/>
      <c r="ON81" s="1573"/>
      <c r="OO81" s="1574"/>
      <c r="OP81" s="935">
        <v>3</v>
      </c>
      <c r="OQ81" s="1575">
        <v>3</v>
      </c>
      <c r="OR81" s="1575"/>
      <c r="OS81" s="1575"/>
      <c r="OT81" s="1576"/>
      <c r="OU81" s="1577"/>
      <c r="OV81" s="1578">
        <f t="shared" ref="OV81" si="212">ON81+OP81+OU81</f>
        <v>3</v>
      </c>
      <c r="OW81" s="586">
        <v>3</v>
      </c>
      <c r="OX81" s="586">
        <f t="shared" ref="OX81" si="213">OV81</f>
        <v>3</v>
      </c>
      <c r="OY81" s="1574">
        <v>0</v>
      </c>
      <c r="OZ81" s="1579">
        <v>0</v>
      </c>
      <c r="PA81" s="1580">
        <v>0</v>
      </c>
      <c r="PB81" s="1581">
        <v>0</v>
      </c>
      <c r="PC81" s="1580">
        <v>0</v>
      </c>
      <c r="PD81" s="1582">
        <v>0</v>
      </c>
      <c r="PE81" s="1582">
        <v>0</v>
      </c>
      <c r="PF81" s="1583">
        <v>0</v>
      </c>
      <c r="PG81" s="1533">
        <f t="shared" ref="PG81" si="214">PK81+PO81</f>
        <v>48</v>
      </c>
      <c r="PH81" s="1373">
        <v>41</v>
      </c>
      <c r="PI81" s="491">
        <v>42</v>
      </c>
      <c r="PJ81" s="1374">
        <v>43</v>
      </c>
      <c r="PK81" s="1584">
        <v>17</v>
      </c>
      <c r="PL81" s="169">
        <v>19</v>
      </c>
      <c r="PM81" s="452">
        <v>20</v>
      </c>
      <c r="PN81" s="453">
        <v>19</v>
      </c>
      <c r="PO81" s="1533">
        <f t="shared" ref="PO81" si="215">PS81+PW81+QO81+QS81+QT81+QU81</f>
        <v>31</v>
      </c>
      <c r="PP81" s="169">
        <v>22</v>
      </c>
      <c r="PQ81" s="473">
        <v>22</v>
      </c>
      <c r="PR81" s="932">
        <v>24</v>
      </c>
      <c r="PS81" s="1586">
        <v>0</v>
      </c>
      <c r="PT81" s="484">
        <v>0</v>
      </c>
      <c r="PU81" s="452">
        <v>0</v>
      </c>
      <c r="PV81" s="588">
        <v>0</v>
      </c>
      <c r="PW81" s="1587">
        <f t="shared" ref="PW81" si="216">QA81+QC81+QE81+QG81+QI81+QK81+QM81</f>
        <v>31</v>
      </c>
      <c r="PX81" s="587">
        <v>22</v>
      </c>
      <c r="PY81" s="491">
        <f>QB81+QD81+QF81+QH81+QJ81+QL81+QN81</f>
        <v>22</v>
      </c>
      <c r="PZ81" s="588">
        <v>22</v>
      </c>
      <c r="QA81" s="1630">
        <v>11</v>
      </c>
      <c r="QB81" s="945">
        <v>10</v>
      </c>
      <c r="QC81" s="1631">
        <v>15</v>
      </c>
      <c r="QD81" s="478">
        <v>0</v>
      </c>
      <c r="QE81" s="1630">
        <v>0</v>
      </c>
      <c r="QF81" s="947">
        <v>5</v>
      </c>
      <c r="QG81" s="1631">
        <v>0</v>
      </c>
      <c r="QH81" s="946">
        <v>0</v>
      </c>
      <c r="QI81" s="1630">
        <v>4</v>
      </c>
      <c r="QJ81" s="944">
        <v>6</v>
      </c>
      <c r="QK81" s="1631">
        <v>1</v>
      </c>
      <c r="QL81" s="478">
        <v>1</v>
      </c>
      <c r="QM81" s="1630">
        <v>0</v>
      </c>
      <c r="QN81" s="477">
        <v>0</v>
      </c>
      <c r="QO81" s="1586">
        <v>0</v>
      </c>
      <c r="QP81" s="1396">
        <v>0</v>
      </c>
      <c r="QQ81" s="491">
        <v>2</v>
      </c>
      <c r="QR81" s="492">
        <v>2</v>
      </c>
      <c r="QS81" s="1910">
        <v>0</v>
      </c>
      <c r="QT81" s="936">
        <v>0</v>
      </c>
      <c r="QU81" s="1911">
        <v>0</v>
      </c>
      <c r="QV81" s="1384">
        <v>0</v>
      </c>
      <c r="QW81" s="1913">
        <f t="shared" ref="QW81" si="217">PO81/PG81*100</f>
        <v>64.583333333333343</v>
      </c>
      <c r="QX81" s="1387">
        <v>53.658536585365859</v>
      </c>
      <c r="QY81" s="3697" t="s">
        <v>1218</v>
      </c>
      <c r="QZ81" s="607"/>
      <c r="RA81" s="1594"/>
      <c r="RB81" s="1595"/>
      <c r="RC81" s="1596"/>
      <c r="RD81" s="862"/>
      <c r="RE81" s="1597"/>
      <c r="RF81" s="1598"/>
      <c r="RG81" s="1597"/>
      <c r="RH81" s="1599"/>
      <c r="RI81" s="862"/>
      <c r="RJ81" s="1600"/>
      <c r="RK81" s="1601"/>
      <c r="RL81" s="862"/>
      <c r="RM81" s="1602"/>
      <c r="RN81" s="1601"/>
      <c r="RO81" s="1603"/>
      <c r="RP81" s="1604"/>
      <c r="RQ81" s="1456"/>
      <c r="RR81" s="1349"/>
      <c r="RS81" s="1455"/>
      <c r="RT81" s="1456"/>
      <c r="RU81" s="1349"/>
      <c r="RV81" s="1457"/>
      <c r="RW81" s="1456"/>
      <c r="RX81" s="1458"/>
      <c r="RY81" s="1605" t="s">
        <v>625</v>
      </c>
      <c r="RZ81" s="1606"/>
      <c r="SA81" s="1607" t="s">
        <v>718</v>
      </c>
      <c r="SB81" s="935" t="s">
        <v>602</v>
      </c>
      <c r="SC81" s="1608" t="s">
        <v>692</v>
      </c>
      <c r="SD81" s="1529"/>
      <c r="SE81" s="1609" t="s">
        <v>214</v>
      </c>
      <c r="SF81" s="1349"/>
      <c r="SG81" s="1610">
        <v>1150</v>
      </c>
      <c r="SH81" s="1609" t="s">
        <v>214</v>
      </c>
      <c r="SI81" s="1349">
        <v>950</v>
      </c>
      <c r="SJ81" s="1611" t="s">
        <v>269</v>
      </c>
      <c r="SK81" s="1611" t="s">
        <v>269</v>
      </c>
      <c r="SL81" s="1612"/>
      <c r="SM81" s="1607"/>
      <c r="SN81" s="833"/>
      <c r="SO81" s="1529"/>
      <c r="SP81" s="1609" t="s">
        <v>214</v>
      </c>
      <c r="SQ81" s="1349"/>
      <c r="SR81" s="1610"/>
      <c r="SS81" s="1609" t="s">
        <v>214</v>
      </c>
      <c r="ST81" s="1349"/>
      <c r="SU81" s="1611"/>
      <c r="SV81" s="1611"/>
      <c r="SW81" s="1594"/>
      <c r="SX81" s="1606"/>
      <c r="SY81" s="1608"/>
      <c r="SZ81" s="288"/>
      <c r="TA81" s="1538"/>
      <c r="TB81" s="1349"/>
      <c r="TC81" s="1609" t="s">
        <v>214</v>
      </c>
      <c r="TD81" s="1349"/>
      <c r="TE81" s="1613"/>
      <c r="TF81" s="1609" t="s">
        <v>214</v>
      </c>
      <c r="TG81" s="1349"/>
      <c r="TH81" s="1611"/>
      <c r="TI81" s="1614"/>
      <c r="TJ81" s="1608"/>
      <c r="TK81" s="1615"/>
      <c r="TL81" s="251"/>
      <c r="TM81" s="833"/>
      <c r="TN81" s="195"/>
      <c r="TO81" s="1349" t="s">
        <v>389</v>
      </c>
      <c r="TP81" s="1613"/>
      <c r="TQ81" s="1609"/>
      <c r="TR81" s="141" t="s">
        <v>389</v>
      </c>
      <c r="TS81" s="1616"/>
      <c r="TT81" s="1611"/>
      <c r="TU81" s="1611"/>
      <c r="TV81" s="4611"/>
      <c r="TW81" s="1617" t="s">
        <v>603</v>
      </c>
      <c r="TX81" s="1618"/>
      <c r="TY81" s="1619" t="s">
        <v>604</v>
      </c>
      <c r="TZ81" s="1620" t="s">
        <v>868</v>
      </c>
      <c r="UA81" s="1621" t="s">
        <v>604</v>
      </c>
      <c r="UB81" s="1622" t="s">
        <v>869</v>
      </c>
      <c r="UC81" s="427"/>
      <c r="UD81" s="427"/>
      <c r="UE81" s="427"/>
      <c r="UF81" s="427"/>
      <c r="UG81" s="427"/>
      <c r="UH81" s="427"/>
      <c r="UI81" s="427"/>
      <c r="UJ81" s="427"/>
      <c r="UK81" s="427"/>
      <c r="UL81" s="427"/>
      <c r="UM81" s="427"/>
      <c r="UN81" s="427"/>
      <c r="UO81" s="427"/>
      <c r="UP81" s="427"/>
      <c r="UQ81" s="427"/>
      <c r="UR81" s="427"/>
      <c r="US81" s="427"/>
      <c r="UT81" s="427"/>
      <c r="UU81" s="427"/>
      <c r="UV81" s="427"/>
      <c r="UW81" s="427"/>
      <c r="UX81" s="427"/>
      <c r="UY81" s="427"/>
      <c r="UZ81" s="427"/>
      <c r="VA81" s="427"/>
      <c r="VB81" s="427"/>
      <c r="VC81" s="427"/>
      <c r="VD81" s="427"/>
      <c r="VE81" s="427"/>
      <c r="VF81" s="427"/>
      <c r="VG81" s="427"/>
      <c r="VH81" s="427"/>
      <c r="VI81" s="427"/>
      <c r="VJ81" s="427"/>
      <c r="VK81" s="427"/>
      <c r="VL81" s="427"/>
      <c r="VM81" s="427"/>
      <c r="VN81" s="427"/>
      <c r="VO81" s="427"/>
      <c r="VP81" s="427"/>
      <c r="VQ81" s="427"/>
      <c r="VR81" s="427"/>
      <c r="VS81" s="427"/>
      <c r="VT81" s="427"/>
      <c r="VU81" s="427"/>
      <c r="VV81" s="427"/>
      <c r="VW81" s="427"/>
      <c r="VX81" s="427"/>
      <c r="VY81" s="427"/>
      <c r="VZ81" s="427"/>
      <c r="WA81" s="427"/>
      <c r="WB81" s="427"/>
      <c r="WC81" s="427"/>
      <c r="WD81" s="427"/>
      <c r="WE81" s="427"/>
      <c r="WF81" s="427"/>
      <c r="WG81" s="427"/>
      <c r="WH81" s="427"/>
      <c r="WI81" s="427"/>
      <c r="WJ81" s="427"/>
      <c r="WK81" s="427"/>
      <c r="WL81" s="427"/>
      <c r="WM81" s="427"/>
      <c r="WN81" s="5"/>
      <c r="WO81" s="5"/>
      <c r="WP81" s="5"/>
      <c r="WQ81" s="5"/>
      <c r="WR81" s="5"/>
      <c r="WS81" s="5"/>
      <c r="WT81" s="5"/>
      <c r="WU81" s="5"/>
      <c r="WV81" s="5"/>
      <c r="WW81" s="5"/>
      <c r="WX81" s="5"/>
      <c r="WY81" s="5"/>
      <c r="WZ81" s="5"/>
      <c r="XA81" s="5"/>
      <c r="XB81" s="5"/>
      <c r="XC81" s="5"/>
      <c r="XD81" s="5"/>
      <c r="XE81" s="5"/>
      <c r="XF81" s="5"/>
      <c r="XG81" s="5"/>
      <c r="XH81" s="5"/>
      <c r="XI81" s="5"/>
      <c r="XJ81" s="5"/>
      <c r="XK81" s="5"/>
      <c r="XL81" s="5"/>
      <c r="XM81" s="5"/>
      <c r="XN81" s="5"/>
      <c r="XO81" s="5"/>
      <c r="XP81" s="5"/>
      <c r="XQ81" s="5"/>
      <c r="XR81" s="5"/>
      <c r="XS81" s="5"/>
      <c r="XT81" s="5"/>
      <c r="XU81" s="5"/>
      <c r="XV81" s="5"/>
      <c r="XW81" s="5"/>
      <c r="XX81" s="5"/>
      <c r="XY81" s="5"/>
      <c r="XZ81" s="5"/>
      <c r="YA81" s="5"/>
      <c r="YB81" s="5"/>
      <c r="YC81" s="5"/>
      <c r="YD81" s="5"/>
      <c r="YE81" s="5"/>
      <c r="YF81" s="5"/>
      <c r="YG81" s="5"/>
      <c r="YH81" s="5"/>
      <c r="YI81" s="5"/>
      <c r="YJ81" s="5"/>
      <c r="YK81" s="5"/>
      <c r="YL81" s="5"/>
      <c r="YM81" s="5"/>
      <c r="YN81" s="5"/>
      <c r="YO81" s="5"/>
      <c r="YP81" s="5"/>
      <c r="YQ81" s="5"/>
      <c r="YR81" s="5"/>
      <c r="YS81" s="5"/>
      <c r="YT81" s="5"/>
      <c r="YU81" s="5"/>
      <c r="YV81" s="5"/>
      <c r="YW81" s="5"/>
      <c r="YX81" s="5"/>
      <c r="YY81" s="5"/>
      <c r="YZ81" s="5"/>
      <c r="ZA81" s="5"/>
      <c r="ZB81" s="5"/>
      <c r="ZC81" s="5"/>
      <c r="ZD81" s="5"/>
      <c r="ZE81" s="5"/>
      <c r="ZF81" s="5"/>
      <c r="ZG81" s="5"/>
      <c r="ZH81" s="5"/>
      <c r="ZI81" s="5"/>
      <c r="ZJ81" s="5"/>
      <c r="ZK81" s="5"/>
      <c r="ZL81" s="5"/>
      <c r="ZM81" s="5"/>
      <c r="ZN81" s="5"/>
      <c r="ZO81" s="5"/>
      <c r="ZP81" s="5"/>
      <c r="ZQ81" s="5"/>
      <c r="ZR81" s="5"/>
      <c r="ZS81" s="5"/>
      <c r="ZT81" s="5"/>
      <c r="ZU81" s="5"/>
      <c r="ZV81" s="5"/>
      <c r="ZW81" s="5"/>
      <c r="ZX81" s="5"/>
      <c r="ZY81" s="5"/>
      <c r="ZZ81" s="5"/>
      <c r="AAA81" s="5"/>
      <c r="AAB81" s="5"/>
      <c r="AAC81" s="5"/>
      <c r="AAD81" s="5"/>
      <c r="AAE81" s="5"/>
      <c r="AAF81" s="5"/>
      <c r="AAG81" s="5"/>
      <c r="AAH81" s="5"/>
      <c r="AAI81" s="5"/>
      <c r="AAJ81" s="5"/>
      <c r="AAK81" s="5"/>
      <c r="AAL81" s="5"/>
      <c r="AAM81" s="5"/>
      <c r="AAN81" s="5"/>
      <c r="AAO81" s="5"/>
      <c r="AAP81" s="5"/>
      <c r="AAQ81" s="5"/>
      <c r="AAR81" s="5"/>
      <c r="AAS81" s="5"/>
      <c r="AAT81" s="5"/>
      <c r="AAU81" s="5"/>
      <c r="AAV81" s="5"/>
      <c r="AAW81" s="5"/>
      <c r="AAX81" s="5"/>
      <c r="AAY81" s="5"/>
      <c r="AAZ81" s="5"/>
      <c r="ABA81" s="5"/>
      <c r="ABB81" s="5"/>
      <c r="ABC81" s="5"/>
      <c r="ABD81" s="5"/>
      <c r="ABE81" s="5"/>
      <c r="ABF81" s="5"/>
      <c r="ABG81" s="5"/>
      <c r="ABH81" s="5"/>
      <c r="ABI81" s="5"/>
      <c r="ABJ81" s="5"/>
      <c r="ABK81" s="5"/>
      <c r="ABL81" s="5"/>
      <c r="ABM81" s="5"/>
      <c r="ABN81" s="5"/>
      <c r="ABO81" s="5"/>
      <c r="ABP81" s="5"/>
      <c r="ABQ81" s="5"/>
      <c r="ABR81" s="5"/>
      <c r="ABS81" s="5"/>
      <c r="ABT81" s="5"/>
      <c r="ABU81" s="5"/>
      <c r="ABV81" s="5"/>
      <c r="ABW81" s="5"/>
      <c r="ABX81" s="5"/>
      <c r="ABY81" s="5"/>
      <c r="ABZ81" s="5"/>
      <c r="ACA81" s="5"/>
      <c r="ACB81" s="5"/>
      <c r="ACC81" s="5"/>
      <c r="ACD81" s="5"/>
      <c r="ACE81" s="5"/>
      <c r="ACF81" s="5"/>
      <c r="ACG81" s="5"/>
      <c r="ACH81" s="5"/>
      <c r="ACI81" s="5"/>
      <c r="ACJ81" s="5"/>
      <c r="ACK81" s="5"/>
      <c r="ACL81" s="5"/>
      <c r="ACM81" s="5"/>
      <c r="ACN81" s="5"/>
      <c r="ACO81" s="5"/>
      <c r="ACP81" s="5"/>
      <c r="ACQ81" s="5"/>
      <c r="ACR81" s="5"/>
      <c r="ACS81" s="5"/>
      <c r="ACT81" s="5"/>
      <c r="ACU81" s="5"/>
      <c r="ACV81" s="5"/>
      <c r="ACW81" s="5"/>
      <c r="ACX81" s="5"/>
      <c r="ACY81" s="5"/>
      <c r="ACZ81" s="5"/>
      <c r="ADA81" s="5"/>
      <c r="ADB81" s="5"/>
      <c r="ADC81" s="5"/>
      <c r="ADD81" s="5"/>
      <c r="ADE81" s="5"/>
      <c r="ADF81" s="5"/>
      <c r="ADG81" s="5"/>
      <c r="ADH81" s="5"/>
      <c r="ADI81" s="5"/>
      <c r="ADJ81" s="5"/>
      <c r="ADK81" s="5"/>
      <c r="ADL81" s="5"/>
      <c r="ADM81" s="5"/>
      <c r="ADN81" s="5"/>
      <c r="ADO81" s="5"/>
      <c r="ADP81" s="5"/>
      <c r="ADQ81" s="5"/>
      <c r="ADR81" s="5"/>
      <c r="ADS81" s="5"/>
      <c r="ADT81" s="5"/>
      <c r="ADU81" s="5"/>
      <c r="ADV81" s="5"/>
      <c r="ADW81" s="5"/>
      <c r="ADX81" s="5"/>
      <c r="ADY81" s="5"/>
      <c r="ADZ81" s="5"/>
      <c r="AEA81" s="5"/>
      <c r="AEB81" s="5"/>
      <c r="AEC81" s="5"/>
      <c r="AED81" s="5"/>
      <c r="AEE81" s="5"/>
      <c r="AEF81" s="5"/>
      <c r="AEG81" s="5"/>
      <c r="AEH81" s="5"/>
      <c r="AEI81" s="5"/>
      <c r="AEJ81" s="5"/>
      <c r="AEK81" s="5"/>
      <c r="AEL81" s="5"/>
      <c r="AEM81" s="5"/>
      <c r="AEN81" s="5"/>
      <c r="AEO81" s="5"/>
      <c r="AEP81" s="5"/>
      <c r="AEQ81" s="5"/>
      <c r="AER81" s="5"/>
      <c r="AES81" s="5"/>
      <c r="AET81" s="5"/>
      <c r="AEU81" s="5"/>
      <c r="AEV81" s="5"/>
      <c r="AEW81" s="5"/>
      <c r="AEX81" s="5"/>
      <c r="AEY81" s="5"/>
      <c r="AEZ81" s="5"/>
      <c r="AFA81" s="5"/>
      <c r="AFB81" s="5"/>
      <c r="AFC81" s="5"/>
      <c r="AFD81" s="5"/>
      <c r="AFE81" s="5"/>
      <c r="AFF81" s="5"/>
      <c r="AFG81" s="5"/>
      <c r="AFH81" s="5"/>
      <c r="AFI81" s="5"/>
      <c r="AFJ81" s="5"/>
      <c r="AFK81" s="5"/>
      <c r="AFL81" s="5"/>
      <c r="AFM81" s="5"/>
      <c r="AFN81" s="5"/>
      <c r="AFO81" s="5"/>
      <c r="AFP81" s="5"/>
      <c r="AFQ81" s="5"/>
      <c r="AFR81" s="5"/>
      <c r="AFS81" s="5"/>
      <c r="AFT81" s="5"/>
      <c r="AFU81" s="5"/>
      <c r="AFV81" s="5"/>
      <c r="AFW81" s="5"/>
      <c r="AFX81" s="5"/>
      <c r="AFY81" s="5"/>
      <c r="AFZ81" s="5"/>
      <c r="AGA81" s="5"/>
      <c r="AGB81" s="5"/>
      <c r="AGC81" s="5"/>
      <c r="AGD81" s="5"/>
      <c r="AGE81" s="5"/>
      <c r="AGF81" s="5"/>
      <c r="AGG81" s="5"/>
      <c r="AGH81" s="5"/>
      <c r="AGI81" s="5"/>
      <c r="AGJ81" s="5"/>
      <c r="AGK81" s="5"/>
      <c r="AGL81" s="5"/>
      <c r="AGM81" s="5"/>
      <c r="AGN81" s="5"/>
      <c r="AGO81" s="5"/>
      <c r="AGP81" s="5"/>
      <c r="AGQ81" s="5"/>
      <c r="AGR81" s="5"/>
      <c r="AGS81" s="5"/>
      <c r="AGT81" s="5"/>
      <c r="AGU81" s="5"/>
      <c r="AGV81" s="5"/>
      <c r="AGW81" s="5"/>
      <c r="AGX81" s="5"/>
      <c r="AGY81" s="5"/>
      <c r="AGZ81" s="5"/>
      <c r="AHA81" s="5"/>
      <c r="AHB81" s="5"/>
      <c r="AHC81" s="5"/>
      <c r="AHD81" s="5"/>
      <c r="AHE81" s="5"/>
      <c r="AHF81" s="5"/>
      <c r="AHG81" s="5"/>
      <c r="AHH81" s="5"/>
      <c r="AHI81" s="5"/>
      <c r="AHJ81" s="5"/>
      <c r="AHK81" s="5"/>
      <c r="AHL81" s="5"/>
      <c r="AHM81" s="5"/>
      <c r="AHN81" s="5"/>
      <c r="AHO81" s="5"/>
      <c r="AHP81" s="5"/>
      <c r="AHQ81" s="5"/>
      <c r="AHR81" s="5"/>
      <c r="AHS81" s="5"/>
      <c r="AHT81" s="5"/>
      <c r="AHU81" s="5"/>
      <c r="AHV81" s="5"/>
      <c r="AHW81" s="5"/>
      <c r="AHX81" s="5"/>
      <c r="AHY81" s="5"/>
      <c r="AHZ81" s="5"/>
      <c r="AIA81" s="5"/>
      <c r="AIB81" s="5"/>
      <c r="AIC81" s="5"/>
      <c r="AID81" s="5"/>
      <c r="AIE81" s="5"/>
      <c r="AIF81" s="5"/>
      <c r="AIG81" s="5"/>
      <c r="AIH81" s="5"/>
      <c r="AII81" s="5"/>
      <c r="AIJ81" s="5"/>
      <c r="AIK81" s="5"/>
      <c r="AIL81" s="5"/>
      <c r="AIM81" s="5"/>
      <c r="AIN81" s="5"/>
      <c r="AIO81" s="5"/>
      <c r="AIP81" s="5"/>
      <c r="AIQ81" s="5"/>
      <c r="AIR81" s="5"/>
      <c r="AIS81" s="5"/>
      <c r="AIT81" s="5"/>
      <c r="AIU81" s="5"/>
      <c r="AIV81" s="5"/>
      <c r="AIW81" s="5"/>
      <c r="AIX81" s="5"/>
      <c r="AIY81" s="5"/>
      <c r="AIZ81" s="5"/>
      <c r="AJA81" s="5"/>
      <c r="AJB81" s="5"/>
      <c r="AJC81" s="5"/>
      <c r="AJD81" s="5"/>
      <c r="AJE81" s="5"/>
      <c r="AJF81" s="5"/>
      <c r="AJG81" s="5"/>
      <c r="AJH81" s="5"/>
      <c r="AJI81" s="5"/>
      <c r="AJJ81" s="5"/>
      <c r="AJK81" s="5"/>
      <c r="AJL81" s="5"/>
      <c r="AJM81" s="5"/>
      <c r="AJN81" s="5"/>
      <c r="AJO81" s="5"/>
      <c r="AJP81" s="5"/>
      <c r="AJQ81" s="5"/>
      <c r="AJR81" s="5"/>
      <c r="AJS81" s="5"/>
      <c r="AJT81" s="5"/>
      <c r="AJU81" s="5"/>
      <c r="AJV81" s="5"/>
      <c r="AJW81" s="5"/>
      <c r="AJX81" s="5"/>
      <c r="AJY81" s="5"/>
      <c r="AJZ81" s="5"/>
      <c r="AKA81" s="5"/>
      <c r="AKB81" s="5"/>
      <c r="AKC81" s="5"/>
      <c r="AKD81" s="5"/>
      <c r="AKE81" s="5"/>
      <c r="AKF81" s="5"/>
      <c r="AKG81" s="5"/>
      <c r="AKH81" s="5"/>
      <c r="AKI81" s="5"/>
      <c r="AKJ81" s="5"/>
      <c r="AKK81" s="5"/>
      <c r="AKL81" s="5"/>
      <c r="AKM81" s="5"/>
      <c r="AKN81" s="5"/>
      <c r="AKO81" s="5"/>
      <c r="AKP81" s="5"/>
      <c r="AKQ81" s="5"/>
      <c r="AKR81" s="5"/>
      <c r="AKS81" s="5"/>
      <c r="AKT81" s="5"/>
      <c r="AKU81" s="5"/>
      <c r="AKV81" s="5"/>
      <c r="AKW81" s="5"/>
      <c r="AKX81" s="5"/>
      <c r="AKY81" s="5"/>
      <c r="AKZ81" s="5"/>
      <c r="ALA81" s="5"/>
      <c r="ALB81" s="5"/>
      <c r="ALC81" s="5"/>
      <c r="ALD81" s="5"/>
      <c r="ALE81" s="5"/>
      <c r="ALF81" s="5"/>
      <c r="ALG81" s="5"/>
      <c r="ALH81" s="5"/>
      <c r="ALI81" s="5"/>
      <c r="ALJ81" s="5"/>
      <c r="ALK81" s="5"/>
      <c r="ALL81" s="5"/>
      <c r="ALM81" s="5"/>
      <c r="ALN81" s="5"/>
      <c r="ALO81" s="5"/>
      <c r="ALP81" s="5"/>
      <c r="ALQ81" s="5"/>
      <c r="ALR81" s="5"/>
      <c r="ALS81" s="5"/>
      <c r="ALT81" s="5"/>
      <c r="ALU81" s="5"/>
      <c r="ALV81" s="5"/>
      <c r="ALW81" s="5"/>
      <c r="ALX81" s="5"/>
      <c r="ALY81" s="5"/>
      <c r="ALZ81" s="5"/>
      <c r="AMA81" s="5"/>
      <c r="AMB81" s="5"/>
      <c r="AMC81" s="5"/>
      <c r="AMD81" s="5"/>
      <c r="AME81" s="5"/>
      <c r="AMF81" s="5"/>
      <c r="AMG81" s="5"/>
      <c r="AMH81" s="5"/>
      <c r="AMI81" s="5"/>
      <c r="AMJ81" s="5"/>
      <c r="AMK81" s="5"/>
      <c r="AML81" s="5"/>
      <c r="AMM81" s="5"/>
      <c r="AMN81" s="5"/>
      <c r="AMO81" s="5"/>
      <c r="AMP81" s="5"/>
      <c r="AMQ81" s="5"/>
      <c r="AMR81" s="5"/>
      <c r="AMS81" s="5"/>
      <c r="AMT81" s="5"/>
      <c r="AMU81" s="5"/>
      <c r="AMV81" s="5"/>
      <c r="AMW81" s="5"/>
      <c r="AMX81" s="5"/>
      <c r="AMY81" s="5"/>
      <c r="AMZ81" s="5"/>
      <c r="ANA81" s="5"/>
      <c r="ANB81" s="5"/>
      <c r="ANC81" s="5"/>
      <c r="AND81" s="5"/>
      <c r="ANE81" s="5"/>
      <c r="ANF81" s="5"/>
      <c r="ANG81" s="5"/>
      <c r="ANH81" s="5"/>
      <c r="ANI81" s="5"/>
      <c r="ANJ81" s="5"/>
      <c r="ANK81" s="5"/>
      <c r="ANL81" s="5"/>
      <c r="ANM81" s="5"/>
      <c r="ANN81" s="5"/>
      <c r="ANO81" s="5"/>
      <c r="ANP81" s="5"/>
      <c r="ANQ81" s="5"/>
      <c r="ANR81" s="5"/>
      <c r="ANS81" s="5"/>
      <c r="ANT81" s="5"/>
      <c r="ANU81" s="5"/>
      <c r="ANV81" s="5"/>
      <c r="ANW81" s="5"/>
      <c r="ANX81" s="5"/>
      <c r="ANY81" s="5"/>
      <c r="ANZ81" s="5"/>
      <c r="AOA81" s="5"/>
      <c r="AOB81" s="5"/>
      <c r="AOC81" s="5"/>
      <c r="AOD81" s="5"/>
      <c r="AOE81" s="5"/>
      <c r="AOF81" s="5"/>
      <c r="AOG81" s="5"/>
      <c r="AOH81" s="5"/>
      <c r="AOI81" s="5"/>
      <c r="AOJ81" s="5"/>
      <c r="AOK81" s="5"/>
      <c r="AOL81" s="5"/>
      <c r="AOM81" s="5"/>
      <c r="AON81" s="5"/>
      <c r="AOO81" s="5"/>
      <c r="AOP81" s="5"/>
      <c r="AOQ81" s="5"/>
      <c r="AOR81" s="5"/>
      <c r="AOS81" s="5"/>
      <c r="AOT81" s="5"/>
      <c r="AOU81" s="5"/>
      <c r="AOV81" s="5"/>
      <c r="AOW81" s="5"/>
      <c r="AOX81" s="5"/>
      <c r="AOY81" s="5"/>
      <c r="AOZ81" s="5"/>
      <c r="APA81" s="5"/>
      <c r="APB81" s="5"/>
      <c r="APC81" s="5"/>
      <c r="APD81" s="5"/>
      <c r="APE81" s="5"/>
      <c r="APF81" s="5"/>
      <c r="APG81" s="5"/>
      <c r="APH81" s="5"/>
      <c r="API81" s="5"/>
      <c r="APJ81" s="5"/>
      <c r="APK81" s="5"/>
      <c r="APL81" s="5"/>
      <c r="APM81" s="5"/>
      <c r="APN81" s="5"/>
      <c r="APO81" s="5"/>
      <c r="APP81" s="5"/>
      <c r="APQ81" s="5"/>
      <c r="APR81" s="5"/>
      <c r="APS81" s="5"/>
      <c r="APT81" s="5"/>
      <c r="APU81" s="5"/>
      <c r="APV81" s="5"/>
      <c r="APW81" s="5"/>
      <c r="APX81" s="5"/>
      <c r="APY81" s="5"/>
      <c r="APZ81" s="5"/>
      <c r="AQA81" s="5"/>
      <c r="AQB81" s="5"/>
      <c r="AQC81" s="5"/>
      <c r="AQD81" s="5"/>
      <c r="AQE81" s="5"/>
      <c r="AQF81" s="5"/>
      <c r="AQG81" s="5"/>
      <c r="AQH81" s="5"/>
      <c r="AQI81" s="5"/>
      <c r="AQJ81" s="5"/>
      <c r="AQK81" s="5"/>
      <c r="AQL81" s="5"/>
      <c r="AQM81" s="5"/>
      <c r="AQN81" s="5"/>
      <c r="AQO81" s="5"/>
      <c r="AQP81" s="5"/>
      <c r="AQQ81" s="5"/>
      <c r="AQR81" s="5"/>
      <c r="AQS81" s="5"/>
      <c r="AQT81" s="5"/>
      <c r="AQU81" s="5"/>
      <c r="AQV81" s="5"/>
      <c r="AQW81" s="5"/>
      <c r="AQX81" s="5"/>
      <c r="AQY81" s="5"/>
      <c r="AQZ81" s="5"/>
      <c r="ARA81" s="5"/>
      <c r="ARB81" s="5"/>
      <c r="ARC81" s="5"/>
      <c r="ARD81" s="5"/>
      <c r="ARE81" s="5"/>
      <c r="ARF81" s="5"/>
      <c r="ARG81" s="5"/>
      <c r="ARH81" s="5"/>
      <c r="ARI81" s="5"/>
      <c r="ARJ81" s="5"/>
      <c r="ARK81" s="5"/>
      <c r="ARL81" s="5"/>
      <c r="ARM81" s="5"/>
      <c r="ARN81" s="5"/>
      <c r="ARO81" s="5"/>
      <c r="ARP81" s="5"/>
      <c r="ARQ81" s="5"/>
      <c r="ARR81" s="5"/>
      <c r="ARS81" s="5"/>
      <c r="ART81" s="5"/>
      <c r="ARU81" s="5"/>
      <c r="ARV81" s="5"/>
      <c r="ARW81" s="5"/>
      <c r="ARX81" s="5"/>
      <c r="ARY81" s="5"/>
      <c r="ARZ81" s="5"/>
      <c r="ASA81" s="5"/>
      <c r="ASB81" s="5"/>
      <c r="ASC81" s="5"/>
      <c r="ASD81" s="5"/>
      <c r="ASE81" s="5"/>
      <c r="ASF81" s="5"/>
      <c r="ASG81" s="5"/>
      <c r="ASH81" s="5"/>
      <c r="ASI81" s="5"/>
      <c r="ASJ81" s="5"/>
      <c r="ASK81" s="5"/>
      <c r="ASL81" s="5"/>
      <c r="ASM81" s="5"/>
      <c r="ASN81" s="5"/>
      <c r="ASO81" s="5"/>
      <c r="ASP81" s="5"/>
      <c r="ASQ81" s="5"/>
      <c r="ASR81" s="5"/>
      <c r="ASS81" s="5"/>
      <c r="AST81" s="5"/>
      <c r="ASU81" s="5"/>
      <c r="ASV81" s="5"/>
      <c r="ASW81" s="5"/>
      <c r="ASX81" s="5"/>
      <c r="ASY81" s="5"/>
      <c r="ASZ81" s="5"/>
      <c r="ATA81" s="5"/>
      <c r="ATB81" s="5"/>
      <c r="ATC81" s="5"/>
      <c r="ATD81" s="5"/>
      <c r="ATE81" s="5"/>
      <c r="ATF81" s="5"/>
      <c r="ATG81" s="5"/>
      <c r="ATH81" s="5"/>
      <c r="ATI81" s="5"/>
      <c r="ATJ81" s="5"/>
      <c r="ATK81" s="5"/>
      <c r="ATL81" s="5"/>
      <c r="ATM81" s="5"/>
      <c r="ATN81" s="5"/>
      <c r="ATO81" s="5"/>
      <c r="ATP81" s="5"/>
      <c r="ATQ81" s="5"/>
      <c r="ATR81" s="5"/>
      <c r="ATS81" s="5"/>
      <c r="ATT81" s="5"/>
      <c r="ATU81" s="5"/>
      <c r="ATV81" s="5"/>
      <c r="ATW81" s="5"/>
      <c r="ATX81" s="5"/>
      <c r="ATY81" s="5"/>
      <c r="ATZ81" s="5"/>
      <c r="AUA81" s="5"/>
      <c r="AUB81" s="5"/>
      <c r="AUC81" s="5"/>
      <c r="AUD81" s="5"/>
      <c r="AUE81" s="5"/>
      <c r="AUF81" s="5"/>
      <c r="AUG81" s="5"/>
      <c r="AUH81" s="5"/>
      <c r="AUI81" s="5"/>
      <c r="AUJ81" s="5"/>
      <c r="AUK81" s="5"/>
      <c r="AUL81" s="5"/>
      <c r="AUM81" s="5"/>
      <c r="AUN81" s="5"/>
      <c r="AUO81" s="5"/>
      <c r="AUP81" s="5"/>
      <c r="AUQ81" s="5"/>
      <c r="AUR81" s="5"/>
      <c r="AUS81" s="5"/>
      <c r="AUT81" s="5"/>
      <c r="AUU81" s="5"/>
      <c r="AUV81" s="5"/>
      <c r="AUW81" s="5"/>
      <c r="AUX81" s="5"/>
      <c r="AUY81" s="5"/>
      <c r="AUZ81" s="5"/>
      <c r="AVA81" s="5"/>
      <c r="AVB81" s="5"/>
      <c r="AVC81" s="5"/>
      <c r="AVD81" s="5"/>
      <c r="AVE81" s="5"/>
      <c r="AVF81" s="5"/>
      <c r="AVG81" s="5"/>
      <c r="AVH81" s="5"/>
      <c r="AVI81" s="5"/>
      <c r="AVJ81" s="5"/>
      <c r="AVK81" s="5"/>
      <c r="AVL81" s="5"/>
      <c r="AVM81" s="5"/>
      <c r="AVN81" s="5"/>
      <c r="AVO81" s="5"/>
      <c r="AVP81" s="5"/>
      <c r="AVQ81" s="5"/>
      <c r="AVR81" s="5"/>
      <c r="AVS81" s="5"/>
      <c r="AVT81" s="5"/>
      <c r="AVU81" s="5"/>
      <c r="AVV81" s="5"/>
      <c r="AVW81" s="5"/>
      <c r="AVX81" s="5"/>
      <c r="AVY81" s="5"/>
      <c r="AVZ81" s="5"/>
      <c r="AWA81" s="5"/>
      <c r="AWB81" s="5"/>
      <c r="AWC81" s="5"/>
      <c r="AWD81" s="5"/>
      <c r="AWE81" s="5"/>
      <c r="AWF81" s="5"/>
      <c r="AWG81" s="5"/>
      <c r="AWH81" s="5"/>
      <c r="AWI81" s="5"/>
      <c r="AWJ81" s="5"/>
      <c r="AWK81" s="5"/>
      <c r="AWL81" s="5"/>
      <c r="AWM81" s="5"/>
      <c r="AWN81" s="5"/>
      <c r="AWO81" s="5"/>
      <c r="AWP81" s="5"/>
      <c r="AWQ81" s="5"/>
      <c r="AWR81" s="5"/>
      <c r="AWS81" s="5"/>
      <c r="AWT81" s="5"/>
      <c r="AWU81" s="5"/>
      <c r="AWV81" s="5"/>
      <c r="AWW81" s="5"/>
      <c r="AWX81" s="5"/>
      <c r="AWY81" s="5"/>
      <c r="AWZ81" s="5"/>
      <c r="AXA81" s="5"/>
      <c r="AXB81" s="5"/>
      <c r="AXC81" s="5"/>
      <c r="AXD81" s="5"/>
      <c r="AXE81" s="5"/>
      <c r="AXF81" s="5"/>
      <c r="AXG81" s="5"/>
      <c r="AXH81" s="5"/>
      <c r="AXI81" s="5"/>
      <c r="AXJ81" s="5"/>
      <c r="AXK81" s="5"/>
      <c r="AXL81" s="5"/>
      <c r="AXM81" s="5"/>
      <c r="AXN81" s="5"/>
      <c r="AXO81" s="5"/>
      <c r="AXP81" s="5"/>
      <c r="AXQ81" s="5"/>
      <c r="AXR81" s="5"/>
      <c r="AXS81" s="5"/>
      <c r="AXT81" s="5"/>
      <c r="AXU81" s="5"/>
      <c r="AXV81" s="5"/>
      <c r="AXW81" s="5"/>
      <c r="AXX81" s="5"/>
      <c r="AXY81" s="5"/>
      <c r="AXZ81" s="5"/>
      <c r="AYA81" s="5"/>
      <c r="AYB81" s="5"/>
      <c r="AYC81" s="5"/>
      <c r="AYD81" s="5"/>
      <c r="AYE81" s="5"/>
      <c r="AYF81" s="5"/>
      <c r="AYG81" s="5"/>
      <c r="AYH81" s="5"/>
      <c r="AYI81" s="5"/>
      <c r="AYJ81" s="5"/>
      <c r="AYK81" s="5"/>
      <c r="AYL81" s="5"/>
      <c r="AYM81" s="5"/>
      <c r="AYN81" s="5"/>
      <c r="AYO81" s="5"/>
      <c r="AYP81" s="5"/>
      <c r="AYQ81" s="5"/>
      <c r="AYR81" s="5"/>
      <c r="AYS81" s="5"/>
      <c r="AYT81" s="5"/>
      <c r="AYU81" s="5"/>
      <c r="AYV81" s="5"/>
      <c r="AYW81" s="5"/>
      <c r="AYX81" s="5"/>
      <c r="AYY81" s="5"/>
      <c r="AYZ81" s="5"/>
      <c r="AZA81" s="5"/>
      <c r="AZB81" s="5"/>
      <c r="AZC81" s="5"/>
      <c r="AZD81" s="5"/>
      <c r="AZE81" s="5"/>
      <c r="AZF81" s="5"/>
      <c r="AZG81" s="5"/>
      <c r="AZH81" s="5"/>
      <c r="AZI81" s="5"/>
      <c r="AZJ81" s="5"/>
      <c r="AZK81" s="5"/>
      <c r="AZL81" s="5"/>
      <c r="AZM81" s="5"/>
      <c r="AZN81" s="5"/>
      <c r="AZO81" s="5"/>
      <c r="AZP81" s="5"/>
      <c r="AZQ81" s="5"/>
      <c r="AZR81" s="5"/>
      <c r="AZS81" s="5"/>
      <c r="AZT81" s="5"/>
      <c r="AZU81" s="5"/>
      <c r="AZV81" s="5"/>
      <c r="AZW81" s="5"/>
      <c r="AZX81" s="5"/>
      <c r="AZY81" s="5"/>
      <c r="AZZ81" s="5"/>
      <c r="BAA81" s="5"/>
      <c r="BAB81" s="5"/>
      <c r="BAC81" s="5"/>
      <c r="BAD81" s="5"/>
      <c r="BAE81" s="5"/>
      <c r="BAF81" s="5"/>
      <c r="BAG81" s="5"/>
      <c r="BAH81" s="5"/>
      <c r="BAI81" s="5"/>
      <c r="BAJ81" s="5"/>
      <c r="BAK81" s="5"/>
      <c r="BAL81" s="5"/>
      <c r="BAM81" s="5"/>
      <c r="BAN81" s="5"/>
      <c r="BAO81" s="5"/>
      <c r="BAP81" s="5"/>
      <c r="BAQ81" s="5"/>
      <c r="BAR81" s="5"/>
      <c r="BAS81" s="5"/>
      <c r="BAT81" s="5"/>
      <c r="BAU81" s="5"/>
      <c r="BAV81" s="5"/>
      <c r="BAW81" s="5"/>
      <c r="BAX81" s="5"/>
      <c r="BAY81" s="5"/>
      <c r="BAZ81" s="5"/>
      <c r="BBA81" s="5"/>
      <c r="BBB81" s="5"/>
      <c r="BBC81" s="5"/>
      <c r="BBD81" s="5"/>
      <c r="BBE81" s="5"/>
      <c r="BBF81" s="5"/>
      <c r="BBG81" s="5"/>
      <c r="BBH81" s="5"/>
      <c r="BBI81" s="5"/>
      <c r="BBJ81" s="5"/>
      <c r="BBK81" s="5"/>
      <c r="BBL81" s="5"/>
      <c r="BBM81" s="5"/>
      <c r="BBN81" s="5"/>
      <c r="BBO81" s="5"/>
      <c r="BBP81" s="5"/>
      <c r="BBQ81" s="5"/>
      <c r="BBR81" s="5"/>
      <c r="BBS81" s="5"/>
      <c r="BBT81" s="5"/>
      <c r="BBU81" s="5"/>
      <c r="BBV81" s="5"/>
      <c r="BBW81" s="5"/>
      <c r="BBX81" s="5"/>
      <c r="BBY81" s="5"/>
      <c r="BBZ81" s="5"/>
      <c r="BCA81" s="5"/>
      <c r="BCB81" s="5"/>
      <c r="BCC81" s="5"/>
      <c r="BCD81" s="5"/>
      <c r="BCE81" s="5"/>
      <c r="BCF81" s="5"/>
      <c r="BCG81" s="5"/>
      <c r="BCH81" s="5"/>
      <c r="BCI81" s="5"/>
      <c r="BCJ81" s="5"/>
      <c r="BCK81" s="5"/>
      <c r="BCL81" s="5"/>
      <c r="BCM81" s="5"/>
      <c r="BCN81" s="5"/>
      <c r="BCO81" s="5"/>
      <c r="BCP81" s="5"/>
      <c r="BCQ81" s="5"/>
      <c r="BCR81" s="5"/>
      <c r="BCS81" s="5"/>
      <c r="BCT81" s="5"/>
    </row>
    <row r="82" spans="1:1450" s="99" customFormat="1" ht="9" customHeight="1">
      <c r="A82" s="4151"/>
      <c r="B82" s="728"/>
      <c r="C82" s="4135"/>
      <c r="D82" s="3842"/>
      <c r="E82" s="1478"/>
      <c r="F82" s="725"/>
      <c r="G82" s="725"/>
      <c r="H82" s="725"/>
      <c r="I82" s="726"/>
      <c r="J82" s="70"/>
      <c r="K82" s="4154"/>
      <c r="L82" s="52"/>
      <c r="M82" s="1492"/>
      <c r="N82" s="53"/>
      <c r="O82" s="54"/>
      <c r="P82" s="2886"/>
      <c r="Q82" s="2887"/>
      <c r="R82" s="2888"/>
      <c r="S82" s="756"/>
      <c r="T82" s="757"/>
      <c r="U82" s="758"/>
      <c r="V82" s="762"/>
      <c r="W82" s="763"/>
      <c r="X82" s="766"/>
      <c r="Y82" s="55"/>
      <c r="Z82" s="56"/>
      <c r="AA82" s="57"/>
      <c r="AB82" s="58"/>
      <c r="AC82" s="2239"/>
      <c r="AD82" s="2240"/>
      <c r="AE82" s="2241"/>
      <c r="AF82" s="2242"/>
      <c r="AG82" s="2243"/>
      <c r="AH82" s="2244"/>
      <c r="AI82" s="2243"/>
      <c r="AJ82" s="2245"/>
      <c r="AK82" s="673"/>
      <c r="AL82" s="649"/>
      <c r="AM82" s="649"/>
      <c r="AN82" s="652"/>
      <c r="AO82" s="94"/>
      <c r="AP82" s="649"/>
      <c r="AQ82" s="649"/>
      <c r="AR82" s="2246"/>
      <c r="AS82" s="2247"/>
      <c r="AT82" s="2248"/>
      <c r="AU82" s="3318"/>
      <c r="AV82" s="297"/>
      <c r="AW82" s="2400"/>
      <c r="AX82" s="2249"/>
      <c r="AY82" s="2400"/>
      <c r="AZ82" s="2249"/>
      <c r="BA82" s="2400"/>
      <c r="BB82" s="2250"/>
      <c r="BC82" s="2400"/>
      <c r="BD82" s="2249"/>
      <c r="BE82" s="2400"/>
      <c r="BF82" s="2250"/>
      <c r="BG82" s="2400"/>
      <c r="BH82" s="2249"/>
      <c r="BI82" s="2400"/>
      <c r="BJ82" s="2250"/>
      <c r="BK82" s="95"/>
      <c r="BL82" s="3337"/>
      <c r="BM82" s="2251"/>
      <c r="BN82" s="2252"/>
      <c r="BO82" s="2359"/>
      <c r="BP82" s="2427"/>
      <c r="BQ82" s="92"/>
      <c r="BR82" s="2253"/>
      <c r="BS82" s="2254"/>
      <c r="BT82" s="2255"/>
      <c r="BU82" s="2254"/>
      <c r="BV82" s="2255"/>
      <c r="BW82" s="2256"/>
      <c r="BX82" s="2241"/>
      <c r="BY82" s="2257"/>
      <c r="BZ82" s="2258"/>
      <c r="CA82" s="92"/>
      <c r="CB82" s="297"/>
      <c r="CC82" s="2259"/>
      <c r="CD82" s="2259"/>
      <c r="CE82" s="2260"/>
      <c r="CF82" s="3390"/>
      <c r="CG82" s="3391"/>
      <c r="CH82" s="2263"/>
      <c r="CI82" s="2428"/>
      <c r="CJ82" s="2262"/>
      <c r="CK82" s="2428"/>
      <c r="CL82" s="3358"/>
      <c r="CM82" s="2428"/>
      <c r="CN82" s="3365"/>
      <c r="CO82" s="2428"/>
      <c r="CP82" s="3365"/>
      <c r="CQ82" s="2428"/>
      <c r="CR82" s="2262"/>
      <c r="CS82" s="2428"/>
      <c r="CT82" s="2262"/>
      <c r="CU82" s="2428"/>
      <c r="CV82" s="2262"/>
      <c r="CW82" s="2591"/>
      <c r="CX82" s="2241"/>
      <c r="CY82" s="2263"/>
      <c r="CZ82" s="2264"/>
      <c r="DA82" s="93"/>
      <c r="DB82" s="91"/>
      <c r="DC82" s="92"/>
      <c r="DD82" s="2265"/>
      <c r="DE82" s="2254"/>
      <c r="DF82" s="2255"/>
      <c r="DG82" s="2243"/>
      <c r="DH82" s="2266"/>
      <c r="DI82" s="2267"/>
      <c r="DJ82" s="2898"/>
      <c r="DK82" s="2899"/>
      <c r="DL82" s="2900"/>
      <c r="DM82" s="2898"/>
      <c r="DN82" s="2362"/>
      <c r="DO82" s="2936"/>
      <c r="DP82" s="3098"/>
      <c r="DQ82" s="3098"/>
      <c r="DR82" s="3099"/>
      <c r="DS82" s="3096"/>
      <c r="DT82" s="948"/>
      <c r="DU82" s="2268"/>
      <c r="DV82" s="2921"/>
      <c r="DW82" s="2922"/>
      <c r="DX82" s="2922"/>
      <c r="DY82" s="2923"/>
      <c r="DZ82" s="2924"/>
      <c r="EA82" s="817"/>
      <c r="EB82" s="2269"/>
      <c r="EC82" s="2936"/>
      <c r="ED82" s="2272"/>
      <c r="EE82" s="2272"/>
      <c r="EF82" s="2937"/>
      <c r="EG82" s="2938"/>
      <c r="EH82" s="948"/>
      <c r="EI82" s="2270"/>
      <c r="EJ82" s="2922"/>
      <c r="EK82" s="2922"/>
      <c r="EL82" s="2946"/>
      <c r="EM82" s="2947"/>
      <c r="EN82" s="821"/>
      <c r="EO82" s="2271"/>
      <c r="EP82" s="2922"/>
      <c r="EQ82" s="2922"/>
      <c r="ER82" s="2923"/>
      <c r="ES82" s="2947"/>
      <c r="ET82" s="823"/>
      <c r="EU82" s="2924"/>
      <c r="EV82" s="828"/>
      <c r="EW82" s="2272"/>
      <c r="EX82" s="2272"/>
      <c r="EY82" s="692"/>
      <c r="EZ82" s="600"/>
      <c r="FA82" s="672"/>
      <c r="FB82" s="828"/>
      <c r="FC82" s="682"/>
      <c r="FD82" s="2273"/>
      <c r="FE82" s="692"/>
      <c r="FF82" s="600"/>
      <c r="FG82" s="672"/>
      <c r="FH82" s="2363"/>
      <c r="FI82" s="2364"/>
      <c r="FJ82" s="2365"/>
      <c r="FK82" s="2366"/>
      <c r="FL82" s="2365"/>
      <c r="FM82" s="2366"/>
      <c r="FN82" s="2367"/>
      <c r="FO82" s="2368"/>
      <c r="FP82" s="2274"/>
      <c r="FQ82" s="2275"/>
      <c r="FR82" s="2958"/>
      <c r="FS82" s="2959"/>
      <c r="FT82" s="2276"/>
      <c r="FU82" s="2277"/>
      <c r="FV82" s="848"/>
      <c r="FW82" s="849"/>
      <c r="FX82" s="850"/>
      <c r="FY82" s="296"/>
      <c r="FZ82" s="129"/>
      <c r="GA82" s="851"/>
      <c r="GB82" s="187"/>
      <c r="GC82" s="294"/>
      <c r="GD82" s="2327"/>
      <c r="GE82" s="2327"/>
      <c r="GF82" s="2327"/>
      <c r="GG82" s="2327"/>
      <c r="GH82" s="2327"/>
      <c r="GI82" s="294"/>
      <c r="GJ82" s="294"/>
      <c r="GK82" s="294"/>
      <c r="GL82" s="294"/>
      <c r="GM82" s="294"/>
      <c r="GN82" s="294"/>
      <c r="GO82" s="294"/>
      <c r="GP82" s="3208"/>
      <c r="GQ82" s="2328"/>
      <c r="GR82" s="2332"/>
      <c r="GS82" s="2332"/>
      <c r="GT82" s="294"/>
      <c r="GU82" s="294"/>
      <c r="GV82" s="2332"/>
      <c r="GW82" s="3976"/>
      <c r="GX82" s="2369"/>
      <c r="GY82" s="2332"/>
      <c r="GZ82" s="2332"/>
      <c r="HA82" s="2332"/>
      <c r="HB82" s="2370"/>
      <c r="HC82" s="2330"/>
      <c r="HD82" s="298"/>
      <c r="HE82" s="298"/>
      <c r="HF82" s="298"/>
      <c r="HG82" s="298"/>
      <c r="HH82" s="296"/>
      <c r="HI82" s="854"/>
      <c r="HJ82" s="855"/>
      <c r="HK82" s="854"/>
      <c r="HL82" s="854"/>
      <c r="HM82" s="854"/>
      <c r="HN82" s="854"/>
      <c r="HO82" s="1482"/>
      <c r="HP82" s="2582"/>
      <c r="HQ82" s="742"/>
      <c r="HR82" s="318"/>
      <c r="HS82" s="296"/>
      <c r="HT82" s="743"/>
      <c r="HU82" s="838"/>
      <c r="HV82" s="2281"/>
      <c r="HW82" s="2282"/>
      <c r="HX82" s="348"/>
      <c r="HY82" s="349"/>
      <c r="HZ82" s="296"/>
      <c r="IA82" s="348"/>
      <c r="IB82" s="296"/>
      <c r="IC82" s="2282"/>
      <c r="ID82" s="348"/>
      <c r="IE82" s="349"/>
      <c r="IF82" s="296"/>
      <c r="IG82" s="348"/>
      <c r="IH82" s="296"/>
      <c r="II82" s="2283"/>
      <c r="IJ82" s="350"/>
      <c r="IK82" s="351"/>
      <c r="IL82" s="2284"/>
      <c r="IM82" s="352"/>
      <c r="IN82" s="353"/>
      <c r="IO82" s="296"/>
      <c r="IP82" s="350"/>
      <c r="IQ82" s="354"/>
      <c r="IR82" s="2284"/>
      <c r="IS82" s="355"/>
      <c r="IT82" s="356"/>
      <c r="IU82" s="2285"/>
      <c r="IV82" s="350"/>
      <c r="IW82" s="354"/>
      <c r="IX82" s="351"/>
      <c r="IY82" s="350"/>
      <c r="IZ82" s="351"/>
      <c r="JA82" s="2286"/>
      <c r="JB82" s="357"/>
      <c r="JC82" s="358"/>
      <c r="JD82" s="359"/>
      <c r="JE82" s="357"/>
      <c r="JF82" s="359"/>
      <c r="JG82" s="2287"/>
      <c r="JH82" s="1497"/>
      <c r="JI82" s="1498"/>
      <c r="JJ82" s="1499"/>
      <c r="JK82" s="1500"/>
      <c r="JL82" s="2372"/>
      <c r="JM82" s="2373"/>
      <c r="JN82" s="3116"/>
      <c r="JO82" s="2241"/>
      <c r="JP82" s="2288"/>
      <c r="JQ82" s="2289"/>
      <c r="JR82" s="2290"/>
      <c r="JS82" s="297"/>
      <c r="JT82" s="381"/>
      <c r="JU82" s="382"/>
      <c r="JV82" s="384"/>
      <c r="JW82" s="2291"/>
      <c r="JX82" s="383"/>
      <c r="JY82" s="384"/>
      <c r="JZ82" s="2292"/>
      <c r="KA82" s="904"/>
      <c r="KB82" s="863"/>
      <c r="KC82" s="925"/>
      <c r="KD82" s="924"/>
      <c r="KE82" s="863"/>
      <c r="KF82" s="926"/>
      <c r="KG82" s="863"/>
      <c r="KH82" s="864"/>
      <c r="KI82" s="4162"/>
      <c r="KJ82" s="904"/>
      <c r="KK82" s="3159"/>
      <c r="KL82" s="3243"/>
      <c r="KM82" s="865"/>
      <c r="KN82" s="863"/>
      <c r="KO82" s="866"/>
      <c r="KP82" s="863"/>
      <c r="KQ82" s="926"/>
      <c r="KR82" s="863"/>
      <c r="KS82" s="866"/>
      <c r="KT82" s="867"/>
      <c r="KU82" s="863"/>
      <c r="KV82" s="868"/>
      <c r="KW82" s="422"/>
      <c r="KX82" s="422"/>
      <c r="KY82" s="745"/>
      <c r="KZ82" s="745"/>
      <c r="LA82" s="422"/>
      <c r="LB82" s="422"/>
      <c r="LC82" s="430"/>
      <c r="LD82" s="422"/>
      <c r="LE82" s="422"/>
      <c r="LF82" s="745"/>
      <c r="LG82" s="422"/>
      <c r="LH82" s="431"/>
      <c r="LI82" s="422"/>
      <c r="LJ82" s="422"/>
      <c r="LK82" s="422"/>
      <c r="LL82" s="745"/>
      <c r="LM82" s="422"/>
      <c r="LN82" s="422"/>
      <c r="LO82" s="430"/>
      <c r="LP82" s="422"/>
      <c r="LQ82" s="746"/>
      <c r="LR82" s="745"/>
      <c r="LS82" s="422"/>
      <c r="LT82" s="426"/>
      <c r="LU82" s="421"/>
      <c r="LV82" s="428"/>
      <c r="LW82" s="422"/>
      <c r="LX82" s="422"/>
      <c r="LY82" s="422"/>
      <c r="LZ82" s="745"/>
      <c r="MA82" s="745"/>
      <c r="MB82" s="422"/>
      <c r="MC82" s="422"/>
      <c r="MD82" s="430"/>
      <c r="ME82" s="422"/>
      <c r="MF82" s="422"/>
      <c r="MG82" s="745"/>
      <c r="MH82" s="422"/>
      <c r="MI82" s="431"/>
      <c r="MJ82" s="422"/>
      <c r="MK82" s="422"/>
      <c r="ML82" s="422"/>
      <c r="MM82" s="745"/>
      <c r="MN82" s="422"/>
      <c r="MO82" s="422"/>
      <c r="MP82" s="430"/>
      <c r="MQ82" s="422"/>
      <c r="MR82" s="746"/>
      <c r="MS82" s="745"/>
      <c r="MT82" s="422"/>
      <c r="MU82" s="426"/>
      <c r="MV82" s="422"/>
      <c r="MW82" s="3219"/>
      <c r="MX82" s="422"/>
      <c r="MY82" s="423"/>
      <c r="MZ82" s="422"/>
      <c r="NA82" s="426"/>
      <c r="NB82" s="2304"/>
      <c r="NC82" s="1372"/>
      <c r="ND82" s="422"/>
      <c r="NE82" s="428"/>
      <c r="NF82" s="3138"/>
      <c r="NG82" s="422"/>
      <c r="NH82" s="3135"/>
      <c r="NI82" s="422"/>
      <c r="NJ82" s="3135"/>
      <c r="NK82" s="422"/>
      <c r="NL82" s="3138"/>
      <c r="NM82" s="422"/>
      <c r="NN82" s="3135"/>
      <c r="NO82" s="422"/>
      <c r="NP82" s="3135"/>
      <c r="NQ82" s="426"/>
      <c r="NR82" s="3138"/>
      <c r="NS82" s="422"/>
      <c r="NT82" s="3135"/>
      <c r="NU82" s="422"/>
      <c r="NV82" s="3135"/>
      <c r="NW82" s="422"/>
      <c r="NX82" s="421"/>
      <c r="NY82" s="3142"/>
      <c r="NZ82" s="422"/>
      <c r="OA82" s="428"/>
      <c r="OB82" s="3138"/>
      <c r="OC82" s="422"/>
      <c r="OD82" s="3135"/>
      <c r="OE82" s="422"/>
      <c r="OF82" s="3135"/>
      <c r="OG82" s="3134"/>
      <c r="OH82" s="3066"/>
      <c r="OI82" s="1246"/>
      <c r="OJ82" s="2377"/>
      <c r="OK82" s="2533"/>
      <c r="OL82" s="2534"/>
      <c r="OM82" s="1246"/>
      <c r="ON82" s="601"/>
      <c r="OO82" s="869"/>
      <c r="OP82" s="671"/>
      <c r="OQ82" s="870"/>
      <c r="OR82" s="870"/>
      <c r="OS82" s="870"/>
      <c r="OT82" s="871"/>
      <c r="OU82" s="872"/>
      <c r="OV82" s="1454"/>
      <c r="OW82" s="2309"/>
      <c r="OX82" s="2309"/>
      <c r="OY82" s="2469"/>
      <c r="OZ82" s="2470"/>
      <c r="PA82" s="2468"/>
      <c r="PB82" s="2467"/>
      <c r="PC82" s="2468"/>
      <c r="PD82" s="2471"/>
      <c r="PE82" s="2471"/>
      <c r="PF82" s="2472"/>
      <c r="PG82" s="2310"/>
      <c r="PH82" s="591"/>
      <c r="PI82" s="2311"/>
      <c r="PJ82" s="2259"/>
      <c r="PK82" s="2389"/>
      <c r="PL82" s="2312"/>
      <c r="PM82" s="2313"/>
      <c r="PN82" s="894"/>
      <c r="PO82" s="3589"/>
      <c r="PP82" s="3587"/>
      <c r="PQ82" s="3588"/>
      <c r="PR82" s="1431"/>
      <c r="PS82" s="2473"/>
      <c r="PT82" s="2315"/>
      <c r="PU82" s="2313"/>
      <c r="PV82" s="1385"/>
      <c r="PW82" s="2316"/>
      <c r="PX82" s="2317"/>
      <c r="PY82" s="1385"/>
      <c r="PZ82" s="1385"/>
      <c r="QA82" s="2407"/>
      <c r="QB82" s="2318"/>
      <c r="QC82" s="808"/>
      <c r="QD82" s="2319"/>
      <c r="QE82" s="598"/>
      <c r="QF82" s="2320"/>
      <c r="QG82" s="808"/>
      <c r="QH82" s="2319"/>
      <c r="QI82" s="598"/>
      <c r="QJ82" s="2320"/>
      <c r="QK82" s="808"/>
      <c r="QL82" s="2319"/>
      <c r="QM82" s="598"/>
      <c r="QN82" s="2243"/>
      <c r="QO82" s="2390"/>
      <c r="QP82" s="2321"/>
      <c r="QQ82" s="2322"/>
      <c r="QR82" s="2323"/>
      <c r="QS82" s="599"/>
      <c r="QT82" s="1385"/>
      <c r="QU82" s="1386"/>
      <c r="QV82" s="648"/>
      <c r="QW82" s="2324"/>
      <c r="QX82" s="3687"/>
      <c r="QY82" s="3699"/>
      <c r="QZ82" s="607"/>
      <c r="RA82" s="877"/>
      <c r="RB82" s="878"/>
      <c r="RC82" s="879"/>
      <c r="RD82" s="880"/>
      <c r="RE82" s="881"/>
      <c r="RF82" s="882"/>
      <c r="RG82" s="881"/>
      <c r="RH82" s="883"/>
      <c r="RI82" s="880"/>
      <c r="RJ82" s="884"/>
      <c r="RK82" s="885"/>
      <c r="RL82" s="880"/>
      <c r="RM82" s="886"/>
      <c r="RN82" s="885"/>
      <c r="RO82" s="887"/>
      <c r="RP82" s="2392"/>
      <c r="RQ82" s="2393"/>
      <c r="RR82" s="796"/>
      <c r="RS82" s="2392"/>
      <c r="RT82" s="2393"/>
      <c r="RU82" s="796"/>
      <c r="RV82" s="2394"/>
      <c r="RW82" s="2393"/>
      <c r="RX82" s="2395"/>
      <c r="RY82" s="3494"/>
      <c r="RZ82" s="889"/>
      <c r="SA82" s="2491"/>
      <c r="SB82" s="671"/>
      <c r="SC82" s="871"/>
      <c r="SD82" s="673"/>
      <c r="SE82" s="2492"/>
      <c r="SF82" s="57"/>
      <c r="SG82" s="674"/>
      <c r="SH82" s="2492"/>
      <c r="SI82" s="57"/>
      <c r="SJ82" s="675"/>
      <c r="SK82" s="675"/>
      <c r="SL82" s="2494"/>
      <c r="SM82" s="670"/>
      <c r="SN82" s="838"/>
      <c r="SO82" s="673"/>
      <c r="SP82" s="2492"/>
      <c r="SQ82" s="57"/>
      <c r="SR82" s="674"/>
      <c r="SS82" s="2492"/>
      <c r="ST82" s="57"/>
      <c r="SU82" s="675"/>
      <c r="SV82" s="675"/>
      <c r="SW82" s="877"/>
      <c r="SX82" s="889"/>
      <c r="SY82" s="871"/>
      <c r="SZ82" s="671"/>
      <c r="TA82" s="871"/>
      <c r="TB82" s="673"/>
      <c r="TC82" s="2492"/>
      <c r="TD82" s="57"/>
      <c r="TE82" s="674"/>
      <c r="TF82" s="2492"/>
      <c r="TG82" s="57"/>
      <c r="TH82" s="675"/>
      <c r="TI82" s="898"/>
      <c r="TJ82" s="871"/>
      <c r="TK82" s="670"/>
      <c r="TL82" s="870"/>
      <c r="TM82" s="57"/>
      <c r="TN82" s="2583"/>
      <c r="TO82" s="57"/>
      <c r="TP82" s="674"/>
      <c r="TQ82" s="2492"/>
      <c r="TR82" s="57"/>
      <c r="TS82" s="675"/>
      <c r="TT82" s="675"/>
      <c r="TU82" s="675"/>
      <c r="TV82" s="4611"/>
      <c r="TW82" s="427"/>
      <c r="TX82" s="427"/>
      <c r="TY82" s="890"/>
      <c r="TZ82" s="427"/>
      <c r="UA82" s="891"/>
      <c r="UB82" s="891"/>
      <c r="UC82" s="427"/>
      <c r="UD82" s="427"/>
      <c r="UE82" s="427"/>
      <c r="UF82" s="427"/>
      <c r="UG82" s="427"/>
      <c r="UH82" s="427"/>
      <c r="UI82" s="427"/>
      <c r="UJ82" s="427"/>
      <c r="UK82" s="427"/>
      <c r="UL82" s="427"/>
      <c r="UM82" s="427"/>
      <c r="UN82" s="427"/>
      <c r="UO82" s="427"/>
      <c r="UP82" s="427"/>
      <c r="UQ82" s="427"/>
      <c r="UR82" s="427"/>
      <c r="US82" s="427"/>
      <c r="UT82" s="427"/>
      <c r="UU82" s="427"/>
      <c r="UV82" s="427"/>
      <c r="UW82" s="427"/>
      <c r="UX82" s="427"/>
      <c r="UY82" s="427"/>
      <c r="UZ82" s="427"/>
      <c r="VA82" s="427"/>
      <c r="VB82" s="427"/>
      <c r="VC82" s="427"/>
      <c r="VD82" s="427"/>
      <c r="VE82" s="427"/>
      <c r="VF82" s="427"/>
      <c r="VG82" s="427"/>
      <c r="VH82" s="427"/>
      <c r="VI82" s="427"/>
      <c r="VJ82" s="427"/>
      <c r="VK82" s="427"/>
      <c r="VL82" s="427"/>
      <c r="VM82" s="427"/>
      <c r="VN82" s="427"/>
      <c r="VO82" s="427"/>
      <c r="VP82" s="427"/>
      <c r="VQ82" s="427"/>
      <c r="VR82" s="427"/>
      <c r="VS82" s="427"/>
      <c r="VT82" s="427"/>
      <c r="VU82" s="427"/>
      <c r="VV82" s="427"/>
      <c r="VW82" s="427"/>
      <c r="VX82" s="427"/>
      <c r="VY82" s="427"/>
      <c r="VZ82" s="427"/>
      <c r="WA82" s="427"/>
      <c r="WB82" s="427"/>
      <c r="WC82" s="427"/>
      <c r="WD82" s="427"/>
      <c r="WE82" s="427"/>
      <c r="WF82" s="427"/>
      <c r="WG82" s="427"/>
      <c r="WH82" s="427"/>
      <c r="WI82" s="427"/>
      <c r="WJ82" s="427"/>
      <c r="WK82" s="427"/>
      <c r="WL82" s="427"/>
      <c r="WM82" s="427"/>
      <c r="WN82" s="5"/>
      <c r="WO82" s="5"/>
      <c r="WP82" s="5"/>
      <c r="WQ82" s="5"/>
      <c r="WR82" s="5"/>
      <c r="WS82" s="5"/>
      <c r="WT82" s="5"/>
      <c r="WU82" s="5"/>
      <c r="WV82" s="5"/>
      <c r="WW82" s="5"/>
      <c r="WX82" s="5"/>
      <c r="WY82" s="5"/>
      <c r="WZ82" s="5"/>
      <c r="XA82" s="5"/>
      <c r="XB82" s="5"/>
      <c r="XC82" s="5"/>
      <c r="XD82" s="5"/>
      <c r="XE82" s="5"/>
      <c r="XF82" s="5"/>
      <c r="XG82" s="5"/>
      <c r="XH82" s="5"/>
      <c r="XI82" s="5"/>
      <c r="XJ82" s="5"/>
      <c r="XK82" s="5"/>
      <c r="XL82" s="5"/>
      <c r="XM82" s="5"/>
      <c r="XN82" s="5"/>
      <c r="XO82" s="5"/>
      <c r="XP82" s="5"/>
      <c r="XQ82" s="5"/>
      <c r="XR82" s="5"/>
      <c r="XS82" s="5"/>
      <c r="XT82" s="5"/>
      <c r="XU82" s="5"/>
      <c r="XV82" s="5"/>
      <c r="XW82" s="5"/>
      <c r="XX82" s="5"/>
      <c r="XY82" s="5"/>
      <c r="XZ82" s="5"/>
      <c r="YA82" s="5"/>
      <c r="YB82" s="5"/>
      <c r="YC82" s="5"/>
      <c r="YD82" s="5"/>
      <c r="YE82" s="5"/>
      <c r="YF82" s="5"/>
      <c r="YG82" s="5"/>
      <c r="YH82" s="5"/>
      <c r="YI82" s="5"/>
      <c r="YJ82" s="5"/>
      <c r="YK82" s="5"/>
      <c r="YL82" s="5"/>
      <c r="YM82" s="5"/>
      <c r="YN82" s="5"/>
      <c r="YO82" s="5"/>
      <c r="YP82" s="5"/>
      <c r="YQ82" s="5"/>
      <c r="YR82" s="5"/>
      <c r="YS82" s="5"/>
      <c r="YT82" s="5"/>
      <c r="YU82" s="5"/>
      <c r="YV82" s="5"/>
      <c r="YW82" s="5"/>
      <c r="YX82" s="5"/>
      <c r="YY82" s="5"/>
      <c r="YZ82" s="5"/>
      <c r="ZA82" s="5"/>
      <c r="ZB82" s="5"/>
      <c r="ZC82" s="5"/>
      <c r="ZD82" s="5"/>
      <c r="ZE82" s="5"/>
      <c r="ZF82" s="5"/>
      <c r="ZG82" s="5"/>
      <c r="ZH82" s="5"/>
      <c r="ZI82" s="5"/>
      <c r="ZJ82" s="5"/>
      <c r="ZK82" s="5"/>
      <c r="ZL82" s="5"/>
      <c r="ZM82" s="5"/>
      <c r="ZN82" s="5"/>
      <c r="ZO82" s="5"/>
      <c r="ZP82" s="5"/>
      <c r="ZQ82" s="5"/>
      <c r="ZR82" s="5"/>
      <c r="ZS82" s="5"/>
      <c r="ZT82" s="5"/>
      <c r="ZU82" s="5"/>
      <c r="ZV82" s="5"/>
      <c r="ZW82" s="5"/>
      <c r="ZX82" s="5"/>
      <c r="ZY82" s="5"/>
      <c r="ZZ82" s="5"/>
      <c r="AAA82" s="5"/>
      <c r="AAB82" s="5"/>
      <c r="AAC82" s="5"/>
      <c r="AAD82" s="5"/>
      <c r="AAE82" s="5"/>
      <c r="AAF82" s="5"/>
      <c r="AAG82" s="5"/>
      <c r="AAH82" s="5"/>
      <c r="AAI82" s="5"/>
      <c r="AAJ82" s="5"/>
      <c r="AAK82" s="5"/>
      <c r="AAL82" s="5"/>
      <c r="AAM82" s="5"/>
      <c r="AAN82" s="5"/>
      <c r="AAO82" s="5"/>
      <c r="AAP82" s="5"/>
      <c r="AAQ82" s="5"/>
      <c r="AAR82" s="5"/>
      <c r="AAS82" s="5"/>
      <c r="AAT82" s="5"/>
      <c r="AAU82" s="5"/>
      <c r="AAV82" s="5"/>
      <c r="AAW82" s="5"/>
      <c r="AAX82" s="5"/>
      <c r="AAY82" s="5"/>
      <c r="AAZ82" s="5"/>
      <c r="ABA82" s="5"/>
      <c r="ABB82" s="5"/>
      <c r="ABC82" s="5"/>
      <c r="ABD82" s="5"/>
      <c r="ABE82" s="5"/>
      <c r="ABF82" s="5"/>
      <c r="ABG82" s="5"/>
      <c r="ABH82" s="5"/>
      <c r="ABI82" s="5"/>
      <c r="ABJ82" s="5"/>
      <c r="ABK82" s="5"/>
      <c r="ABL82" s="5"/>
      <c r="ABM82" s="5"/>
      <c r="ABN82" s="5"/>
      <c r="ABO82" s="5"/>
      <c r="ABP82" s="5"/>
      <c r="ABQ82" s="5"/>
      <c r="ABR82" s="5"/>
      <c r="ABS82" s="5"/>
      <c r="ABT82" s="5"/>
      <c r="ABU82" s="5"/>
      <c r="ABV82" s="5"/>
      <c r="ABW82" s="5"/>
      <c r="ABX82" s="5"/>
      <c r="ABY82" s="5"/>
      <c r="ABZ82" s="5"/>
      <c r="ACA82" s="5"/>
      <c r="ACB82" s="5"/>
      <c r="ACC82" s="5"/>
      <c r="ACD82" s="5"/>
      <c r="ACE82" s="5"/>
      <c r="ACF82" s="5"/>
      <c r="ACG82" s="5"/>
      <c r="ACH82" s="5"/>
      <c r="ACI82" s="5"/>
      <c r="ACJ82" s="5"/>
      <c r="ACK82" s="5"/>
      <c r="ACL82" s="5"/>
      <c r="ACM82" s="5"/>
      <c r="ACN82" s="5"/>
      <c r="ACO82" s="5"/>
      <c r="ACP82" s="5"/>
      <c r="ACQ82" s="5"/>
      <c r="ACR82" s="5"/>
      <c r="ACS82" s="5"/>
      <c r="ACT82" s="5"/>
      <c r="ACU82" s="5"/>
      <c r="ACV82" s="5"/>
      <c r="ACW82" s="5"/>
      <c r="ACX82" s="5"/>
      <c r="ACY82" s="5"/>
      <c r="ACZ82" s="5"/>
      <c r="ADA82" s="5"/>
      <c r="ADB82" s="5"/>
      <c r="ADC82" s="5"/>
      <c r="ADD82" s="5"/>
      <c r="ADE82" s="5"/>
      <c r="ADF82" s="5"/>
      <c r="ADG82" s="5"/>
      <c r="ADH82" s="5"/>
      <c r="ADI82" s="5"/>
      <c r="ADJ82" s="5"/>
      <c r="ADK82" s="5"/>
      <c r="ADL82" s="5"/>
      <c r="ADM82" s="5"/>
      <c r="ADN82" s="5"/>
      <c r="ADO82" s="5"/>
      <c r="ADP82" s="5"/>
      <c r="ADQ82" s="5"/>
      <c r="ADR82" s="5"/>
      <c r="ADS82" s="5"/>
      <c r="ADT82" s="5"/>
      <c r="ADU82" s="5"/>
      <c r="ADV82" s="5"/>
      <c r="ADW82" s="5"/>
      <c r="ADX82" s="5"/>
      <c r="ADY82" s="5"/>
      <c r="ADZ82" s="5"/>
      <c r="AEA82" s="5"/>
      <c r="AEB82" s="5"/>
      <c r="AEC82" s="5"/>
      <c r="AED82" s="5"/>
      <c r="AEE82" s="5"/>
      <c r="AEF82" s="5"/>
      <c r="AEG82" s="5"/>
      <c r="AEH82" s="5"/>
      <c r="AEI82" s="5"/>
      <c r="AEJ82" s="5"/>
      <c r="AEK82" s="5"/>
      <c r="AEL82" s="5"/>
      <c r="AEM82" s="5"/>
      <c r="AEN82" s="5"/>
      <c r="AEO82" s="5"/>
      <c r="AEP82" s="5"/>
      <c r="AEQ82" s="5"/>
      <c r="AER82" s="5"/>
      <c r="AES82" s="5"/>
      <c r="AET82" s="5"/>
      <c r="AEU82" s="5"/>
      <c r="AEV82" s="5"/>
      <c r="AEW82" s="5"/>
      <c r="AEX82" s="5"/>
      <c r="AEY82" s="5"/>
      <c r="AEZ82" s="5"/>
      <c r="AFA82" s="5"/>
      <c r="AFB82" s="5"/>
      <c r="AFC82" s="5"/>
      <c r="AFD82" s="5"/>
      <c r="AFE82" s="5"/>
      <c r="AFF82" s="5"/>
      <c r="AFG82" s="5"/>
      <c r="AFH82" s="5"/>
      <c r="AFI82" s="5"/>
      <c r="AFJ82" s="5"/>
      <c r="AFK82" s="5"/>
      <c r="AFL82" s="5"/>
      <c r="AFM82" s="5"/>
      <c r="AFN82" s="5"/>
      <c r="AFO82" s="5"/>
      <c r="AFP82" s="5"/>
      <c r="AFQ82" s="5"/>
      <c r="AFR82" s="5"/>
      <c r="AFS82" s="5"/>
      <c r="AFT82" s="5"/>
      <c r="AFU82" s="5"/>
      <c r="AFV82" s="5"/>
      <c r="AFW82" s="5"/>
      <c r="AFX82" s="5"/>
      <c r="AFY82" s="5"/>
      <c r="AFZ82" s="5"/>
      <c r="AGA82" s="5"/>
      <c r="AGB82" s="5"/>
      <c r="AGC82" s="5"/>
      <c r="AGD82" s="5"/>
      <c r="AGE82" s="5"/>
      <c r="AGF82" s="5"/>
      <c r="AGG82" s="5"/>
      <c r="AGH82" s="5"/>
      <c r="AGI82" s="5"/>
      <c r="AGJ82" s="5"/>
      <c r="AGK82" s="5"/>
      <c r="AGL82" s="5"/>
      <c r="AGM82" s="5"/>
      <c r="AGN82" s="5"/>
      <c r="AGO82" s="5"/>
      <c r="AGP82" s="5"/>
      <c r="AGQ82" s="5"/>
      <c r="AGR82" s="5"/>
      <c r="AGS82" s="5"/>
      <c r="AGT82" s="5"/>
      <c r="AGU82" s="5"/>
      <c r="AGV82" s="5"/>
      <c r="AGW82" s="5"/>
      <c r="AGX82" s="5"/>
      <c r="AGY82" s="5"/>
      <c r="AGZ82" s="5"/>
      <c r="AHA82" s="5"/>
      <c r="AHB82" s="5"/>
      <c r="AHC82" s="5"/>
      <c r="AHD82" s="5"/>
      <c r="AHE82" s="5"/>
      <c r="AHF82" s="5"/>
      <c r="AHG82" s="5"/>
      <c r="AHH82" s="5"/>
      <c r="AHI82" s="5"/>
      <c r="AHJ82" s="5"/>
      <c r="AHK82" s="5"/>
      <c r="AHL82" s="5"/>
      <c r="AHM82" s="5"/>
      <c r="AHN82" s="5"/>
      <c r="AHO82" s="5"/>
      <c r="AHP82" s="5"/>
      <c r="AHQ82" s="5"/>
      <c r="AHR82" s="5"/>
      <c r="AHS82" s="5"/>
      <c r="AHT82" s="5"/>
      <c r="AHU82" s="5"/>
      <c r="AHV82" s="5"/>
      <c r="AHW82" s="5"/>
      <c r="AHX82" s="5"/>
      <c r="AHY82" s="5"/>
      <c r="AHZ82" s="5"/>
      <c r="AIA82" s="5"/>
      <c r="AIB82" s="5"/>
      <c r="AIC82" s="5"/>
      <c r="AID82" s="5"/>
      <c r="AIE82" s="5"/>
      <c r="AIF82" s="5"/>
      <c r="AIG82" s="5"/>
      <c r="AIH82" s="5"/>
      <c r="AII82" s="5"/>
      <c r="AIJ82" s="5"/>
      <c r="AIK82" s="5"/>
      <c r="AIL82" s="5"/>
      <c r="AIM82" s="5"/>
      <c r="AIN82" s="5"/>
      <c r="AIO82" s="5"/>
      <c r="AIP82" s="5"/>
      <c r="AIQ82" s="5"/>
      <c r="AIR82" s="5"/>
      <c r="AIS82" s="5"/>
      <c r="AIT82" s="5"/>
      <c r="AIU82" s="5"/>
      <c r="AIV82" s="5"/>
      <c r="AIW82" s="5"/>
      <c r="AIX82" s="5"/>
      <c r="AIY82" s="5"/>
      <c r="AIZ82" s="5"/>
      <c r="AJA82" s="5"/>
      <c r="AJB82" s="5"/>
      <c r="AJC82" s="5"/>
      <c r="AJD82" s="5"/>
      <c r="AJE82" s="5"/>
      <c r="AJF82" s="5"/>
      <c r="AJG82" s="5"/>
      <c r="AJH82" s="5"/>
      <c r="AJI82" s="5"/>
      <c r="AJJ82" s="5"/>
      <c r="AJK82" s="5"/>
      <c r="AJL82" s="5"/>
      <c r="AJM82" s="5"/>
      <c r="AJN82" s="5"/>
      <c r="AJO82" s="5"/>
      <c r="AJP82" s="5"/>
      <c r="AJQ82" s="5"/>
      <c r="AJR82" s="5"/>
      <c r="AJS82" s="5"/>
      <c r="AJT82" s="5"/>
      <c r="AJU82" s="5"/>
      <c r="AJV82" s="5"/>
      <c r="AJW82" s="5"/>
      <c r="AJX82" s="5"/>
      <c r="AJY82" s="5"/>
      <c r="AJZ82" s="5"/>
      <c r="AKA82" s="5"/>
      <c r="AKB82" s="5"/>
      <c r="AKC82" s="5"/>
      <c r="AKD82" s="5"/>
      <c r="AKE82" s="5"/>
      <c r="AKF82" s="5"/>
      <c r="AKG82" s="5"/>
      <c r="AKH82" s="5"/>
      <c r="AKI82" s="5"/>
      <c r="AKJ82" s="5"/>
      <c r="AKK82" s="5"/>
      <c r="AKL82" s="5"/>
      <c r="AKM82" s="5"/>
      <c r="AKN82" s="5"/>
      <c r="AKO82" s="5"/>
      <c r="AKP82" s="5"/>
      <c r="AKQ82" s="5"/>
      <c r="AKR82" s="5"/>
      <c r="AKS82" s="5"/>
      <c r="AKT82" s="5"/>
      <c r="AKU82" s="5"/>
      <c r="AKV82" s="5"/>
      <c r="AKW82" s="5"/>
      <c r="AKX82" s="5"/>
      <c r="AKY82" s="5"/>
      <c r="AKZ82" s="5"/>
      <c r="ALA82" s="5"/>
      <c r="ALB82" s="5"/>
      <c r="ALC82" s="5"/>
      <c r="ALD82" s="5"/>
      <c r="ALE82" s="5"/>
      <c r="ALF82" s="5"/>
      <c r="ALG82" s="5"/>
      <c r="ALH82" s="5"/>
      <c r="ALI82" s="5"/>
      <c r="ALJ82" s="5"/>
      <c r="ALK82" s="5"/>
      <c r="ALL82" s="5"/>
      <c r="ALM82" s="5"/>
      <c r="ALN82" s="5"/>
      <c r="ALO82" s="5"/>
      <c r="ALP82" s="5"/>
      <c r="ALQ82" s="5"/>
      <c r="ALR82" s="5"/>
      <c r="ALS82" s="5"/>
      <c r="ALT82" s="5"/>
      <c r="ALU82" s="5"/>
      <c r="ALV82" s="5"/>
      <c r="ALW82" s="5"/>
      <c r="ALX82" s="5"/>
      <c r="ALY82" s="5"/>
      <c r="ALZ82" s="5"/>
      <c r="AMA82" s="5"/>
      <c r="AMB82" s="5"/>
      <c r="AMC82" s="5"/>
      <c r="AMD82" s="5"/>
      <c r="AME82" s="5"/>
      <c r="AMF82" s="5"/>
      <c r="AMG82" s="5"/>
      <c r="AMH82" s="5"/>
      <c r="AMI82" s="5"/>
      <c r="AMJ82" s="5"/>
      <c r="AMK82" s="5"/>
      <c r="AML82" s="5"/>
      <c r="AMM82" s="5"/>
      <c r="AMN82" s="5"/>
      <c r="AMO82" s="5"/>
      <c r="AMP82" s="5"/>
      <c r="AMQ82" s="5"/>
      <c r="AMR82" s="5"/>
      <c r="AMS82" s="5"/>
      <c r="AMT82" s="5"/>
      <c r="AMU82" s="5"/>
      <c r="AMV82" s="5"/>
      <c r="AMW82" s="5"/>
      <c r="AMX82" s="5"/>
      <c r="AMY82" s="5"/>
      <c r="AMZ82" s="5"/>
      <c r="ANA82" s="5"/>
      <c r="ANB82" s="5"/>
      <c r="ANC82" s="5"/>
      <c r="AND82" s="5"/>
      <c r="ANE82" s="5"/>
      <c r="ANF82" s="5"/>
      <c r="ANG82" s="5"/>
      <c r="ANH82" s="5"/>
      <c r="ANI82" s="5"/>
      <c r="ANJ82" s="5"/>
      <c r="ANK82" s="5"/>
      <c r="ANL82" s="5"/>
      <c r="ANM82" s="5"/>
      <c r="ANN82" s="5"/>
      <c r="ANO82" s="5"/>
      <c r="ANP82" s="5"/>
      <c r="ANQ82" s="5"/>
      <c r="ANR82" s="5"/>
      <c r="ANS82" s="5"/>
      <c r="ANT82" s="5"/>
      <c r="ANU82" s="5"/>
      <c r="ANV82" s="5"/>
      <c r="ANW82" s="5"/>
      <c r="ANX82" s="5"/>
      <c r="ANY82" s="5"/>
      <c r="ANZ82" s="5"/>
      <c r="AOA82" s="5"/>
      <c r="AOB82" s="5"/>
      <c r="AOC82" s="5"/>
      <c r="AOD82" s="5"/>
      <c r="AOE82" s="5"/>
      <c r="AOF82" s="5"/>
      <c r="AOG82" s="5"/>
      <c r="AOH82" s="5"/>
      <c r="AOI82" s="5"/>
      <c r="AOJ82" s="5"/>
      <c r="AOK82" s="5"/>
      <c r="AOL82" s="5"/>
      <c r="AOM82" s="5"/>
      <c r="AON82" s="5"/>
      <c r="AOO82" s="5"/>
      <c r="AOP82" s="5"/>
      <c r="AOQ82" s="5"/>
      <c r="AOR82" s="5"/>
      <c r="AOS82" s="5"/>
      <c r="AOT82" s="5"/>
      <c r="AOU82" s="5"/>
      <c r="AOV82" s="5"/>
      <c r="AOW82" s="5"/>
      <c r="AOX82" s="5"/>
      <c r="AOY82" s="5"/>
      <c r="AOZ82" s="5"/>
      <c r="APA82" s="5"/>
      <c r="APB82" s="5"/>
      <c r="APC82" s="5"/>
      <c r="APD82" s="5"/>
      <c r="APE82" s="5"/>
      <c r="APF82" s="5"/>
      <c r="APG82" s="5"/>
      <c r="APH82" s="5"/>
      <c r="API82" s="5"/>
      <c r="APJ82" s="5"/>
      <c r="APK82" s="5"/>
      <c r="APL82" s="5"/>
      <c r="APM82" s="5"/>
      <c r="APN82" s="5"/>
      <c r="APO82" s="5"/>
      <c r="APP82" s="5"/>
      <c r="APQ82" s="5"/>
      <c r="APR82" s="5"/>
      <c r="APS82" s="5"/>
      <c r="APT82" s="5"/>
      <c r="APU82" s="5"/>
      <c r="APV82" s="5"/>
      <c r="APW82" s="5"/>
      <c r="APX82" s="5"/>
      <c r="APY82" s="5"/>
      <c r="APZ82" s="5"/>
      <c r="AQA82" s="5"/>
      <c r="AQB82" s="5"/>
      <c r="AQC82" s="5"/>
      <c r="AQD82" s="5"/>
      <c r="AQE82" s="5"/>
      <c r="AQF82" s="5"/>
      <c r="AQG82" s="5"/>
      <c r="AQH82" s="5"/>
      <c r="AQI82" s="5"/>
      <c r="AQJ82" s="5"/>
      <c r="AQK82" s="5"/>
      <c r="AQL82" s="5"/>
      <c r="AQM82" s="5"/>
      <c r="AQN82" s="5"/>
      <c r="AQO82" s="5"/>
      <c r="AQP82" s="5"/>
      <c r="AQQ82" s="5"/>
      <c r="AQR82" s="5"/>
      <c r="AQS82" s="5"/>
      <c r="AQT82" s="5"/>
      <c r="AQU82" s="5"/>
      <c r="AQV82" s="5"/>
      <c r="AQW82" s="5"/>
      <c r="AQX82" s="5"/>
      <c r="AQY82" s="5"/>
      <c r="AQZ82" s="5"/>
      <c r="ARA82" s="5"/>
      <c r="ARB82" s="5"/>
      <c r="ARC82" s="5"/>
      <c r="ARD82" s="5"/>
      <c r="ARE82" s="5"/>
      <c r="ARF82" s="5"/>
      <c r="ARG82" s="5"/>
      <c r="ARH82" s="5"/>
      <c r="ARI82" s="5"/>
      <c r="ARJ82" s="5"/>
      <c r="ARK82" s="5"/>
      <c r="ARL82" s="5"/>
      <c r="ARM82" s="5"/>
      <c r="ARN82" s="5"/>
      <c r="ARO82" s="5"/>
      <c r="ARP82" s="5"/>
      <c r="ARQ82" s="5"/>
      <c r="ARR82" s="5"/>
      <c r="ARS82" s="5"/>
      <c r="ART82" s="5"/>
      <c r="ARU82" s="5"/>
      <c r="ARV82" s="5"/>
      <c r="ARW82" s="5"/>
      <c r="ARX82" s="5"/>
      <c r="ARY82" s="5"/>
      <c r="ARZ82" s="5"/>
      <c r="ASA82" s="5"/>
      <c r="ASB82" s="5"/>
      <c r="ASC82" s="5"/>
      <c r="ASD82" s="5"/>
      <c r="ASE82" s="5"/>
      <c r="ASF82" s="5"/>
      <c r="ASG82" s="5"/>
      <c r="ASH82" s="5"/>
      <c r="ASI82" s="5"/>
      <c r="ASJ82" s="5"/>
      <c r="ASK82" s="5"/>
      <c r="ASL82" s="5"/>
      <c r="ASM82" s="5"/>
      <c r="ASN82" s="5"/>
      <c r="ASO82" s="5"/>
      <c r="ASP82" s="5"/>
      <c r="ASQ82" s="5"/>
      <c r="ASR82" s="5"/>
      <c r="ASS82" s="5"/>
      <c r="AST82" s="5"/>
      <c r="ASU82" s="5"/>
      <c r="ASV82" s="5"/>
      <c r="ASW82" s="5"/>
      <c r="ASX82" s="5"/>
      <c r="ASY82" s="5"/>
      <c r="ASZ82" s="5"/>
      <c r="ATA82" s="5"/>
      <c r="ATB82" s="5"/>
      <c r="ATC82" s="5"/>
      <c r="ATD82" s="5"/>
      <c r="ATE82" s="5"/>
      <c r="ATF82" s="5"/>
      <c r="ATG82" s="5"/>
      <c r="ATH82" s="5"/>
      <c r="ATI82" s="5"/>
      <c r="ATJ82" s="5"/>
      <c r="ATK82" s="5"/>
      <c r="ATL82" s="5"/>
      <c r="ATM82" s="5"/>
      <c r="ATN82" s="5"/>
      <c r="ATO82" s="5"/>
      <c r="ATP82" s="5"/>
      <c r="ATQ82" s="5"/>
      <c r="ATR82" s="5"/>
      <c r="ATS82" s="5"/>
      <c r="ATT82" s="5"/>
      <c r="ATU82" s="5"/>
      <c r="ATV82" s="5"/>
      <c r="ATW82" s="5"/>
      <c r="ATX82" s="5"/>
      <c r="ATY82" s="5"/>
      <c r="ATZ82" s="5"/>
      <c r="AUA82" s="5"/>
      <c r="AUB82" s="5"/>
      <c r="AUC82" s="5"/>
      <c r="AUD82" s="5"/>
      <c r="AUE82" s="5"/>
      <c r="AUF82" s="5"/>
      <c r="AUG82" s="5"/>
      <c r="AUH82" s="5"/>
      <c r="AUI82" s="5"/>
      <c r="AUJ82" s="5"/>
      <c r="AUK82" s="5"/>
      <c r="AUL82" s="5"/>
      <c r="AUM82" s="5"/>
      <c r="AUN82" s="5"/>
      <c r="AUO82" s="5"/>
      <c r="AUP82" s="5"/>
      <c r="AUQ82" s="5"/>
      <c r="AUR82" s="5"/>
      <c r="AUS82" s="5"/>
      <c r="AUT82" s="5"/>
      <c r="AUU82" s="5"/>
      <c r="AUV82" s="5"/>
      <c r="AUW82" s="5"/>
      <c r="AUX82" s="5"/>
      <c r="AUY82" s="5"/>
      <c r="AUZ82" s="5"/>
      <c r="AVA82" s="5"/>
      <c r="AVB82" s="5"/>
      <c r="AVC82" s="5"/>
      <c r="AVD82" s="5"/>
      <c r="AVE82" s="5"/>
      <c r="AVF82" s="5"/>
      <c r="AVG82" s="5"/>
      <c r="AVH82" s="5"/>
      <c r="AVI82" s="5"/>
      <c r="AVJ82" s="5"/>
      <c r="AVK82" s="5"/>
      <c r="AVL82" s="5"/>
      <c r="AVM82" s="5"/>
      <c r="AVN82" s="5"/>
      <c r="AVO82" s="5"/>
      <c r="AVP82" s="5"/>
      <c r="AVQ82" s="5"/>
      <c r="AVR82" s="5"/>
      <c r="AVS82" s="5"/>
      <c r="AVT82" s="5"/>
      <c r="AVU82" s="5"/>
      <c r="AVV82" s="5"/>
      <c r="AVW82" s="5"/>
      <c r="AVX82" s="5"/>
      <c r="AVY82" s="5"/>
      <c r="AVZ82" s="5"/>
      <c r="AWA82" s="5"/>
      <c r="AWB82" s="5"/>
      <c r="AWC82" s="5"/>
      <c r="AWD82" s="5"/>
      <c r="AWE82" s="5"/>
      <c r="AWF82" s="5"/>
      <c r="AWG82" s="5"/>
      <c r="AWH82" s="5"/>
      <c r="AWI82" s="5"/>
      <c r="AWJ82" s="5"/>
      <c r="AWK82" s="5"/>
      <c r="AWL82" s="5"/>
      <c r="AWM82" s="5"/>
      <c r="AWN82" s="5"/>
      <c r="AWO82" s="5"/>
      <c r="AWP82" s="5"/>
      <c r="AWQ82" s="5"/>
      <c r="AWR82" s="5"/>
      <c r="AWS82" s="5"/>
      <c r="AWT82" s="5"/>
      <c r="AWU82" s="5"/>
      <c r="AWV82" s="5"/>
      <c r="AWW82" s="5"/>
      <c r="AWX82" s="5"/>
      <c r="AWY82" s="5"/>
      <c r="AWZ82" s="5"/>
      <c r="AXA82" s="5"/>
      <c r="AXB82" s="5"/>
      <c r="AXC82" s="5"/>
      <c r="AXD82" s="5"/>
      <c r="AXE82" s="5"/>
      <c r="AXF82" s="5"/>
      <c r="AXG82" s="5"/>
      <c r="AXH82" s="5"/>
      <c r="AXI82" s="5"/>
      <c r="AXJ82" s="5"/>
      <c r="AXK82" s="5"/>
      <c r="AXL82" s="5"/>
      <c r="AXM82" s="5"/>
      <c r="AXN82" s="5"/>
      <c r="AXO82" s="5"/>
      <c r="AXP82" s="5"/>
      <c r="AXQ82" s="5"/>
      <c r="AXR82" s="5"/>
      <c r="AXS82" s="5"/>
      <c r="AXT82" s="5"/>
      <c r="AXU82" s="5"/>
      <c r="AXV82" s="5"/>
      <c r="AXW82" s="5"/>
      <c r="AXX82" s="5"/>
      <c r="AXY82" s="5"/>
      <c r="AXZ82" s="5"/>
      <c r="AYA82" s="5"/>
      <c r="AYB82" s="5"/>
      <c r="AYC82" s="5"/>
      <c r="AYD82" s="5"/>
      <c r="AYE82" s="5"/>
      <c r="AYF82" s="5"/>
      <c r="AYG82" s="5"/>
      <c r="AYH82" s="5"/>
      <c r="AYI82" s="5"/>
      <c r="AYJ82" s="5"/>
      <c r="AYK82" s="5"/>
      <c r="AYL82" s="5"/>
      <c r="AYM82" s="5"/>
      <c r="AYN82" s="5"/>
      <c r="AYO82" s="5"/>
      <c r="AYP82" s="5"/>
      <c r="AYQ82" s="5"/>
      <c r="AYR82" s="5"/>
      <c r="AYS82" s="5"/>
      <c r="AYT82" s="5"/>
      <c r="AYU82" s="5"/>
      <c r="AYV82" s="5"/>
      <c r="AYW82" s="5"/>
      <c r="AYX82" s="5"/>
      <c r="AYY82" s="5"/>
      <c r="AYZ82" s="5"/>
      <c r="AZA82" s="5"/>
      <c r="AZB82" s="5"/>
      <c r="AZC82" s="5"/>
      <c r="AZD82" s="5"/>
      <c r="AZE82" s="5"/>
      <c r="AZF82" s="5"/>
      <c r="AZG82" s="5"/>
      <c r="AZH82" s="5"/>
      <c r="AZI82" s="5"/>
      <c r="AZJ82" s="5"/>
      <c r="AZK82" s="5"/>
      <c r="AZL82" s="5"/>
      <c r="AZM82" s="5"/>
      <c r="AZN82" s="5"/>
      <c r="AZO82" s="5"/>
      <c r="AZP82" s="5"/>
      <c r="AZQ82" s="5"/>
      <c r="AZR82" s="5"/>
      <c r="AZS82" s="5"/>
      <c r="AZT82" s="5"/>
      <c r="AZU82" s="5"/>
      <c r="AZV82" s="5"/>
      <c r="AZW82" s="5"/>
      <c r="AZX82" s="5"/>
      <c r="AZY82" s="5"/>
      <c r="AZZ82" s="5"/>
      <c r="BAA82" s="5"/>
      <c r="BAB82" s="5"/>
      <c r="BAC82" s="5"/>
      <c r="BAD82" s="5"/>
      <c r="BAE82" s="5"/>
      <c r="BAF82" s="5"/>
      <c r="BAG82" s="5"/>
      <c r="BAH82" s="5"/>
      <c r="BAI82" s="5"/>
      <c r="BAJ82" s="5"/>
      <c r="BAK82" s="5"/>
      <c r="BAL82" s="5"/>
      <c r="BAM82" s="5"/>
      <c r="BAN82" s="5"/>
      <c r="BAO82" s="5"/>
      <c r="BAP82" s="5"/>
      <c r="BAQ82" s="5"/>
      <c r="BAR82" s="5"/>
      <c r="BAS82" s="5"/>
      <c r="BAT82" s="5"/>
      <c r="BAU82" s="5"/>
      <c r="BAV82" s="5"/>
      <c r="BAW82" s="5"/>
      <c r="BAX82" s="5"/>
      <c r="BAY82" s="5"/>
      <c r="BAZ82" s="5"/>
      <c r="BBA82" s="5"/>
      <c r="BBB82" s="5"/>
      <c r="BBC82" s="5"/>
      <c r="BBD82" s="5"/>
      <c r="BBE82" s="5"/>
      <c r="BBF82" s="5"/>
      <c r="BBG82" s="5"/>
      <c r="BBH82" s="5"/>
      <c r="BBI82" s="5"/>
      <c r="BBJ82" s="5"/>
      <c r="BBK82" s="5"/>
      <c r="BBL82" s="5"/>
      <c r="BBM82" s="5"/>
      <c r="BBN82" s="5"/>
      <c r="BBO82" s="5"/>
      <c r="BBP82" s="5"/>
      <c r="BBQ82" s="5"/>
      <c r="BBR82" s="5"/>
      <c r="BBS82" s="5"/>
      <c r="BBT82" s="5"/>
      <c r="BBU82" s="5"/>
      <c r="BBV82" s="5"/>
      <c r="BBW82" s="5"/>
      <c r="BBX82" s="5"/>
      <c r="BBY82" s="5"/>
      <c r="BBZ82" s="5"/>
      <c r="BCA82" s="5"/>
      <c r="BCB82" s="5"/>
      <c r="BCC82" s="5"/>
      <c r="BCD82" s="5"/>
      <c r="BCE82" s="5"/>
      <c r="BCF82" s="5"/>
      <c r="BCG82" s="5"/>
      <c r="BCH82" s="5"/>
      <c r="BCI82" s="5"/>
      <c r="BCJ82" s="5"/>
      <c r="BCK82" s="5"/>
      <c r="BCL82" s="5"/>
      <c r="BCM82" s="5"/>
      <c r="BCN82" s="5"/>
      <c r="BCO82" s="5"/>
      <c r="BCP82" s="5"/>
      <c r="BCQ82" s="5"/>
      <c r="BCR82" s="5"/>
      <c r="BCS82" s="5"/>
      <c r="BCT82" s="5"/>
    </row>
    <row r="83" spans="1:1450" s="90" customFormat="1" ht="9" customHeight="1" thickBot="1">
      <c r="A83" s="4151"/>
      <c r="B83" s="731" t="s">
        <v>350</v>
      </c>
      <c r="C83" s="4135"/>
      <c r="D83" s="722" t="s">
        <v>351</v>
      </c>
      <c r="E83" s="1632" t="s">
        <v>870</v>
      </c>
      <c r="F83" s="723" t="s">
        <v>402</v>
      </c>
      <c r="G83" s="723" t="s">
        <v>750</v>
      </c>
      <c r="H83" s="723" t="s">
        <v>610</v>
      </c>
      <c r="I83" s="1510" t="s">
        <v>871</v>
      </c>
      <c r="J83" s="70"/>
      <c r="K83" s="4154"/>
      <c r="L83" s="1512">
        <v>170</v>
      </c>
      <c r="M83" s="1513">
        <v>147</v>
      </c>
      <c r="N83" s="1514">
        <v>1</v>
      </c>
      <c r="O83" s="1515">
        <v>0</v>
      </c>
      <c r="P83" s="1402">
        <v>153</v>
      </c>
      <c r="Q83" s="755">
        <v>152</v>
      </c>
      <c r="R83" s="1403">
        <v>150</v>
      </c>
      <c r="S83" s="759"/>
      <c r="T83" s="760"/>
      <c r="U83" s="761"/>
      <c r="V83" s="117"/>
      <c r="W83" s="47"/>
      <c r="X83" s="765"/>
      <c r="Y83" s="1936">
        <v>0</v>
      </c>
      <c r="Z83" s="1530"/>
      <c r="AA83" s="1349">
        <v>0</v>
      </c>
      <c r="AB83" s="1624"/>
      <c r="AC83" s="779">
        <v>0</v>
      </c>
      <c r="AD83" s="781"/>
      <c r="AE83" s="780">
        <v>0</v>
      </c>
      <c r="AF83" s="782"/>
      <c r="AG83" s="284">
        <v>0</v>
      </c>
      <c r="AH83" s="783"/>
      <c r="AI83" s="190">
        <v>0</v>
      </c>
      <c r="AJ83" s="784"/>
      <c r="AK83" s="1529">
        <f>AO83+AS83+BK83+BO83+BP83</f>
        <v>162</v>
      </c>
      <c r="AL83" s="3276">
        <v>235</v>
      </c>
      <c r="AM83" s="3276">
        <v>252</v>
      </c>
      <c r="AN83" s="3250">
        <v>177</v>
      </c>
      <c r="AO83" s="862">
        <v>13</v>
      </c>
      <c r="AP83" s="3288">
        <v>13</v>
      </c>
      <c r="AQ83" s="3276">
        <v>13</v>
      </c>
      <c r="AR83" s="795">
        <v>13</v>
      </c>
      <c r="AS83" s="1522">
        <f>AW83+AY83+BA83+BC83+BE83+BG83+BI83</f>
        <v>43</v>
      </c>
      <c r="AT83" s="3175">
        <v>73</v>
      </c>
      <c r="AU83" s="3288">
        <v>59</v>
      </c>
      <c r="AV83" s="136">
        <v>66</v>
      </c>
      <c r="AW83" s="1523">
        <v>0</v>
      </c>
      <c r="AX83" s="199">
        <v>0</v>
      </c>
      <c r="AY83" s="1523">
        <v>7</v>
      </c>
      <c r="AZ83" s="199">
        <v>7</v>
      </c>
      <c r="BA83" s="1523">
        <v>0</v>
      </c>
      <c r="BB83" s="198">
        <v>6</v>
      </c>
      <c r="BC83" s="1523">
        <v>12</v>
      </c>
      <c r="BD83" s="199">
        <v>11</v>
      </c>
      <c r="BE83" s="1523">
        <v>21</v>
      </c>
      <c r="BF83" s="198">
        <v>25</v>
      </c>
      <c r="BG83" s="1523">
        <v>3</v>
      </c>
      <c r="BH83" s="199">
        <v>24</v>
      </c>
      <c r="BI83" s="1523">
        <v>0</v>
      </c>
      <c r="BJ83" s="198">
        <v>0</v>
      </c>
      <c r="BK83" s="1933">
        <v>106</v>
      </c>
      <c r="BL83" s="3338">
        <v>149</v>
      </c>
      <c r="BM83" s="190">
        <v>180</v>
      </c>
      <c r="BN83" s="186">
        <v>98</v>
      </c>
      <c r="BO83" s="1525">
        <v>0</v>
      </c>
      <c r="BP83" s="2083">
        <v>0</v>
      </c>
      <c r="BQ83" s="1349">
        <f>AK83+Y83+AA83</f>
        <v>162</v>
      </c>
      <c r="BR83" s="1526">
        <f>(BQ83)/(BQ83+M83)*100</f>
        <v>52.427184466019419</v>
      </c>
      <c r="BS83" s="1373">
        <v>235</v>
      </c>
      <c r="BT83" s="1404">
        <f>(BS83/(BS83+P83))*100</f>
        <v>60.567010309278345</v>
      </c>
      <c r="BU83" s="1373">
        <v>252</v>
      </c>
      <c r="BV83" s="1404">
        <v>62.376237623762378</v>
      </c>
      <c r="BW83" s="2084">
        <f>CA83+CE83+CW83+DA83+DB83</f>
        <v>0</v>
      </c>
      <c r="BX83" s="780">
        <v>0</v>
      </c>
      <c r="BY83" s="182"/>
      <c r="BZ83" s="2194"/>
      <c r="CA83" s="1349"/>
      <c r="CB83" s="136"/>
      <c r="CC83" s="3378"/>
      <c r="CD83" s="3378"/>
      <c r="CE83" s="1527">
        <f t="shared" ref="CE83" si="218">CI83+CK83+CM83+CO83+CQ83+CS83+CU83</f>
        <v>0</v>
      </c>
      <c r="CF83" s="3388">
        <v>0</v>
      </c>
      <c r="CG83" s="3389">
        <v>0</v>
      </c>
      <c r="CH83" s="3401"/>
      <c r="CI83" s="1528"/>
      <c r="CJ83" s="200"/>
      <c r="CK83" s="1528"/>
      <c r="CL83" s="2148"/>
      <c r="CM83" s="1528"/>
      <c r="CN83" s="2149"/>
      <c r="CO83" s="1528"/>
      <c r="CP83" s="2149"/>
      <c r="CQ83" s="1528"/>
      <c r="CR83" s="200"/>
      <c r="CS83" s="1528"/>
      <c r="CT83" s="200"/>
      <c r="CU83" s="1528"/>
      <c r="CV83" s="200"/>
      <c r="CW83" s="563"/>
      <c r="CX83" s="780"/>
      <c r="CY83" s="202"/>
      <c r="CZ83" s="813"/>
      <c r="DA83" s="1529"/>
      <c r="DB83" s="2085"/>
      <c r="DC83" s="1349">
        <f>BW83+Z83+AB83</f>
        <v>0</v>
      </c>
      <c r="DD83" s="2086" t="e">
        <f>(DC83)/(DC83+S83)*100</f>
        <v>#DIV/0!</v>
      </c>
      <c r="DE83" s="1373"/>
      <c r="DF83" s="1404"/>
      <c r="DG83" s="187"/>
      <c r="DH83" s="2195"/>
      <c r="DI83" s="281">
        <v>9</v>
      </c>
      <c r="DJ83" s="1406">
        <v>8.3000000000000007</v>
      </c>
      <c r="DK83" s="1407">
        <v>8.6</v>
      </c>
      <c r="DL83" s="1408">
        <v>8.9</v>
      </c>
      <c r="DM83" s="1406">
        <v>9</v>
      </c>
      <c r="DN83" s="1532">
        <v>10</v>
      </c>
      <c r="DO83" s="1409">
        <v>8</v>
      </c>
      <c r="DP83" s="1410">
        <v>4</v>
      </c>
      <c r="DQ83" s="1410">
        <v>2</v>
      </c>
      <c r="DR83" s="1411">
        <v>2</v>
      </c>
      <c r="DS83" s="1412">
        <v>2</v>
      </c>
      <c r="DT83" s="1533">
        <v>3</v>
      </c>
      <c r="DU83" s="1534">
        <f>DT83/P83*100</f>
        <v>1.9607843137254901</v>
      </c>
      <c r="DV83" s="1413">
        <v>1</v>
      </c>
      <c r="DW83" s="1410">
        <v>0</v>
      </c>
      <c r="DX83" s="1410">
        <v>1</v>
      </c>
      <c r="DY83" s="1437">
        <v>0</v>
      </c>
      <c r="DZ83" s="1414">
        <v>1</v>
      </c>
      <c r="EA83" s="234">
        <v>3</v>
      </c>
      <c r="EB83" s="1535">
        <f>EA83/P83*100</f>
        <v>1.9607843137254901</v>
      </c>
      <c r="EC83" s="1415">
        <v>0</v>
      </c>
      <c r="ED83" s="1416">
        <v>0</v>
      </c>
      <c r="EE83" s="1416">
        <v>0</v>
      </c>
      <c r="EF83" s="1417">
        <v>0</v>
      </c>
      <c r="EG83" s="1418">
        <v>0</v>
      </c>
      <c r="EH83" s="1533">
        <v>0</v>
      </c>
      <c r="EI83" s="242"/>
      <c r="EJ83" s="1410"/>
      <c r="EK83" s="1410"/>
      <c r="EL83" s="1438"/>
      <c r="EM83" s="1414">
        <v>0</v>
      </c>
      <c r="EN83" s="234">
        <v>0</v>
      </c>
      <c r="EO83" s="832"/>
      <c r="EP83" s="1410"/>
      <c r="EQ83" s="1410"/>
      <c r="ER83" s="1437"/>
      <c r="ES83" s="1414">
        <v>0</v>
      </c>
      <c r="ET83" s="1536">
        <v>0</v>
      </c>
      <c r="EU83" s="1414">
        <v>0</v>
      </c>
      <c r="EV83" s="250">
        <v>0</v>
      </c>
      <c r="EW83" s="833">
        <v>0</v>
      </c>
      <c r="EX83" s="290">
        <v>0</v>
      </c>
      <c r="EY83" s="288">
        <v>0</v>
      </c>
      <c r="EZ83" s="251">
        <v>0</v>
      </c>
      <c r="FA83" s="252">
        <v>0</v>
      </c>
      <c r="FB83" s="250">
        <v>1</v>
      </c>
      <c r="FC83" s="1538">
        <v>1</v>
      </c>
      <c r="FD83" s="1539">
        <f>FB83/P83</f>
        <v>6.5359477124183009E-3</v>
      </c>
      <c r="FE83" s="288">
        <v>0</v>
      </c>
      <c r="FF83" s="251">
        <v>0</v>
      </c>
      <c r="FG83" s="252">
        <f>FE83/BS83</f>
        <v>0</v>
      </c>
      <c r="FH83" s="250" t="s">
        <v>612</v>
      </c>
      <c r="FI83" s="1540"/>
      <c r="FJ83" s="1541" t="s">
        <v>613</v>
      </c>
      <c r="FK83" s="1542" t="s">
        <v>872</v>
      </c>
      <c r="FL83" s="1541" t="s">
        <v>613</v>
      </c>
      <c r="FM83" s="1542" t="s">
        <v>873</v>
      </c>
      <c r="FN83" s="1875">
        <v>0</v>
      </c>
      <c r="FO83" s="1876">
        <v>0</v>
      </c>
      <c r="FP83" s="819">
        <v>0</v>
      </c>
      <c r="FQ83" s="899">
        <v>100</v>
      </c>
      <c r="FR83" s="1419">
        <v>0</v>
      </c>
      <c r="FS83" s="1420">
        <v>100</v>
      </c>
      <c r="FT83" s="283">
        <v>0</v>
      </c>
      <c r="FU83" s="284">
        <v>100</v>
      </c>
      <c r="FV83" s="1545">
        <v>0</v>
      </c>
      <c r="FW83" s="1494">
        <v>100</v>
      </c>
      <c r="FX83" s="2969">
        <v>1</v>
      </c>
      <c r="FY83" s="1546"/>
      <c r="FZ83" s="862"/>
      <c r="GA83" s="2975"/>
      <c r="GB83" s="2976"/>
      <c r="GC83" s="906"/>
      <c r="GD83" s="1609">
        <v>1</v>
      </c>
      <c r="GE83" s="1609"/>
      <c r="GF83" s="1609"/>
      <c r="GG83" s="1609"/>
      <c r="GH83" s="1609"/>
      <c r="GI83" s="1547"/>
      <c r="GJ83" s="1547"/>
      <c r="GK83" s="1547"/>
      <c r="GL83" s="1547"/>
      <c r="GM83" s="1547"/>
      <c r="GN83" s="1547"/>
      <c r="GO83" s="1460"/>
      <c r="GP83" s="3192"/>
      <c r="GQ83" s="2969"/>
      <c r="GR83" s="1481"/>
      <c r="GS83" s="1481">
        <v>1</v>
      </c>
      <c r="GT83" s="1460"/>
      <c r="GU83" s="1460"/>
      <c r="GV83" s="1481"/>
      <c r="GW83" s="3973"/>
      <c r="GX83" s="2183"/>
      <c r="GY83" s="1481">
        <v>1</v>
      </c>
      <c r="GZ83" s="1481"/>
      <c r="HA83" s="1481"/>
      <c r="HB83" s="3023"/>
      <c r="HC83" s="1495"/>
      <c r="HD83" s="1460" t="s">
        <v>586</v>
      </c>
      <c r="HE83" s="1488">
        <v>5</v>
      </c>
      <c r="HF83" s="1546">
        <v>0</v>
      </c>
      <c r="HG83" s="1547">
        <v>0</v>
      </c>
      <c r="HH83" s="1460" t="s">
        <v>588</v>
      </c>
      <c r="HI83" s="1548"/>
      <c r="HJ83" s="1460" t="s">
        <v>586</v>
      </c>
      <c r="HK83" s="1488">
        <v>5</v>
      </c>
      <c r="HL83" s="1481" t="s">
        <v>587</v>
      </c>
      <c r="HM83" s="1481">
        <v>0</v>
      </c>
      <c r="HN83" s="1481">
        <v>0</v>
      </c>
      <c r="HO83" s="188" t="s">
        <v>588</v>
      </c>
      <c r="HP83" s="3415"/>
      <c r="HQ83" s="195" t="s">
        <v>589</v>
      </c>
      <c r="HR83" s="1459"/>
      <c r="HS83" s="1460" t="s">
        <v>689</v>
      </c>
      <c r="HT83" s="1461" t="s">
        <v>590</v>
      </c>
      <c r="HU83" s="1462" t="s">
        <v>591</v>
      </c>
      <c r="HV83" s="1463">
        <f>HW83+HZ83+IC83+IF83+II83+IL83+IO83+IR83+IU83+IX83+JA83+JD83</f>
        <v>147</v>
      </c>
      <c r="HW83" s="1464">
        <f>SUM(HX83:HY83)</f>
        <v>30</v>
      </c>
      <c r="HX83" s="810">
        <v>15</v>
      </c>
      <c r="HY83" s="1465">
        <v>15</v>
      </c>
      <c r="HZ83" s="1460">
        <f>SUM(IA83:IB83)</f>
        <v>33</v>
      </c>
      <c r="IA83" s="810">
        <v>13</v>
      </c>
      <c r="IB83" s="1465">
        <v>20</v>
      </c>
      <c r="IC83" s="1464">
        <f>SUM(ID83:IE83)</f>
        <v>41</v>
      </c>
      <c r="ID83" s="810">
        <v>20</v>
      </c>
      <c r="IE83" s="1465">
        <v>21</v>
      </c>
      <c r="IF83" s="1460">
        <f>SUM(IG83:IH83)</f>
        <v>15</v>
      </c>
      <c r="IG83" s="810">
        <v>8</v>
      </c>
      <c r="IH83" s="1465">
        <v>7</v>
      </c>
      <c r="II83" s="1466">
        <f>SUM(IJ83:IK83)</f>
        <v>0</v>
      </c>
      <c r="IJ83" s="3421"/>
      <c r="IK83" s="3422"/>
      <c r="IL83" s="1469">
        <f>SUM(IM83:IN83)</f>
        <v>0</v>
      </c>
      <c r="IM83" s="3421"/>
      <c r="IN83" s="3422"/>
      <c r="IO83" s="1470">
        <f>SUM(IP83:IQ83)</f>
        <v>7</v>
      </c>
      <c r="IP83" s="1467">
        <v>4</v>
      </c>
      <c r="IQ83" s="1468">
        <v>3</v>
      </c>
      <c r="IR83" s="1469">
        <f>SUM(IS83:IT83)</f>
        <v>0</v>
      </c>
      <c r="IS83" s="3421"/>
      <c r="IT83" s="3422"/>
      <c r="IU83" s="1471">
        <f>SUM(IV83:IW83)</f>
        <v>15</v>
      </c>
      <c r="IV83" s="1467">
        <v>13</v>
      </c>
      <c r="IW83" s="1468">
        <v>2</v>
      </c>
      <c r="IX83" s="1470">
        <f>SUM(IY83:IZ83)</f>
        <v>6</v>
      </c>
      <c r="IY83" s="1467">
        <v>5</v>
      </c>
      <c r="IZ83" s="1468">
        <v>1</v>
      </c>
      <c r="JA83" s="1472">
        <f>SUM(JB83:JC83)</f>
        <v>0</v>
      </c>
      <c r="JB83" s="1467"/>
      <c r="JC83" s="1468"/>
      <c r="JD83" s="1470">
        <f>SUM(JE83:JF83)</f>
        <v>0</v>
      </c>
      <c r="JE83" s="1467"/>
      <c r="JF83" s="1470"/>
      <c r="JG83" s="1473">
        <f>(IK83+IQ83+IW83+IZ83+JC83+JF83)/(II83+IO83+IU83+IX83+JA83+JD83)*100</f>
        <v>21.428571428571427</v>
      </c>
      <c r="JH83" s="1502" t="s">
        <v>924</v>
      </c>
      <c r="JI83" s="170">
        <v>22.222222222222221</v>
      </c>
      <c r="JJ83" s="190" t="s">
        <v>928</v>
      </c>
      <c r="JK83" s="892">
        <v>21.428571428571427</v>
      </c>
      <c r="JL83" s="1349">
        <v>3</v>
      </c>
      <c r="JM83" s="1456">
        <v>0</v>
      </c>
      <c r="JN83" s="3117">
        <v>2.71</v>
      </c>
      <c r="JO83" s="1344">
        <v>4</v>
      </c>
      <c r="JP83" s="1348">
        <v>4</v>
      </c>
      <c r="JQ83" s="1346">
        <v>5.28</v>
      </c>
      <c r="JR83" s="1347">
        <v>3.99</v>
      </c>
      <c r="JS83" s="1349">
        <v>8671</v>
      </c>
      <c r="JT83" s="1350" t="s">
        <v>593</v>
      </c>
      <c r="JU83" s="1351">
        <v>706.5</v>
      </c>
      <c r="JV83" s="1350" t="s">
        <v>593</v>
      </c>
      <c r="JW83" s="1366">
        <f>JU83/JS83*100</f>
        <v>8.1478491523469039</v>
      </c>
      <c r="JX83" s="1352">
        <v>94.24</v>
      </c>
      <c r="JY83" s="1350" t="s">
        <v>593</v>
      </c>
      <c r="JZ83" s="1366">
        <f>JX83/JS83*100</f>
        <v>1.0868411947872219</v>
      </c>
      <c r="KA83" s="1508"/>
      <c r="KB83" s="1929"/>
      <c r="KC83" s="1368"/>
      <c r="KD83" s="1507"/>
      <c r="KE83" s="1494"/>
      <c r="KF83" s="1628"/>
      <c r="KG83" s="1367" t="s">
        <v>275</v>
      </c>
      <c r="KH83" s="1369" t="s">
        <v>874</v>
      </c>
      <c r="KI83" s="4162"/>
      <c r="KJ83" s="1399" t="s">
        <v>594</v>
      </c>
      <c r="KK83" s="1930" t="s">
        <v>875</v>
      </c>
      <c r="KL83" s="3245" t="s">
        <v>1230</v>
      </c>
      <c r="KM83" s="2584">
        <v>0.32500000000000001</v>
      </c>
      <c r="KN83" s="2124" t="s">
        <v>666</v>
      </c>
      <c r="KO83" s="2585">
        <v>0.3125</v>
      </c>
      <c r="KP83" s="2584">
        <v>0.63749999999999996</v>
      </c>
      <c r="KQ83" s="2586">
        <v>0.63749999999999996</v>
      </c>
      <c r="KR83" s="1887">
        <v>1.2</v>
      </c>
      <c r="KS83" s="1888">
        <v>1.2</v>
      </c>
      <c r="KT83" s="1889">
        <v>1.2</v>
      </c>
      <c r="KU83" s="1890">
        <v>1.2</v>
      </c>
      <c r="KV83" s="1883"/>
      <c r="KW83" s="1883"/>
      <c r="KX83" s="1883"/>
      <c r="KY83" s="2099"/>
      <c r="KZ83" s="2100"/>
      <c r="LA83" s="1888"/>
      <c r="LB83" s="1888"/>
      <c r="LC83" s="2101"/>
      <c r="LD83" s="1883"/>
      <c r="LE83" s="1883"/>
      <c r="LF83" s="2102"/>
      <c r="LG83" s="1883"/>
      <c r="LH83" s="2103"/>
      <c r="LI83" s="1883">
        <v>1.2</v>
      </c>
      <c r="LJ83" s="1883"/>
      <c r="LK83" s="1883"/>
      <c r="LL83" s="2100">
        <v>1.2</v>
      </c>
      <c r="LM83" s="1888"/>
      <c r="LN83" s="1888"/>
      <c r="LO83" s="2101">
        <v>1.2</v>
      </c>
      <c r="LP83" s="1883"/>
      <c r="LQ83" s="1887"/>
      <c r="LR83" s="1883">
        <v>1.2</v>
      </c>
      <c r="LS83" s="1883"/>
      <c r="LT83" s="1890"/>
      <c r="LU83" s="2104"/>
      <c r="LV83" s="1893"/>
      <c r="LW83" s="1883"/>
      <c r="LX83" s="1883"/>
      <c r="LY83" s="1883"/>
      <c r="LZ83" s="2099"/>
      <c r="MA83" s="2100"/>
      <c r="MB83" s="1888"/>
      <c r="MC83" s="1888"/>
      <c r="MD83" s="2101"/>
      <c r="ME83" s="1883"/>
      <c r="MF83" s="1883"/>
      <c r="MG83" s="2102"/>
      <c r="MH83" s="1883"/>
      <c r="MI83" s="2103"/>
      <c r="MJ83" s="1883"/>
      <c r="MK83" s="1883"/>
      <c r="ML83" s="1883"/>
      <c r="MM83" s="2100"/>
      <c r="MN83" s="1888"/>
      <c r="MO83" s="1888"/>
      <c r="MP83" s="2101"/>
      <c r="MQ83" s="1883"/>
      <c r="MR83" s="1887"/>
      <c r="MS83" s="1883"/>
      <c r="MT83" s="1883"/>
      <c r="MU83" s="1890"/>
      <c r="MV83" s="1569" t="s">
        <v>597</v>
      </c>
      <c r="MW83" s="3218"/>
      <c r="MX83" s="1598"/>
      <c r="MY83" s="1597"/>
      <c r="MZ83" s="1400"/>
      <c r="NA83" s="2105"/>
      <c r="NB83" s="1931" t="s">
        <v>55</v>
      </c>
      <c r="NC83" s="1892"/>
      <c r="ND83" s="1931" t="s">
        <v>55</v>
      </c>
      <c r="NE83" s="1893"/>
      <c r="NF83" s="3139"/>
      <c r="NG83" s="1400"/>
      <c r="NH83" s="3136"/>
      <c r="NI83" s="1400"/>
      <c r="NJ83" s="3136">
        <v>968</v>
      </c>
      <c r="NK83" s="1400"/>
      <c r="NL83" s="3139"/>
      <c r="NM83" s="1400"/>
      <c r="NN83" s="3136"/>
      <c r="NO83" s="1400"/>
      <c r="NP83" s="3136">
        <v>968</v>
      </c>
      <c r="NQ83" s="2105"/>
      <c r="NR83" s="3139">
        <v>1114</v>
      </c>
      <c r="NS83" s="1400"/>
      <c r="NT83" s="3136"/>
      <c r="NU83" s="1400"/>
      <c r="NV83" s="3136">
        <v>1114</v>
      </c>
      <c r="NW83" s="1400"/>
      <c r="NX83" s="2104"/>
      <c r="NY83" s="3143"/>
      <c r="NZ83" s="1400">
        <v>1359</v>
      </c>
      <c r="OA83" s="1893"/>
      <c r="OB83" s="3139"/>
      <c r="OC83" s="1400"/>
      <c r="OD83" s="3136"/>
      <c r="OE83" s="1400"/>
      <c r="OF83" s="3136"/>
      <c r="OG83" s="2105"/>
      <c r="OH83" s="3127"/>
      <c r="OI83" s="1245"/>
      <c r="OJ83" s="2106" t="s">
        <v>647</v>
      </c>
      <c r="OK83" s="2107" t="s">
        <v>876</v>
      </c>
      <c r="OL83" s="1485" t="s">
        <v>599</v>
      </c>
      <c r="OM83" s="1246"/>
      <c r="ON83" s="1573"/>
      <c r="OO83" s="1574"/>
      <c r="OP83" s="935">
        <v>2</v>
      </c>
      <c r="OQ83" s="1575"/>
      <c r="OR83" s="1575"/>
      <c r="OS83" s="1575">
        <v>2</v>
      </c>
      <c r="OT83" s="1576"/>
      <c r="OU83" s="1577"/>
      <c r="OV83" s="1578">
        <f>ON83+OP83+OU83</f>
        <v>2</v>
      </c>
      <c r="OW83" s="941">
        <v>2</v>
      </c>
      <c r="OX83" s="586">
        <f t="shared" ref="OX83" si="219">OV83</f>
        <v>2</v>
      </c>
      <c r="OY83" s="1574"/>
      <c r="OZ83" s="1579"/>
      <c r="PA83" s="1580"/>
      <c r="PB83" s="1581"/>
      <c r="PC83" s="1580"/>
      <c r="PD83" s="1582"/>
      <c r="PE83" s="1582"/>
      <c r="PF83" s="1583"/>
      <c r="PG83" s="1533">
        <f t="shared" ref="PG83" si="220">PK83+PO83</f>
        <v>27</v>
      </c>
      <c r="PH83" s="1373">
        <v>30</v>
      </c>
      <c r="PI83" s="491">
        <v>28</v>
      </c>
      <c r="PJ83" s="1375">
        <v>21</v>
      </c>
      <c r="PK83" s="1584">
        <v>13</v>
      </c>
      <c r="PL83" s="169">
        <v>12</v>
      </c>
      <c r="PM83" s="452">
        <v>11</v>
      </c>
      <c r="PN83" s="932">
        <v>11</v>
      </c>
      <c r="PO83" s="1533">
        <f t="shared" ref="PO83" si="221">PS83+PW83+QO83+QS83+QT83+QU83</f>
        <v>14</v>
      </c>
      <c r="PP83" s="169">
        <v>18</v>
      </c>
      <c r="PQ83" s="473">
        <v>17</v>
      </c>
      <c r="PR83" s="932">
        <v>10</v>
      </c>
      <c r="PS83" s="1586">
        <v>1</v>
      </c>
      <c r="PT83" s="484">
        <v>1</v>
      </c>
      <c r="PU83" s="452">
        <v>1</v>
      </c>
      <c r="PV83" s="588">
        <v>1</v>
      </c>
      <c r="PW83" s="1587">
        <f t="shared" ref="PW83" si="222">QA83+QC83+QE83+QG83+QI83+QK83+QM83</f>
        <v>11</v>
      </c>
      <c r="PX83" s="587">
        <v>15</v>
      </c>
      <c r="PY83" s="491">
        <f>QB83+QD83+QF83+QH83+QJ83+QL83+QN83</f>
        <v>15</v>
      </c>
      <c r="PZ83" s="588">
        <v>7</v>
      </c>
      <c r="QA83" s="1630">
        <v>0</v>
      </c>
      <c r="QB83" s="945">
        <v>0</v>
      </c>
      <c r="QC83" s="1631">
        <v>4</v>
      </c>
      <c r="QD83" s="478">
        <v>3</v>
      </c>
      <c r="QE83" s="1630">
        <v>0</v>
      </c>
      <c r="QF83" s="947">
        <v>1</v>
      </c>
      <c r="QG83" s="1631">
        <v>0</v>
      </c>
      <c r="QH83" s="946">
        <v>1</v>
      </c>
      <c r="QI83" s="1630">
        <v>7</v>
      </c>
      <c r="QJ83" s="944">
        <v>7</v>
      </c>
      <c r="QK83" s="1631">
        <v>0</v>
      </c>
      <c r="QL83" s="478">
        <v>3</v>
      </c>
      <c r="QM83" s="1630">
        <v>0</v>
      </c>
      <c r="QN83" s="477">
        <v>0</v>
      </c>
      <c r="QO83" s="1586">
        <v>1</v>
      </c>
      <c r="QP83" s="1396">
        <v>0</v>
      </c>
      <c r="QQ83" s="491">
        <v>1</v>
      </c>
      <c r="QR83" s="492">
        <v>0</v>
      </c>
      <c r="QS83" s="1910">
        <v>0</v>
      </c>
      <c r="QT83" s="936">
        <v>0</v>
      </c>
      <c r="QU83" s="1911">
        <v>1</v>
      </c>
      <c r="QV83" s="1384">
        <v>2</v>
      </c>
      <c r="QW83" s="1913">
        <f t="shared" ref="QW83" si="223">PO83/PG83*100</f>
        <v>51.851851851851848</v>
      </c>
      <c r="QX83" s="1387">
        <v>60</v>
      </c>
      <c r="QY83" s="3697" t="s">
        <v>1231</v>
      </c>
      <c r="QZ83" s="2587"/>
      <c r="RA83" s="1594" t="s">
        <v>600</v>
      </c>
      <c r="RB83" s="1595"/>
      <c r="RC83" s="1596" t="s">
        <v>601</v>
      </c>
      <c r="RD83" s="862">
        <v>43</v>
      </c>
      <c r="RE83" s="1597">
        <v>4</v>
      </c>
      <c r="RF83" s="1598">
        <v>0</v>
      </c>
      <c r="RG83" s="1597">
        <v>16</v>
      </c>
      <c r="RH83" s="1599">
        <v>0</v>
      </c>
      <c r="RI83" s="862"/>
      <c r="RJ83" s="1600"/>
      <c r="RK83" s="1601"/>
      <c r="RL83" s="862"/>
      <c r="RM83" s="1602"/>
      <c r="RN83" s="1601"/>
      <c r="RO83" s="1603"/>
      <c r="RP83" s="1604"/>
      <c r="RQ83" s="1456"/>
      <c r="RR83" s="1349"/>
      <c r="RS83" s="1455" t="s">
        <v>602</v>
      </c>
      <c r="RT83" s="1456">
        <v>968</v>
      </c>
      <c r="RU83" s="1349">
        <v>968</v>
      </c>
      <c r="RV83" s="1457"/>
      <c r="RW83" s="1456"/>
      <c r="RX83" s="1458"/>
      <c r="RY83" s="1605" t="s">
        <v>626</v>
      </c>
      <c r="RZ83" s="1606"/>
      <c r="SA83" s="1607"/>
      <c r="SB83" s="935"/>
      <c r="SC83" s="1608"/>
      <c r="SD83" s="1529"/>
      <c r="SE83" s="1609" t="s">
        <v>214</v>
      </c>
      <c r="SF83" s="1349"/>
      <c r="SG83" s="1610"/>
      <c r="SH83" s="1609" t="s">
        <v>214</v>
      </c>
      <c r="SI83" s="1349"/>
      <c r="SJ83" s="1611"/>
      <c r="SK83" s="1611"/>
      <c r="SL83" s="1612"/>
      <c r="SM83" s="1607"/>
      <c r="SN83" s="833"/>
      <c r="SO83" s="1529"/>
      <c r="SP83" s="1609" t="s">
        <v>214</v>
      </c>
      <c r="SQ83" s="1349"/>
      <c r="SR83" s="1610"/>
      <c r="SS83" s="1609" t="s">
        <v>214</v>
      </c>
      <c r="ST83" s="1349"/>
      <c r="SU83" s="1611"/>
      <c r="SV83" s="1611"/>
      <c r="SW83" s="1594" t="s">
        <v>626</v>
      </c>
      <c r="SX83" s="1606"/>
      <c r="SY83" s="1608"/>
      <c r="SZ83" s="288"/>
      <c r="TA83" s="1538"/>
      <c r="TB83" s="1349"/>
      <c r="TC83" s="1609" t="s">
        <v>214</v>
      </c>
      <c r="TD83" s="1349"/>
      <c r="TE83" s="1613"/>
      <c r="TF83" s="1609" t="s">
        <v>214</v>
      </c>
      <c r="TG83" s="1349"/>
      <c r="TH83" s="1611"/>
      <c r="TI83" s="1614"/>
      <c r="TJ83" s="1608"/>
      <c r="TK83" s="1615"/>
      <c r="TL83" s="251"/>
      <c r="TM83" s="833"/>
      <c r="TN83" s="195"/>
      <c r="TO83" s="1349" t="s">
        <v>389</v>
      </c>
      <c r="TP83" s="1613"/>
      <c r="TQ83" s="1609"/>
      <c r="TR83" s="141" t="s">
        <v>389</v>
      </c>
      <c r="TS83" s="1616"/>
      <c r="TT83" s="1611"/>
      <c r="TU83" s="1611"/>
      <c r="TV83" s="4611"/>
      <c r="TW83" s="1617" t="s">
        <v>603</v>
      </c>
      <c r="TX83" s="1618"/>
      <c r="TY83" s="1619" t="s">
        <v>606</v>
      </c>
      <c r="TZ83" s="1620" t="s">
        <v>877</v>
      </c>
      <c r="UA83" s="1621" t="s">
        <v>604</v>
      </c>
      <c r="UB83" s="1622" t="s">
        <v>878</v>
      </c>
      <c r="UC83" s="427"/>
      <c r="UD83" s="427"/>
      <c r="UE83" s="427"/>
      <c r="UF83" s="427"/>
      <c r="UG83" s="427"/>
      <c r="UH83" s="427"/>
      <c r="UI83" s="427"/>
      <c r="UJ83" s="427"/>
      <c r="UK83" s="427"/>
      <c r="UL83" s="427"/>
      <c r="UM83" s="427"/>
      <c r="UN83" s="427"/>
      <c r="UO83" s="427"/>
      <c r="UP83" s="427"/>
      <c r="UQ83" s="427"/>
      <c r="UR83" s="427"/>
      <c r="US83" s="427"/>
      <c r="UT83" s="427"/>
      <c r="UU83" s="427"/>
      <c r="UV83" s="427"/>
      <c r="UW83" s="427"/>
      <c r="UX83" s="427"/>
      <c r="UY83" s="427"/>
      <c r="UZ83" s="427"/>
      <c r="VA83" s="427"/>
      <c r="VB83" s="427"/>
      <c r="VC83" s="427"/>
      <c r="VD83" s="427"/>
      <c r="VE83" s="427"/>
      <c r="VF83" s="427"/>
      <c r="VG83" s="427"/>
      <c r="VH83" s="427"/>
      <c r="VI83" s="427"/>
      <c r="VJ83" s="427"/>
      <c r="VK83" s="427"/>
      <c r="VL83" s="427"/>
      <c r="VM83" s="427"/>
      <c r="VN83" s="427"/>
      <c r="VO83" s="427"/>
      <c r="VP83" s="427"/>
      <c r="VQ83" s="427"/>
      <c r="VR83" s="427"/>
      <c r="VS83" s="427"/>
      <c r="VT83" s="427"/>
      <c r="VU83" s="427"/>
      <c r="VV83" s="427"/>
      <c r="VW83" s="427"/>
      <c r="VX83" s="427"/>
      <c r="VY83" s="427"/>
      <c r="VZ83" s="427"/>
      <c r="WA83" s="427"/>
      <c r="WB83" s="427"/>
      <c r="WC83" s="427"/>
      <c r="WD83" s="427"/>
      <c r="WE83" s="427"/>
      <c r="WF83" s="427"/>
      <c r="WG83" s="427"/>
      <c r="WH83" s="427"/>
      <c r="WI83" s="427"/>
      <c r="WJ83" s="427"/>
      <c r="WK83" s="427"/>
      <c r="WL83" s="427"/>
      <c r="WM83" s="427"/>
      <c r="WN83" s="5"/>
      <c r="WO83" s="5"/>
      <c r="WP83" s="5"/>
      <c r="WQ83" s="5"/>
      <c r="WR83" s="5"/>
      <c r="WS83" s="5"/>
      <c r="WT83" s="5"/>
      <c r="WU83" s="5"/>
      <c r="WV83" s="5"/>
      <c r="WW83" s="5"/>
      <c r="WX83" s="5"/>
      <c r="WY83" s="5"/>
      <c r="WZ83" s="5"/>
      <c r="XA83" s="5"/>
      <c r="XB83" s="5"/>
      <c r="XC83" s="5"/>
      <c r="XD83" s="5"/>
      <c r="XE83" s="5"/>
      <c r="XF83" s="5"/>
      <c r="XG83" s="5"/>
      <c r="XH83" s="5"/>
      <c r="XI83" s="5"/>
      <c r="XJ83" s="5"/>
      <c r="XK83" s="5"/>
      <c r="XL83" s="5"/>
      <c r="XM83" s="5"/>
      <c r="XN83" s="5"/>
      <c r="XO83" s="5"/>
      <c r="XP83" s="5"/>
      <c r="XQ83" s="5"/>
      <c r="XR83" s="5"/>
      <c r="XS83" s="5"/>
      <c r="XT83" s="5"/>
      <c r="XU83" s="5"/>
      <c r="XV83" s="5"/>
      <c r="XW83" s="5"/>
      <c r="XX83" s="5"/>
      <c r="XY83" s="5"/>
      <c r="XZ83" s="5"/>
      <c r="YA83" s="5"/>
      <c r="YB83" s="5"/>
      <c r="YC83" s="5"/>
      <c r="YD83" s="5"/>
      <c r="YE83" s="5"/>
      <c r="YF83" s="5"/>
      <c r="YG83" s="5"/>
      <c r="YH83" s="5"/>
      <c r="YI83" s="5"/>
      <c r="YJ83" s="5"/>
      <c r="YK83" s="5"/>
      <c r="YL83" s="5"/>
      <c r="YM83" s="5"/>
      <c r="YN83" s="5"/>
      <c r="YO83" s="5"/>
      <c r="YP83" s="5"/>
      <c r="YQ83" s="5"/>
      <c r="YR83" s="5"/>
      <c r="YS83" s="5"/>
      <c r="YT83" s="5"/>
      <c r="YU83" s="5"/>
      <c r="YV83" s="5"/>
      <c r="YW83" s="5"/>
      <c r="YX83" s="5"/>
      <c r="YY83" s="5"/>
      <c r="YZ83" s="5"/>
      <c r="ZA83" s="5"/>
      <c r="ZB83" s="5"/>
      <c r="ZC83" s="5"/>
      <c r="ZD83" s="5"/>
      <c r="ZE83" s="5"/>
      <c r="ZF83" s="5"/>
      <c r="ZG83" s="5"/>
      <c r="ZH83" s="5"/>
      <c r="ZI83" s="5"/>
      <c r="ZJ83" s="5"/>
      <c r="ZK83" s="5"/>
      <c r="ZL83" s="5"/>
      <c r="ZM83" s="5"/>
      <c r="ZN83" s="5"/>
      <c r="ZO83" s="5"/>
      <c r="ZP83" s="5"/>
      <c r="ZQ83" s="5"/>
      <c r="ZR83" s="5"/>
      <c r="ZS83" s="5"/>
      <c r="ZT83" s="5"/>
      <c r="ZU83" s="5"/>
      <c r="ZV83" s="5"/>
      <c r="ZW83" s="5"/>
      <c r="ZX83" s="5"/>
      <c r="ZY83" s="5"/>
      <c r="ZZ83" s="5"/>
      <c r="AAA83" s="5"/>
      <c r="AAB83" s="5"/>
      <c r="AAC83" s="5"/>
      <c r="AAD83" s="5"/>
      <c r="AAE83" s="5"/>
      <c r="AAF83" s="5"/>
      <c r="AAG83" s="5"/>
      <c r="AAH83" s="5"/>
      <c r="AAI83" s="5"/>
      <c r="AAJ83" s="5"/>
      <c r="AAK83" s="5"/>
      <c r="AAL83" s="5"/>
      <c r="AAM83" s="5"/>
      <c r="AAN83" s="5"/>
      <c r="AAO83" s="5"/>
      <c r="AAP83" s="5"/>
      <c r="AAQ83" s="5"/>
      <c r="AAR83" s="5"/>
      <c r="AAS83" s="5"/>
      <c r="AAT83" s="5"/>
      <c r="AAU83" s="5"/>
      <c r="AAV83" s="5"/>
      <c r="AAW83" s="5"/>
      <c r="AAX83" s="5"/>
      <c r="AAY83" s="5"/>
      <c r="AAZ83" s="5"/>
      <c r="ABA83" s="5"/>
      <c r="ABB83" s="5"/>
      <c r="ABC83" s="5"/>
      <c r="ABD83" s="5"/>
      <c r="ABE83" s="5"/>
      <c r="ABF83" s="5"/>
      <c r="ABG83" s="5"/>
      <c r="ABH83" s="5"/>
      <c r="ABI83" s="5"/>
      <c r="ABJ83" s="5"/>
      <c r="ABK83" s="5"/>
      <c r="ABL83" s="5"/>
      <c r="ABM83" s="5"/>
      <c r="ABN83" s="5"/>
      <c r="ABO83" s="5"/>
      <c r="ABP83" s="5"/>
      <c r="ABQ83" s="5"/>
      <c r="ABR83" s="5"/>
      <c r="ABS83" s="5"/>
      <c r="ABT83" s="5"/>
      <c r="ABU83" s="5"/>
      <c r="ABV83" s="5"/>
      <c r="ABW83" s="5"/>
      <c r="ABX83" s="5"/>
      <c r="ABY83" s="5"/>
      <c r="ABZ83" s="5"/>
      <c r="ACA83" s="5"/>
      <c r="ACB83" s="5"/>
      <c r="ACC83" s="5"/>
      <c r="ACD83" s="5"/>
      <c r="ACE83" s="5"/>
      <c r="ACF83" s="5"/>
      <c r="ACG83" s="5"/>
      <c r="ACH83" s="5"/>
      <c r="ACI83" s="5"/>
      <c r="ACJ83" s="5"/>
      <c r="ACK83" s="5"/>
      <c r="ACL83" s="5"/>
      <c r="ACM83" s="5"/>
      <c r="ACN83" s="5"/>
      <c r="ACO83" s="5"/>
      <c r="ACP83" s="5"/>
      <c r="ACQ83" s="5"/>
      <c r="ACR83" s="5"/>
      <c r="ACS83" s="5"/>
      <c r="ACT83" s="5"/>
      <c r="ACU83" s="5"/>
      <c r="ACV83" s="5"/>
      <c r="ACW83" s="5"/>
      <c r="ACX83" s="5"/>
      <c r="ACY83" s="5"/>
      <c r="ACZ83" s="5"/>
      <c r="ADA83" s="5"/>
      <c r="ADB83" s="5"/>
      <c r="ADC83" s="5"/>
      <c r="ADD83" s="5"/>
      <c r="ADE83" s="5"/>
      <c r="ADF83" s="5"/>
      <c r="ADG83" s="5"/>
      <c r="ADH83" s="5"/>
      <c r="ADI83" s="5"/>
      <c r="ADJ83" s="5"/>
      <c r="ADK83" s="5"/>
      <c r="ADL83" s="5"/>
      <c r="ADM83" s="5"/>
      <c r="ADN83" s="5"/>
      <c r="ADO83" s="5"/>
      <c r="ADP83" s="5"/>
      <c r="ADQ83" s="5"/>
      <c r="ADR83" s="5"/>
      <c r="ADS83" s="5"/>
      <c r="ADT83" s="5"/>
      <c r="ADU83" s="5"/>
      <c r="ADV83" s="5"/>
      <c r="ADW83" s="5"/>
      <c r="ADX83" s="5"/>
      <c r="ADY83" s="5"/>
      <c r="ADZ83" s="5"/>
      <c r="AEA83" s="5"/>
      <c r="AEB83" s="5"/>
      <c r="AEC83" s="5"/>
      <c r="AED83" s="5"/>
      <c r="AEE83" s="5"/>
      <c r="AEF83" s="5"/>
      <c r="AEG83" s="5"/>
      <c r="AEH83" s="5"/>
      <c r="AEI83" s="5"/>
      <c r="AEJ83" s="5"/>
      <c r="AEK83" s="5"/>
      <c r="AEL83" s="5"/>
      <c r="AEM83" s="5"/>
      <c r="AEN83" s="5"/>
      <c r="AEO83" s="5"/>
      <c r="AEP83" s="5"/>
      <c r="AEQ83" s="5"/>
      <c r="AER83" s="5"/>
      <c r="AES83" s="5"/>
      <c r="AET83" s="5"/>
      <c r="AEU83" s="5"/>
      <c r="AEV83" s="5"/>
      <c r="AEW83" s="5"/>
      <c r="AEX83" s="5"/>
      <c r="AEY83" s="5"/>
      <c r="AEZ83" s="5"/>
      <c r="AFA83" s="5"/>
      <c r="AFB83" s="5"/>
      <c r="AFC83" s="5"/>
      <c r="AFD83" s="5"/>
      <c r="AFE83" s="5"/>
      <c r="AFF83" s="5"/>
      <c r="AFG83" s="5"/>
      <c r="AFH83" s="5"/>
      <c r="AFI83" s="5"/>
      <c r="AFJ83" s="5"/>
      <c r="AFK83" s="5"/>
      <c r="AFL83" s="5"/>
      <c r="AFM83" s="5"/>
      <c r="AFN83" s="5"/>
      <c r="AFO83" s="5"/>
      <c r="AFP83" s="5"/>
      <c r="AFQ83" s="5"/>
      <c r="AFR83" s="5"/>
      <c r="AFS83" s="5"/>
      <c r="AFT83" s="5"/>
      <c r="AFU83" s="5"/>
      <c r="AFV83" s="5"/>
      <c r="AFW83" s="5"/>
      <c r="AFX83" s="5"/>
      <c r="AFY83" s="5"/>
      <c r="AFZ83" s="5"/>
      <c r="AGA83" s="5"/>
      <c r="AGB83" s="5"/>
      <c r="AGC83" s="5"/>
      <c r="AGD83" s="5"/>
      <c r="AGE83" s="5"/>
      <c r="AGF83" s="5"/>
      <c r="AGG83" s="5"/>
      <c r="AGH83" s="5"/>
      <c r="AGI83" s="5"/>
      <c r="AGJ83" s="5"/>
      <c r="AGK83" s="5"/>
      <c r="AGL83" s="5"/>
      <c r="AGM83" s="5"/>
      <c r="AGN83" s="5"/>
      <c r="AGO83" s="5"/>
      <c r="AGP83" s="5"/>
      <c r="AGQ83" s="5"/>
      <c r="AGR83" s="5"/>
      <c r="AGS83" s="5"/>
      <c r="AGT83" s="5"/>
      <c r="AGU83" s="5"/>
      <c r="AGV83" s="5"/>
      <c r="AGW83" s="5"/>
      <c r="AGX83" s="5"/>
      <c r="AGY83" s="5"/>
      <c r="AGZ83" s="5"/>
      <c r="AHA83" s="5"/>
      <c r="AHB83" s="5"/>
      <c r="AHC83" s="5"/>
      <c r="AHD83" s="5"/>
      <c r="AHE83" s="5"/>
      <c r="AHF83" s="5"/>
      <c r="AHG83" s="5"/>
      <c r="AHH83" s="5"/>
      <c r="AHI83" s="5"/>
      <c r="AHJ83" s="5"/>
      <c r="AHK83" s="5"/>
      <c r="AHL83" s="5"/>
      <c r="AHM83" s="5"/>
      <c r="AHN83" s="5"/>
      <c r="AHO83" s="5"/>
      <c r="AHP83" s="5"/>
      <c r="AHQ83" s="5"/>
      <c r="AHR83" s="5"/>
      <c r="AHS83" s="5"/>
      <c r="AHT83" s="5"/>
      <c r="AHU83" s="5"/>
      <c r="AHV83" s="5"/>
      <c r="AHW83" s="5"/>
      <c r="AHX83" s="5"/>
      <c r="AHY83" s="5"/>
      <c r="AHZ83" s="5"/>
      <c r="AIA83" s="5"/>
      <c r="AIB83" s="5"/>
      <c r="AIC83" s="5"/>
      <c r="AID83" s="5"/>
      <c r="AIE83" s="5"/>
      <c r="AIF83" s="5"/>
      <c r="AIG83" s="5"/>
      <c r="AIH83" s="5"/>
      <c r="AII83" s="5"/>
      <c r="AIJ83" s="5"/>
      <c r="AIK83" s="5"/>
      <c r="AIL83" s="5"/>
      <c r="AIM83" s="5"/>
      <c r="AIN83" s="5"/>
      <c r="AIO83" s="5"/>
      <c r="AIP83" s="5"/>
      <c r="AIQ83" s="5"/>
      <c r="AIR83" s="5"/>
      <c r="AIS83" s="5"/>
      <c r="AIT83" s="5"/>
      <c r="AIU83" s="5"/>
      <c r="AIV83" s="5"/>
      <c r="AIW83" s="5"/>
      <c r="AIX83" s="5"/>
      <c r="AIY83" s="5"/>
      <c r="AIZ83" s="5"/>
      <c r="AJA83" s="5"/>
      <c r="AJB83" s="5"/>
      <c r="AJC83" s="5"/>
      <c r="AJD83" s="5"/>
      <c r="AJE83" s="5"/>
      <c r="AJF83" s="5"/>
      <c r="AJG83" s="5"/>
      <c r="AJH83" s="5"/>
      <c r="AJI83" s="5"/>
      <c r="AJJ83" s="5"/>
      <c r="AJK83" s="5"/>
      <c r="AJL83" s="5"/>
      <c r="AJM83" s="5"/>
      <c r="AJN83" s="5"/>
      <c r="AJO83" s="5"/>
      <c r="AJP83" s="5"/>
      <c r="AJQ83" s="5"/>
      <c r="AJR83" s="5"/>
      <c r="AJS83" s="5"/>
      <c r="AJT83" s="5"/>
      <c r="AJU83" s="5"/>
      <c r="AJV83" s="5"/>
      <c r="AJW83" s="5"/>
      <c r="AJX83" s="5"/>
      <c r="AJY83" s="5"/>
      <c r="AJZ83" s="5"/>
      <c r="AKA83" s="5"/>
      <c r="AKB83" s="5"/>
      <c r="AKC83" s="5"/>
      <c r="AKD83" s="5"/>
      <c r="AKE83" s="5"/>
      <c r="AKF83" s="5"/>
      <c r="AKG83" s="5"/>
      <c r="AKH83" s="5"/>
      <c r="AKI83" s="5"/>
      <c r="AKJ83" s="5"/>
      <c r="AKK83" s="5"/>
      <c r="AKL83" s="5"/>
      <c r="AKM83" s="5"/>
      <c r="AKN83" s="5"/>
      <c r="AKO83" s="5"/>
      <c r="AKP83" s="5"/>
      <c r="AKQ83" s="5"/>
      <c r="AKR83" s="5"/>
      <c r="AKS83" s="5"/>
      <c r="AKT83" s="5"/>
      <c r="AKU83" s="5"/>
      <c r="AKV83" s="5"/>
      <c r="AKW83" s="5"/>
      <c r="AKX83" s="5"/>
      <c r="AKY83" s="5"/>
      <c r="AKZ83" s="5"/>
      <c r="ALA83" s="5"/>
      <c r="ALB83" s="5"/>
      <c r="ALC83" s="5"/>
      <c r="ALD83" s="5"/>
      <c r="ALE83" s="5"/>
      <c r="ALF83" s="5"/>
      <c r="ALG83" s="5"/>
      <c r="ALH83" s="5"/>
      <c r="ALI83" s="5"/>
      <c r="ALJ83" s="5"/>
      <c r="ALK83" s="5"/>
      <c r="ALL83" s="5"/>
      <c r="ALM83" s="5"/>
      <c r="ALN83" s="5"/>
      <c r="ALO83" s="5"/>
      <c r="ALP83" s="5"/>
      <c r="ALQ83" s="5"/>
      <c r="ALR83" s="5"/>
      <c r="ALS83" s="5"/>
      <c r="ALT83" s="5"/>
      <c r="ALU83" s="5"/>
      <c r="ALV83" s="5"/>
      <c r="ALW83" s="5"/>
      <c r="ALX83" s="5"/>
      <c r="ALY83" s="5"/>
      <c r="ALZ83" s="5"/>
      <c r="AMA83" s="5"/>
      <c r="AMB83" s="5"/>
      <c r="AMC83" s="5"/>
      <c r="AMD83" s="5"/>
      <c r="AME83" s="5"/>
      <c r="AMF83" s="5"/>
      <c r="AMG83" s="5"/>
      <c r="AMH83" s="5"/>
      <c r="AMI83" s="5"/>
      <c r="AMJ83" s="5"/>
      <c r="AMK83" s="5"/>
      <c r="AML83" s="5"/>
      <c r="AMM83" s="5"/>
      <c r="AMN83" s="5"/>
      <c r="AMO83" s="5"/>
      <c r="AMP83" s="5"/>
      <c r="AMQ83" s="5"/>
      <c r="AMR83" s="5"/>
      <c r="AMS83" s="5"/>
      <c r="AMT83" s="5"/>
      <c r="AMU83" s="5"/>
      <c r="AMV83" s="5"/>
      <c r="AMW83" s="5"/>
      <c r="AMX83" s="5"/>
      <c r="AMY83" s="5"/>
      <c r="AMZ83" s="5"/>
      <c r="ANA83" s="5"/>
      <c r="ANB83" s="5"/>
      <c r="ANC83" s="5"/>
      <c r="AND83" s="5"/>
      <c r="ANE83" s="5"/>
      <c r="ANF83" s="5"/>
      <c r="ANG83" s="5"/>
      <c r="ANH83" s="5"/>
      <c r="ANI83" s="5"/>
      <c r="ANJ83" s="5"/>
      <c r="ANK83" s="5"/>
      <c r="ANL83" s="5"/>
      <c r="ANM83" s="5"/>
      <c r="ANN83" s="5"/>
      <c r="ANO83" s="5"/>
      <c r="ANP83" s="5"/>
      <c r="ANQ83" s="5"/>
      <c r="ANR83" s="5"/>
      <c r="ANS83" s="5"/>
      <c r="ANT83" s="5"/>
      <c r="ANU83" s="5"/>
      <c r="ANV83" s="5"/>
      <c r="ANW83" s="5"/>
      <c r="ANX83" s="5"/>
      <c r="ANY83" s="5"/>
      <c r="ANZ83" s="5"/>
      <c r="AOA83" s="5"/>
      <c r="AOB83" s="5"/>
      <c r="AOC83" s="5"/>
      <c r="AOD83" s="5"/>
      <c r="AOE83" s="5"/>
      <c r="AOF83" s="5"/>
      <c r="AOG83" s="5"/>
      <c r="AOH83" s="5"/>
      <c r="AOI83" s="5"/>
      <c r="AOJ83" s="5"/>
      <c r="AOK83" s="5"/>
      <c r="AOL83" s="5"/>
      <c r="AOM83" s="5"/>
      <c r="AON83" s="5"/>
      <c r="AOO83" s="5"/>
      <c r="AOP83" s="5"/>
      <c r="AOQ83" s="5"/>
      <c r="AOR83" s="5"/>
      <c r="AOS83" s="5"/>
      <c r="AOT83" s="5"/>
      <c r="AOU83" s="5"/>
      <c r="AOV83" s="5"/>
      <c r="AOW83" s="5"/>
      <c r="AOX83" s="5"/>
      <c r="AOY83" s="5"/>
      <c r="AOZ83" s="5"/>
      <c r="APA83" s="5"/>
      <c r="APB83" s="5"/>
      <c r="APC83" s="5"/>
      <c r="APD83" s="5"/>
      <c r="APE83" s="5"/>
      <c r="APF83" s="5"/>
      <c r="APG83" s="5"/>
      <c r="APH83" s="5"/>
      <c r="API83" s="5"/>
      <c r="APJ83" s="5"/>
      <c r="APK83" s="5"/>
      <c r="APL83" s="5"/>
      <c r="APM83" s="5"/>
      <c r="APN83" s="5"/>
      <c r="APO83" s="5"/>
      <c r="APP83" s="5"/>
      <c r="APQ83" s="5"/>
      <c r="APR83" s="5"/>
      <c r="APS83" s="5"/>
      <c r="APT83" s="5"/>
      <c r="APU83" s="5"/>
      <c r="APV83" s="5"/>
      <c r="APW83" s="5"/>
      <c r="APX83" s="5"/>
      <c r="APY83" s="5"/>
      <c r="APZ83" s="5"/>
      <c r="AQA83" s="5"/>
      <c r="AQB83" s="5"/>
      <c r="AQC83" s="5"/>
      <c r="AQD83" s="5"/>
      <c r="AQE83" s="5"/>
      <c r="AQF83" s="5"/>
      <c r="AQG83" s="5"/>
      <c r="AQH83" s="5"/>
      <c r="AQI83" s="5"/>
      <c r="AQJ83" s="5"/>
      <c r="AQK83" s="5"/>
      <c r="AQL83" s="5"/>
      <c r="AQM83" s="5"/>
      <c r="AQN83" s="5"/>
      <c r="AQO83" s="5"/>
      <c r="AQP83" s="5"/>
      <c r="AQQ83" s="5"/>
      <c r="AQR83" s="5"/>
      <c r="AQS83" s="5"/>
      <c r="AQT83" s="5"/>
      <c r="AQU83" s="5"/>
      <c r="AQV83" s="5"/>
      <c r="AQW83" s="5"/>
      <c r="AQX83" s="5"/>
      <c r="AQY83" s="5"/>
      <c r="AQZ83" s="5"/>
      <c r="ARA83" s="5"/>
      <c r="ARB83" s="5"/>
      <c r="ARC83" s="5"/>
      <c r="ARD83" s="5"/>
      <c r="ARE83" s="5"/>
      <c r="ARF83" s="5"/>
      <c r="ARG83" s="5"/>
      <c r="ARH83" s="5"/>
      <c r="ARI83" s="5"/>
      <c r="ARJ83" s="5"/>
      <c r="ARK83" s="5"/>
      <c r="ARL83" s="5"/>
      <c r="ARM83" s="5"/>
      <c r="ARN83" s="5"/>
      <c r="ARO83" s="5"/>
      <c r="ARP83" s="5"/>
      <c r="ARQ83" s="5"/>
      <c r="ARR83" s="5"/>
      <c r="ARS83" s="5"/>
      <c r="ART83" s="5"/>
      <c r="ARU83" s="5"/>
      <c r="ARV83" s="5"/>
      <c r="ARW83" s="5"/>
      <c r="ARX83" s="5"/>
      <c r="ARY83" s="5"/>
      <c r="ARZ83" s="5"/>
      <c r="ASA83" s="5"/>
      <c r="ASB83" s="5"/>
      <c r="ASC83" s="5"/>
      <c r="ASD83" s="5"/>
      <c r="ASE83" s="5"/>
      <c r="ASF83" s="5"/>
      <c r="ASG83" s="5"/>
      <c r="ASH83" s="5"/>
      <c r="ASI83" s="5"/>
      <c r="ASJ83" s="5"/>
      <c r="ASK83" s="5"/>
      <c r="ASL83" s="5"/>
      <c r="ASM83" s="5"/>
      <c r="ASN83" s="5"/>
      <c r="ASO83" s="5"/>
      <c r="ASP83" s="5"/>
      <c r="ASQ83" s="5"/>
      <c r="ASR83" s="5"/>
      <c r="ASS83" s="5"/>
      <c r="AST83" s="5"/>
      <c r="ASU83" s="5"/>
      <c r="ASV83" s="5"/>
      <c r="ASW83" s="5"/>
      <c r="ASX83" s="5"/>
      <c r="ASY83" s="5"/>
      <c r="ASZ83" s="5"/>
      <c r="ATA83" s="5"/>
      <c r="ATB83" s="5"/>
      <c r="ATC83" s="5"/>
      <c r="ATD83" s="5"/>
      <c r="ATE83" s="5"/>
      <c r="ATF83" s="5"/>
      <c r="ATG83" s="5"/>
      <c r="ATH83" s="5"/>
      <c r="ATI83" s="5"/>
      <c r="ATJ83" s="5"/>
      <c r="ATK83" s="5"/>
      <c r="ATL83" s="5"/>
      <c r="ATM83" s="5"/>
      <c r="ATN83" s="5"/>
      <c r="ATO83" s="5"/>
      <c r="ATP83" s="5"/>
      <c r="ATQ83" s="5"/>
      <c r="ATR83" s="5"/>
      <c r="ATS83" s="5"/>
      <c r="ATT83" s="5"/>
      <c r="ATU83" s="5"/>
      <c r="ATV83" s="5"/>
      <c r="ATW83" s="5"/>
      <c r="ATX83" s="5"/>
      <c r="ATY83" s="5"/>
      <c r="ATZ83" s="5"/>
      <c r="AUA83" s="5"/>
      <c r="AUB83" s="5"/>
      <c r="AUC83" s="5"/>
      <c r="AUD83" s="5"/>
      <c r="AUE83" s="5"/>
      <c r="AUF83" s="5"/>
      <c r="AUG83" s="5"/>
      <c r="AUH83" s="5"/>
      <c r="AUI83" s="5"/>
      <c r="AUJ83" s="5"/>
      <c r="AUK83" s="5"/>
      <c r="AUL83" s="5"/>
      <c r="AUM83" s="5"/>
      <c r="AUN83" s="5"/>
      <c r="AUO83" s="5"/>
      <c r="AUP83" s="5"/>
      <c r="AUQ83" s="5"/>
      <c r="AUR83" s="5"/>
      <c r="AUS83" s="5"/>
      <c r="AUT83" s="5"/>
      <c r="AUU83" s="5"/>
      <c r="AUV83" s="5"/>
      <c r="AUW83" s="5"/>
      <c r="AUX83" s="5"/>
      <c r="AUY83" s="5"/>
      <c r="AUZ83" s="5"/>
      <c r="AVA83" s="5"/>
      <c r="AVB83" s="5"/>
      <c r="AVC83" s="5"/>
      <c r="AVD83" s="5"/>
      <c r="AVE83" s="5"/>
      <c r="AVF83" s="5"/>
      <c r="AVG83" s="5"/>
      <c r="AVH83" s="5"/>
      <c r="AVI83" s="5"/>
      <c r="AVJ83" s="5"/>
      <c r="AVK83" s="5"/>
      <c r="AVL83" s="5"/>
      <c r="AVM83" s="5"/>
      <c r="AVN83" s="5"/>
      <c r="AVO83" s="5"/>
      <c r="AVP83" s="5"/>
      <c r="AVQ83" s="5"/>
      <c r="AVR83" s="5"/>
      <c r="AVS83" s="5"/>
      <c r="AVT83" s="5"/>
      <c r="AVU83" s="5"/>
      <c r="AVV83" s="5"/>
      <c r="AVW83" s="5"/>
      <c r="AVX83" s="5"/>
      <c r="AVY83" s="5"/>
      <c r="AVZ83" s="5"/>
      <c r="AWA83" s="5"/>
      <c r="AWB83" s="5"/>
      <c r="AWC83" s="5"/>
      <c r="AWD83" s="5"/>
      <c r="AWE83" s="5"/>
      <c r="AWF83" s="5"/>
      <c r="AWG83" s="5"/>
      <c r="AWH83" s="5"/>
      <c r="AWI83" s="5"/>
      <c r="AWJ83" s="5"/>
      <c r="AWK83" s="5"/>
      <c r="AWL83" s="5"/>
      <c r="AWM83" s="5"/>
      <c r="AWN83" s="5"/>
      <c r="AWO83" s="5"/>
      <c r="AWP83" s="5"/>
      <c r="AWQ83" s="5"/>
      <c r="AWR83" s="5"/>
      <c r="AWS83" s="5"/>
      <c r="AWT83" s="5"/>
      <c r="AWU83" s="5"/>
      <c r="AWV83" s="5"/>
      <c r="AWW83" s="5"/>
      <c r="AWX83" s="5"/>
      <c r="AWY83" s="5"/>
      <c r="AWZ83" s="5"/>
      <c r="AXA83" s="5"/>
      <c r="AXB83" s="5"/>
      <c r="AXC83" s="5"/>
      <c r="AXD83" s="5"/>
      <c r="AXE83" s="5"/>
      <c r="AXF83" s="5"/>
      <c r="AXG83" s="5"/>
      <c r="AXH83" s="5"/>
      <c r="AXI83" s="5"/>
      <c r="AXJ83" s="5"/>
      <c r="AXK83" s="5"/>
      <c r="AXL83" s="5"/>
      <c r="AXM83" s="5"/>
      <c r="AXN83" s="5"/>
      <c r="AXO83" s="5"/>
      <c r="AXP83" s="5"/>
      <c r="AXQ83" s="5"/>
      <c r="AXR83" s="5"/>
      <c r="AXS83" s="5"/>
      <c r="AXT83" s="5"/>
      <c r="AXU83" s="5"/>
      <c r="AXV83" s="5"/>
      <c r="AXW83" s="5"/>
      <c r="AXX83" s="5"/>
      <c r="AXY83" s="5"/>
      <c r="AXZ83" s="5"/>
      <c r="AYA83" s="5"/>
      <c r="AYB83" s="5"/>
      <c r="AYC83" s="5"/>
      <c r="AYD83" s="5"/>
      <c r="AYE83" s="5"/>
      <c r="AYF83" s="5"/>
      <c r="AYG83" s="5"/>
      <c r="AYH83" s="5"/>
      <c r="AYI83" s="5"/>
      <c r="AYJ83" s="5"/>
      <c r="AYK83" s="5"/>
      <c r="AYL83" s="5"/>
      <c r="AYM83" s="5"/>
      <c r="AYN83" s="5"/>
      <c r="AYO83" s="5"/>
      <c r="AYP83" s="5"/>
      <c r="AYQ83" s="5"/>
      <c r="AYR83" s="5"/>
      <c r="AYS83" s="5"/>
      <c r="AYT83" s="5"/>
      <c r="AYU83" s="5"/>
      <c r="AYV83" s="5"/>
      <c r="AYW83" s="5"/>
      <c r="AYX83" s="5"/>
      <c r="AYY83" s="5"/>
      <c r="AYZ83" s="5"/>
      <c r="AZA83" s="5"/>
      <c r="AZB83" s="5"/>
      <c r="AZC83" s="5"/>
      <c r="AZD83" s="5"/>
      <c r="AZE83" s="5"/>
      <c r="AZF83" s="5"/>
      <c r="AZG83" s="5"/>
      <c r="AZH83" s="5"/>
      <c r="AZI83" s="5"/>
      <c r="AZJ83" s="5"/>
      <c r="AZK83" s="5"/>
      <c r="AZL83" s="5"/>
      <c r="AZM83" s="5"/>
      <c r="AZN83" s="5"/>
      <c r="AZO83" s="5"/>
      <c r="AZP83" s="5"/>
      <c r="AZQ83" s="5"/>
      <c r="AZR83" s="5"/>
      <c r="AZS83" s="5"/>
      <c r="AZT83" s="5"/>
      <c r="AZU83" s="5"/>
      <c r="AZV83" s="5"/>
      <c r="AZW83" s="5"/>
      <c r="AZX83" s="5"/>
      <c r="AZY83" s="5"/>
      <c r="AZZ83" s="5"/>
      <c r="BAA83" s="5"/>
      <c r="BAB83" s="5"/>
      <c r="BAC83" s="5"/>
      <c r="BAD83" s="5"/>
      <c r="BAE83" s="5"/>
      <c r="BAF83" s="5"/>
      <c r="BAG83" s="5"/>
      <c r="BAH83" s="5"/>
      <c r="BAI83" s="5"/>
      <c r="BAJ83" s="5"/>
      <c r="BAK83" s="5"/>
      <c r="BAL83" s="5"/>
      <c r="BAM83" s="5"/>
      <c r="BAN83" s="5"/>
      <c r="BAO83" s="5"/>
      <c r="BAP83" s="5"/>
      <c r="BAQ83" s="5"/>
      <c r="BAR83" s="5"/>
      <c r="BAS83" s="5"/>
      <c r="BAT83" s="5"/>
      <c r="BAU83" s="5"/>
      <c r="BAV83" s="5"/>
      <c r="BAW83" s="5"/>
      <c r="BAX83" s="5"/>
      <c r="BAY83" s="5"/>
      <c r="BAZ83" s="5"/>
      <c r="BBA83" s="5"/>
      <c r="BBB83" s="5"/>
      <c r="BBC83" s="5"/>
      <c r="BBD83" s="5"/>
      <c r="BBE83" s="5"/>
      <c r="BBF83" s="5"/>
      <c r="BBG83" s="5"/>
      <c r="BBH83" s="5"/>
      <c r="BBI83" s="5"/>
      <c r="BBJ83" s="5"/>
      <c r="BBK83" s="5"/>
      <c r="BBL83" s="5"/>
      <c r="BBM83" s="5"/>
      <c r="BBN83" s="5"/>
      <c r="BBO83" s="5"/>
      <c r="BBP83" s="5"/>
      <c r="BBQ83" s="5"/>
      <c r="BBR83" s="5"/>
      <c r="BBS83" s="5"/>
      <c r="BBT83" s="5"/>
      <c r="BBU83" s="5"/>
      <c r="BBV83" s="5"/>
      <c r="BBW83" s="5"/>
      <c r="BBX83" s="5"/>
      <c r="BBY83" s="5"/>
      <c r="BBZ83" s="5"/>
      <c r="BCA83" s="5"/>
      <c r="BCB83" s="5"/>
      <c r="BCC83" s="5"/>
      <c r="BCD83" s="5"/>
      <c r="BCE83" s="5"/>
      <c r="BCF83" s="5"/>
      <c r="BCG83" s="5"/>
      <c r="BCH83" s="5"/>
      <c r="BCI83" s="5"/>
      <c r="BCJ83" s="5"/>
      <c r="BCK83" s="5"/>
      <c r="BCL83" s="5"/>
      <c r="BCM83" s="5"/>
      <c r="BCN83" s="5"/>
      <c r="BCO83" s="5"/>
      <c r="BCP83" s="5"/>
      <c r="BCQ83" s="5"/>
      <c r="BCR83" s="5"/>
    </row>
    <row r="84" spans="1:1450" s="99" customFormat="1" ht="9" customHeight="1">
      <c r="A84" s="4151"/>
      <c r="B84" s="728"/>
      <c r="C84" s="4135"/>
      <c r="D84" s="3842"/>
      <c r="E84" s="1477"/>
      <c r="F84" s="727"/>
      <c r="G84" s="725"/>
      <c r="H84" s="725"/>
      <c r="I84" s="726"/>
      <c r="J84" s="70"/>
      <c r="K84" s="4154"/>
      <c r="L84" s="52"/>
      <c r="M84" s="3537"/>
      <c r="N84" s="53"/>
      <c r="O84" s="54"/>
      <c r="P84" s="2886"/>
      <c r="Q84" s="2887"/>
      <c r="R84" s="2888"/>
      <c r="S84" s="756"/>
      <c r="T84" s="757"/>
      <c r="U84" s="758"/>
      <c r="V84" s="762"/>
      <c r="W84" s="763"/>
      <c r="X84" s="766"/>
      <c r="Y84" s="55"/>
      <c r="Z84" s="56"/>
      <c r="AA84" s="57"/>
      <c r="AB84" s="2564"/>
      <c r="AC84" s="2239"/>
      <c r="AD84" s="2240"/>
      <c r="AE84" s="2241"/>
      <c r="AF84" s="2242"/>
      <c r="AG84" s="2243"/>
      <c r="AH84" s="2244"/>
      <c r="AI84" s="2243"/>
      <c r="AJ84" s="2245"/>
      <c r="AK84" s="673"/>
      <c r="AL84" s="649"/>
      <c r="AM84" s="649"/>
      <c r="AN84" s="652"/>
      <c r="AO84" s="94"/>
      <c r="AP84" s="649"/>
      <c r="AQ84" s="649"/>
      <c r="AR84" s="2246"/>
      <c r="AS84" s="2247"/>
      <c r="AT84" s="2248"/>
      <c r="AU84" s="3318"/>
      <c r="AV84" s="297"/>
      <c r="AW84" s="809"/>
      <c r="AX84" s="2249"/>
      <c r="AY84" s="809"/>
      <c r="AZ84" s="2249"/>
      <c r="BA84" s="809"/>
      <c r="BB84" s="2250"/>
      <c r="BC84" s="809"/>
      <c r="BD84" s="2249"/>
      <c r="BE84" s="809"/>
      <c r="BF84" s="2250"/>
      <c r="BG84" s="809"/>
      <c r="BH84" s="2249"/>
      <c r="BI84" s="809"/>
      <c r="BJ84" s="2250"/>
      <c r="BK84" s="95"/>
      <c r="BL84" s="3337"/>
      <c r="BM84" s="2251"/>
      <c r="BN84" s="2252"/>
      <c r="BO84" s="96"/>
      <c r="BP84" s="101"/>
      <c r="BQ84" s="92"/>
      <c r="BR84" s="2253"/>
      <c r="BS84" s="2254"/>
      <c r="BT84" s="2255"/>
      <c r="BU84" s="2254"/>
      <c r="BV84" s="2255"/>
      <c r="BW84" s="2256"/>
      <c r="BX84" s="2241"/>
      <c r="BY84" s="2257"/>
      <c r="BZ84" s="2258"/>
      <c r="CA84" s="92"/>
      <c r="CB84" s="297"/>
      <c r="CC84" s="2259"/>
      <c r="CD84" s="2259"/>
      <c r="CE84" s="2260"/>
      <c r="CF84" s="3390"/>
      <c r="CG84" s="3391"/>
      <c r="CH84" s="2263"/>
      <c r="CI84" s="809"/>
      <c r="CJ84" s="2262"/>
      <c r="CK84" s="809"/>
      <c r="CL84" s="3358"/>
      <c r="CM84" s="809"/>
      <c r="CN84" s="3365"/>
      <c r="CO84" s="809"/>
      <c r="CP84" s="3365"/>
      <c r="CQ84" s="809"/>
      <c r="CR84" s="2262"/>
      <c r="CS84" s="809"/>
      <c r="CT84" s="2262"/>
      <c r="CU84" s="809"/>
      <c r="CV84" s="2262"/>
      <c r="CW84" s="2591"/>
      <c r="CX84" s="2241"/>
      <c r="CY84" s="2263"/>
      <c r="CZ84" s="2264"/>
      <c r="DA84" s="93"/>
      <c r="DB84" s="91"/>
      <c r="DC84" s="92"/>
      <c r="DD84" s="2265"/>
      <c r="DE84" s="2254"/>
      <c r="DF84" s="2255"/>
      <c r="DG84" s="2243"/>
      <c r="DH84" s="2266"/>
      <c r="DI84" s="2267"/>
      <c r="DJ84" s="2898"/>
      <c r="DK84" s="2899"/>
      <c r="DL84" s="2900"/>
      <c r="DM84" s="2898"/>
      <c r="DN84" s="1454"/>
      <c r="DO84" s="2936"/>
      <c r="DP84" s="3098"/>
      <c r="DQ84" s="3098"/>
      <c r="DR84" s="3099"/>
      <c r="DS84" s="3096"/>
      <c r="DT84" s="948"/>
      <c r="DU84" s="2268"/>
      <c r="DV84" s="2921"/>
      <c r="DW84" s="2922"/>
      <c r="DX84" s="2922"/>
      <c r="DY84" s="2923"/>
      <c r="DZ84" s="2924"/>
      <c r="EA84" s="817"/>
      <c r="EB84" s="2269"/>
      <c r="EC84" s="2936"/>
      <c r="ED84" s="2272"/>
      <c r="EE84" s="2272"/>
      <c r="EF84" s="2937"/>
      <c r="EG84" s="2938"/>
      <c r="EH84" s="948"/>
      <c r="EI84" s="2270"/>
      <c r="EJ84" s="2922"/>
      <c r="EK84" s="2922"/>
      <c r="EL84" s="2946"/>
      <c r="EM84" s="2947"/>
      <c r="EN84" s="821"/>
      <c r="EO84" s="2271"/>
      <c r="EP84" s="2922"/>
      <c r="EQ84" s="2922"/>
      <c r="ER84" s="2923"/>
      <c r="ES84" s="2947"/>
      <c r="ET84" s="823"/>
      <c r="EU84" s="2924"/>
      <c r="EV84" s="828"/>
      <c r="EW84" s="2272"/>
      <c r="EX84" s="2272"/>
      <c r="EY84" s="692"/>
      <c r="EZ84" s="600"/>
      <c r="FA84" s="672"/>
      <c r="FB84" s="828"/>
      <c r="FC84" s="682"/>
      <c r="FD84" s="2273"/>
      <c r="FE84" s="692"/>
      <c r="FF84" s="600"/>
      <c r="FG84" s="672"/>
      <c r="FH84" s="828"/>
      <c r="FI84" s="829"/>
      <c r="FJ84" s="830"/>
      <c r="FK84" s="831"/>
      <c r="FL84" s="830"/>
      <c r="FM84" s="831"/>
      <c r="FN84" s="949"/>
      <c r="FO84" s="950"/>
      <c r="FP84" s="2274"/>
      <c r="FQ84" s="2275"/>
      <c r="FR84" s="2958"/>
      <c r="FS84" s="2959"/>
      <c r="FT84" s="2276"/>
      <c r="FU84" s="2277"/>
      <c r="FV84" s="848"/>
      <c r="FW84" s="849"/>
      <c r="FX84" s="2973"/>
      <c r="FY84" s="2970"/>
      <c r="FZ84" s="129"/>
      <c r="GA84" s="2981"/>
      <c r="GB84" s="2982"/>
      <c r="GC84" s="2970"/>
      <c r="GD84" s="2983"/>
      <c r="GE84" s="2983"/>
      <c r="GF84" s="2983"/>
      <c r="GG84" s="2983"/>
      <c r="GH84" s="2983"/>
      <c r="GI84" s="2970"/>
      <c r="GJ84" s="2970"/>
      <c r="GK84" s="2970"/>
      <c r="GL84" s="2970"/>
      <c r="GM84" s="2970"/>
      <c r="GN84" s="2970"/>
      <c r="GO84" s="2970"/>
      <c r="GP84" s="3206"/>
      <c r="GQ84" s="2984"/>
      <c r="GR84" s="3030"/>
      <c r="GS84" s="3030"/>
      <c r="GT84" s="2970"/>
      <c r="GU84" s="296"/>
      <c r="GV84" s="3030"/>
      <c r="GW84" s="3974"/>
      <c r="GX84" s="3029"/>
      <c r="GY84" s="3030"/>
      <c r="GZ84" s="3030"/>
      <c r="HA84" s="3030"/>
      <c r="HB84" s="3031"/>
      <c r="HC84" s="903"/>
      <c r="HD84" s="298"/>
      <c r="HE84" s="298"/>
      <c r="HF84" s="298"/>
      <c r="HG84" s="298"/>
      <c r="HH84" s="296"/>
      <c r="HI84" s="854"/>
      <c r="HJ84" s="855"/>
      <c r="HK84" s="854"/>
      <c r="HL84" s="854"/>
      <c r="HM84" s="854"/>
      <c r="HN84" s="854"/>
      <c r="HO84" s="1482"/>
      <c r="HP84" s="2582"/>
      <c r="HQ84" s="742"/>
      <c r="HR84" s="318"/>
      <c r="HS84" s="296"/>
      <c r="HT84" s="743"/>
      <c r="HU84" s="838"/>
      <c r="HV84" s="2281"/>
      <c r="HW84" s="2282"/>
      <c r="HX84" s="348"/>
      <c r="HY84" s="349"/>
      <c r="HZ84" s="296"/>
      <c r="IA84" s="348"/>
      <c r="IB84" s="296"/>
      <c r="IC84" s="2282"/>
      <c r="ID84" s="348"/>
      <c r="IE84" s="349"/>
      <c r="IF84" s="296"/>
      <c r="IG84" s="348"/>
      <c r="IH84" s="296"/>
      <c r="II84" s="2283"/>
      <c r="IJ84" s="350"/>
      <c r="IK84" s="351"/>
      <c r="IL84" s="2284"/>
      <c r="IM84" s="352"/>
      <c r="IN84" s="353"/>
      <c r="IO84" s="296"/>
      <c r="IP84" s="350"/>
      <c r="IQ84" s="354"/>
      <c r="IR84" s="2284"/>
      <c r="IS84" s="355"/>
      <c r="IT84" s="356"/>
      <c r="IU84" s="2285"/>
      <c r="IV84" s="350"/>
      <c r="IW84" s="354"/>
      <c r="IX84" s="351"/>
      <c r="IY84" s="350"/>
      <c r="IZ84" s="351"/>
      <c r="JA84" s="2286"/>
      <c r="JB84" s="357"/>
      <c r="JC84" s="358"/>
      <c r="JD84" s="359"/>
      <c r="JE84" s="357"/>
      <c r="JF84" s="359"/>
      <c r="JG84" s="2287"/>
      <c r="JH84" s="1497"/>
      <c r="JI84" s="1498"/>
      <c r="JJ84" s="1499"/>
      <c r="JK84" s="1500"/>
      <c r="JL84" s="55"/>
      <c r="JM84" s="888"/>
      <c r="JN84" s="3115"/>
      <c r="JO84" s="2241"/>
      <c r="JP84" s="2288"/>
      <c r="JQ84" s="2289"/>
      <c r="JR84" s="2290"/>
      <c r="JS84" s="57"/>
      <c r="JT84" s="381"/>
      <c r="JU84" s="382"/>
      <c r="JV84" s="384"/>
      <c r="JW84" s="2291"/>
      <c r="JX84" s="383"/>
      <c r="JY84" s="384"/>
      <c r="JZ84" s="2292"/>
      <c r="KA84" s="904"/>
      <c r="KB84" s="863"/>
      <c r="KC84" s="925"/>
      <c r="KD84" s="924"/>
      <c r="KE84" s="863"/>
      <c r="KF84" s="926"/>
      <c r="KG84" s="863"/>
      <c r="KH84" s="864"/>
      <c r="KI84" s="4162"/>
      <c r="KJ84" s="904"/>
      <c r="KK84" s="3669"/>
      <c r="KL84" s="3243"/>
      <c r="KM84" s="865"/>
      <c r="KN84" s="863"/>
      <c r="KO84" s="866"/>
      <c r="KP84" s="863"/>
      <c r="KQ84" s="926"/>
      <c r="KR84" s="863"/>
      <c r="KS84" s="866"/>
      <c r="KT84" s="867"/>
      <c r="KU84" s="863"/>
      <c r="KV84" s="868"/>
      <c r="KW84" s="422"/>
      <c r="KX84" s="422"/>
      <c r="KY84" s="745"/>
      <c r="KZ84" s="745"/>
      <c r="LA84" s="422"/>
      <c r="LB84" s="422"/>
      <c r="LC84" s="430"/>
      <c r="LD84" s="422"/>
      <c r="LE84" s="422"/>
      <c r="LF84" s="745"/>
      <c r="LG84" s="422"/>
      <c r="LH84" s="431"/>
      <c r="LI84" s="422"/>
      <c r="LJ84" s="422"/>
      <c r="LK84" s="422"/>
      <c r="LL84" s="745"/>
      <c r="LM84" s="422"/>
      <c r="LN84" s="422"/>
      <c r="LO84" s="430"/>
      <c r="LP84" s="422"/>
      <c r="LQ84" s="746"/>
      <c r="LR84" s="745"/>
      <c r="LS84" s="422"/>
      <c r="LT84" s="426"/>
      <c r="LU84" s="421"/>
      <c r="LV84" s="428"/>
      <c r="LW84" s="422"/>
      <c r="LX84" s="422"/>
      <c r="LY84" s="422"/>
      <c r="LZ84" s="745"/>
      <c r="MA84" s="745"/>
      <c r="MB84" s="422"/>
      <c r="MC84" s="422"/>
      <c r="MD84" s="430"/>
      <c r="ME84" s="422"/>
      <c r="MF84" s="422"/>
      <c r="MG84" s="745"/>
      <c r="MH84" s="422"/>
      <c r="MI84" s="431"/>
      <c r="MJ84" s="422"/>
      <c r="MK84" s="422"/>
      <c r="ML84" s="422"/>
      <c r="MM84" s="745"/>
      <c r="MN84" s="422"/>
      <c r="MO84" s="422"/>
      <c r="MP84" s="430"/>
      <c r="MQ84" s="422"/>
      <c r="MR84" s="746"/>
      <c r="MS84" s="745"/>
      <c r="MT84" s="422"/>
      <c r="MU84" s="426"/>
      <c r="MV84" s="422"/>
      <c r="MW84" s="3219"/>
      <c r="MX84" s="422"/>
      <c r="MY84" s="423"/>
      <c r="MZ84" s="422"/>
      <c r="NA84" s="426"/>
      <c r="NB84" s="2304"/>
      <c r="NC84" s="1372"/>
      <c r="ND84" s="422"/>
      <c r="NE84" s="428"/>
      <c r="NF84" s="3138"/>
      <c r="NG84" s="422"/>
      <c r="NH84" s="3135"/>
      <c r="NI84" s="422"/>
      <c r="NJ84" s="3135"/>
      <c r="NK84" s="422"/>
      <c r="NL84" s="3138"/>
      <c r="NM84" s="422"/>
      <c r="NN84" s="3135"/>
      <c r="NO84" s="422"/>
      <c r="NP84" s="3135"/>
      <c r="NQ84" s="426"/>
      <c r="NR84" s="3138"/>
      <c r="NS84" s="422"/>
      <c r="NT84" s="3135"/>
      <c r="NU84" s="422"/>
      <c r="NV84" s="3135"/>
      <c r="NW84" s="422"/>
      <c r="NX84" s="421"/>
      <c r="NY84" s="3142"/>
      <c r="NZ84" s="422"/>
      <c r="OA84" s="428"/>
      <c r="OB84" s="3138"/>
      <c r="OC84" s="422"/>
      <c r="OD84" s="3135"/>
      <c r="OE84" s="422"/>
      <c r="OF84" s="3135"/>
      <c r="OG84" s="426"/>
      <c r="OH84" s="3125"/>
      <c r="OI84" s="1246"/>
      <c r="OJ84" s="1489"/>
      <c r="OK84" s="2535"/>
      <c r="OL84" s="2534"/>
      <c r="OM84" s="1246"/>
      <c r="ON84" s="2306"/>
      <c r="OO84" s="2307"/>
      <c r="OP84" s="589"/>
      <c r="OQ84" s="590"/>
      <c r="OR84" s="590"/>
      <c r="OS84" s="590"/>
      <c r="OT84" s="591"/>
      <c r="OU84" s="2308"/>
      <c r="OV84" s="1454"/>
      <c r="OW84" s="2309"/>
      <c r="OX84" s="2309"/>
      <c r="OY84" s="873"/>
      <c r="OZ84" s="874"/>
      <c r="PA84" s="871"/>
      <c r="PB84" s="870"/>
      <c r="PC84" s="871"/>
      <c r="PD84" s="875"/>
      <c r="PE84" s="875"/>
      <c r="PF84" s="876"/>
      <c r="PG84" s="2310"/>
      <c r="PH84" s="591"/>
      <c r="PI84" s="2311"/>
      <c r="PJ84" s="2259"/>
      <c r="PK84" s="596"/>
      <c r="PL84" s="2312"/>
      <c r="PM84" s="2313"/>
      <c r="PN84" s="934"/>
      <c r="PO84" s="2314"/>
      <c r="PP84" s="2312"/>
      <c r="PQ84" s="2313"/>
      <c r="PR84" s="1431"/>
      <c r="PS84" s="933"/>
      <c r="PT84" s="2315"/>
      <c r="PU84" s="2313"/>
      <c r="PV84" s="1385"/>
      <c r="PW84" s="2316"/>
      <c r="PX84" s="2317"/>
      <c r="PY84" s="1385"/>
      <c r="PZ84" s="1385"/>
      <c r="QA84" s="943"/>
      <c r="QB84" s="2318"/>
      <c r="QC84" s="808"/>
      <c r="QD84" s="2319"/>
      <c r="QE84" s="598"/>
      <c r="QF84" s="2320"/>
      <c r="QG84" s="808"/>
      <c r="QH84" s="2319"/>
      <c r="QI84" s="598"/>
      <c r="QJ84" s="2320"/>
      <c r="QK84" s="808"/>
      <c r="QL84" s="2319"/>
      <c r="QM84" s="598"/>
      <c r="QN84" s="2243"/>
      <c r="QO84" s="597"/>
      <c r="QP84" s="2321"/>
      <c r="QQ84" s="2322"/>
      <c r="QR84" s="2323"/>
      <c r="QS84" s="599"/>
      <c r="QT84" s="1385"/>
      <c r="QU84" s="1386"/>
      <c r="QV84" s="648"/>
      <c r="QW84" s="2324"/>
      <c r="QX84" s="3687"/>
      <c r="QY84" s="3699"/>
      <c r="QZ84" s="607"/>
      <c r="RA84" s="2408"/>
      <c r="RB84" s="2433"/>
      <c r="RC84" s="2434"/>
      <c r="RD84" s="2435"/>
      <c r="RE84" s="2436"/>
      <c r="RF84" s="2437"/>
      <c r="RG84" s="2436"/>
      <c r="RH84" s="2438"/>
      <c r="RI84" s="2435"/>
      <c r="RJ84" s="2439"/>
      <c r="RK84" s="2440"/>
      <c r="RL84" s="2435"/>
      <c r="RM84" s="2441"/>
      <c r="RN84" s="2440"/>
      <c r="RO84" s="2442"/>
      <c r="RP84" s="650"/>
      <c r="RQ84" s="649"/>
      <c r="RR84" s="297"/>
      <c r="RS84" s="650"/>
      <c r="RT84" s="649"/>
      <c r="RU84" s="297"/>
      <c r="RV84" s="651"/>
      <c r="RW84" s="649"/>
      <c r="RX84" s="652"/>
      <c r="RY84" s="2408"/>
      <c r="RZ84" s="2417"/>
      <c r="SA84" s="2415"/>
      <c r="SB84" s="2411"/>
      <c r="SC84" s="2412"/>
      <c r="SD84" s="2413"/>
      <c r="SE84" s="2327"/>
      <c r="SF84" s="2374"/>
      <c r="SG84" s="2391"/>
      <c r="SH84" s="2327"/>
      <c r="SI84" s="2374"/>
      <c r="SJ84" s="2414"/>
      <c r="SK84" s="2414"/>
      <c r="SL84" s="2445"/>
      <c r="SM84" s="2415"/>
      <c r="SN84" s="3081"/>
      <c r="SO84" s="2413"/>
      <c r="SP84" s="2327"/>
      <c r="SQ84" s="2374"/>
      <c r="SR84" s="2391"/>
      <c r="SS84" s="2327"/>
      <c r="ST84" s="2374"/>
      <c r="SU84" s="2414"/>
      <c r="SV84" s="2414"/>
      <c r="SW84" s="2408"/>
      <c r="SX84" s="2417"/>
      <c r="SY84" s="2412"/>
      <c r="SZ84" s="2411"/>
      <c r="TA84" s="2412"/>
      <c r="TB84" s="2413"/>
      <c r="TC84" s="2327"/>
      <c r="TD84" s="2374"/>
      <c r="TE84" s="2391"/>
      <c r="TF84" s="2327"/>
      <c r="TG84" s="2374"/>
      <c r="TH84" s="2414"/>
      <c r="TI84" s="2446"/>
      <c r="TJ84" s="2412"/>
      <c r="TK84" s="2415"/>
      <c r="TL84" s="2416"/>
      <c r="TM84" s="2374"/>
      <c r="TN84" s="2335"/>
      <c r="TO84" s="2374"/>
      <c r="TP84" s="2391"/>
      <c r="TQ84" s="2327"/>
      <c r="TR84" s="2374"/>
      <c r="TS84" s="2414"/>
      <c r="TT84" s="2414"/>
      <c r="TU84" s="2414"/>
      <c r="TV84" s="4611"/>
      <c r="TW84" s="427"/>
      <c r="TX84" s="427"/>
      <c r="TY84" s="890"/>
      <c r="TZ84" s="427"/>
      <c r="UA84" s="891"/>
      <c r="UB84" s="891"/>
      <c r="UC84" s="427"/>
      <c r="UD84" s="427"/>
      <c r="UE84" s="427"/>
      <c r="UF84" s="427"/>
      <c r="UG84" s="427"/>
      <c r="UH84" s="427"/>
      <c r="UI84" s="427"/>
      <c r="UJ84" s="427"/>
      <c r="UK84" s="427"/>
      <c r="UL84" s="427"/>
      <c r="UM84" s="427"/>
      <c r="UN84" s="427"/>
      <c r="UO84" s="427"/>
      <c r="UP84" s="427"/>
      <c r="UQ84" s="427"/>
      <c r="UR84" s="427"/>
      <c r="US84" s="427"/>
      <c r="UT84" s="427"/>
      <c r="UU84" s="427"/>
      <c r="UV84" s="427"/>
      <c r="UW84" s="427"/>
      <c r="UX84" s="427"/>
      <c r="UY84" s="427"/>
      <c r="UZ84" s="427"/>
      <c r="VA84" s="427"/>
      <c r="VB84" s="427"/>
      <c r="VC84" s="427"/>
      <c r="VD84" s="427"/>
      <c r="VE84" s="427"/>
      <c r="VF84" s="427"/>
      <c r="VG84" s="427"/>
      <c r="VH84" s="427"/>
      <c r="VI84" s="427"/>
      <c r="VJ84" s="427"/>
      <c r="VK84" s="427"/>
      <c r="VL84" s="427"/>
      <c r="VM84" s="427"/>
      <c r="VN84" s="427"/>
      <c r="VO84" s="427"/>
      <c r="VP84" s="427"/>
      <c r="VQ84" s="427"/>
      <c r="VR84" s="427"/>
      <c r="VS84" s="427"/>
      <c r="VT84" s="427"/>
      <c r="VU84" s="427"/>
      <c r="VV84" s="427"/>
      <c r="VW84" s="427"/>
      <c r="VX84" s="427"/>
      <c r="VY84" s="427"/>
      <c r="VZ84" s="427"/>
      <c r="WA84" s="427"/>
      <c r="WB84" s="427"/>
      <c r="WC84" s="427"/>
      <c r="WD84" s="427"/>
      <c r="WE84" s="427"/>
      <c r="WF84" s="427"/>
      <c r="WG84" s="427"/>
      <c r="WH84" s="427"/>
      <c r="WI84" s="427"/>
      <c r="WJ84" s="427"/>
      <c r="WK84" s="427"/>
      <c r="WL84" s="427"/>
      <c r="WM84" s="427"/>
      <c r="WN84" s="5"/>
      <c r="WO84" s="5"/>
      <c r="WP84" s="5"/>
      <c r="WQ84" s="5"/>
      <c r="WR84" s="5"/>
      <c r="WS84" s="5"/>
      <c r="WT84" s="5"/>
      <c r="WU84" s="5"/>
      <c r="WV84" s="5"/>
      <c r="WW84" s="5"/>
      <c r="WX84" s="5"/>
      <c r="WY84" s="5"/>
      <c r="WZ84" s="5"/>
      <c r="XA84" s="5"/>
      <c r="XB84" s="5"/>
      <c r="XC84" s="5"/>
      <c r="XD84" s="5"/>
      <c r="XE84" s="5"/>
      <c r="XF84" s="5"/>
      <c r="XG84" s="5"/>
      <c r="XH84" s="5"/>
      <c r="XI84" s="5"/>
      <c r="XJ84" s="5"/>
      <c r="XK84" s="5"/>
      <c r="XL84" s="5"/>
      <c r="XM84" s="5"/>
      <c r="XN84" s="5"/>
      <c r="XO84" s="5"/>
      <c r="XP84" s="5"/>
      <c r="XQ84" s="5"/>
      <c r="XR84" s="5"/>
      <c r="XS84" s="5"/>
      <c r="XT84" s="5"/>
      <c r="XU84" s="5"/>
      <c r="XV84" s="5"/>
      <c r="XW84" s="5"/>
      <c r="XX84" s="5"/>
      <c r="XY84" s="5"/>
      <c r="XZ84" s="5"/>
      <c r="YA84" s="5"/>
      <c r="YB84" s="5"/>
      <c r="YC84" s="5"/>
      <c r="YD84" s="5"/>
      <c r="YE84" s="5"/>
      <c r="YF84" s="5"/>
      <c r="YG84" s="5"/>
      <c r="YH84" s="5"/>
      <c r="YI84" s="5"/>
      <c r="YJ84" s="5"/>
      <c r="YK84" s="5"/>
      <c r="YL84" s="5"/>
      <c r="YM84" s="5"/>
      <c r="YN84" s="5"/>
      <c r="YO84" s="5"/>
      <c r="YP84" s="5"/>
      <c r="YQ84" s="5"/>
      <c r="YR84" s="5"/>
      <c r="YS84" s="5"/>
      <c r="YT84" s="5"/>
      <c r="YU84" s="5"/>
      <c r="YV84" s="5"/>
      <c r="YW84" s="5"/>
      <c r="YX84" s="5"/>
      <c r="YY84" s="5"/>
      <c r="YZ84" s="5"/>
      <c r="ZA84" s="5"/>
      <c r="ZB84" s="5"/>
      <c r="ZC84" s="5"/>
      <c r="ZD84" s="5"/>
      <c r="ZE84" s="5"/>
      <c r="ZF84" s="5"/>
      <c r="ZG84" s="5"/>
      <c r="ZH84" s="5"/>
      <c r="ZI84" s="5"/>
      <c r="ZJ84" s="5"/>
      <c r="ZK84" s="5"/>
      <c r="ZL84" s="5"/>
      <c r="ZM84" s="5"/>
      <c r="ZN84" s="5"/>
      <c r="ZO84" s="5"/>
      <c r="ZP84" s="5"/>
      <c r="ZQ84" s="5"/>
      <c r="ZR84" s="5"/>
      <c r="ZS84" s="5"/>
      <c r="ZT84" s="5"/>
      <c r="ZU84" s="5"/>
      <c r="ZV84" s="5"/>
      <c r="ZW84" s="5"/>
      <c r="ZX84" s="5"/>
      <c r="ZY84" s="5"/>
      <c r="ZZ84" s="5"/>
      <c r="AAA84" s="5"/>
      <c r="AAB84" s="5"/>
      <c r="AAC84" s="5"/>
      <c r="AAD84" s="5"/>
      <c r="AAE84" s="5"/>
      <c r="AAF84" s="5"/>
      <c r="AAG84" s="5"/>
      <c r="AAH84" s="5"/>
      <c r="AAI84" s="5"/>
      <c r="AAJ84" s="5"/>
      <c r="AAK84" s="5"/>
      <c r="AAL84" s="5"/>
      <c r="AAM84" s="5"/>
      <c r="AAN84" s="5"/>
      <c r="AAO84" s="5"/>
      <c r="AAP84" s="5"/>
      <c r="AAQ84" s="5"/>
      <c r="AAR84" s="5"/>
      <c r="AAS84" s="5"/>
      <c r="AAT84" s="5"/>
      <c r="AAU84" s="5"/>
      <c r="AAV84" s="5"/>
      <c r="AAW84" s="5"/>
      <c r="AAX84" s="5"/>
      <c r="AAY84" s="5"/>
      <c r="AAZ84" s="5"/>
      <c r="ABA84" s="5"/>
      <c r="ABB84" s="5"/>
      <c r="ABC84" s="5"/>
      <c r="ABD84" s="5"/>
      <c r="ABE84" s="5"/>
      <c r="ABF84" s="5"/>
      <c r="ABG84" s="5"/>
      <c r="ABH84" s="5"/>
      <c r="ABI84" s="5"/>
      <c r="ABJ84" s="5"/>
      <c r="ABK84" s="5"/>
      <c r="ABL84" s="5"/>
      <c r="ABM84" s="5"/>
      <c r="ABN84" s="5"/>
      <c r="ABO84" s="5"/>
      <c r="ABP84" s="5"/>
      <c r="ABQ84" s="5"/>
      <c r="ABR84" s="5"/>
      <c r="ABS84" s="5"/>
      <c r="ABT84" s="5"/>
      <c r="ABU84" s="5"/>
      <c r="ABV84" s="5"/>
      <c r="ABW84" s="5"/>
      <c r="ABX84" s="5"/>
      <c r="ABY84" s="5"/>
      <c r="ABZ84" s="5"/>
      <c r="ACA84" s="5"/>
      <c r="ACB84" s="5"/>
      <c r="ACC84" s="5"/>
      <c r="ACD84" s="5"/>
      <c r="ACE84" s="5"/>
      <c r="ACF84" s="5"/>
      <c r="ACG84" s="5"/>
      <c r="ACH84" s="5"/>
      <c r="ACI84" s="5"/>
      <c r="ACJ84" s="5"/>
      <c r="ACK84" s="5"/>
      <c r="ACL84" s="5"/>
      <c r="ACM84" s="5"/>
      <c r="ACN84" s="5"/>
      <c r="ACO84" s="5"/>
      <c r="ACP84" s="5"/>
      <c r="ACQ84" s="5"/>
      <c r="ACR84" s="5"/>
      <c r="ACS84" s="5"/>
      <c r="ACT84" s="5"/>
      <c r="ACU84" s="5"/>
      <c r="ACV84" s="5"/>
      <c r="ACW84" s="5"/>
      <c r="ACX84" s="5"/>
      <c r="ACY84" s="5"/>
      <c r="ACZ84" s="5"/>
      <c r="ADA84" s="5"/>
      <c r="ADB84" s="5"/>
      <c r="ADC84" s="5"/>
      <c r="ADD84" s="5"/>
      <c r="ADE84" s="5"/>
      <c r="ADF84" s="5"/>
      <c r="ADG84" s="5"/>
      <c r="ADH84" s="5"/>
      <c r="ADI84" s="5"/>
      <c r="ADJ84" s="5"/>
      <c r="ADK84" s="5"/>
      <c r="ADL84" s="5"/>
      <c r="ADM84" s="5"/>
      <c r="ADN84" s="5"/>
      <c r="ADO84" s="5"/>
      <c r="ADP84" s="5"/>
      <c r="ADQ84" s="5"/>
      <c r="ADR84" s="5"/>
      <c r="ADS84" s="5"/>
      <c r="ADT84" s="5"/>
      <c r="ADU84" s="5"/>
      <c r="ADV84" s="5"/>
      <c r="ADW84" s="5"/>
      <c r="ADX84" s="5"/>
      <c r="ADY84" s="5"/>
      <c r="ADZ84" s="5"/>
      <c r="AEA84" s="5"/>
      <c r="AEB84" s="5"/>
      <c r="AEC84" s="5"/>
      <c r="AED84" s="5"/>
      <c r="AEE84" s="5"/>
      <c r="AEF84" s="5"/>
      <c r="AEG84" s="5"/>
      <c r="AEH84" s="5"/>
      <c r="AEI84" s="5"/>
      <c r="AEJ84" s="5"/>
      <c r="AEK84" s="5"/>
      <c r="AEL84" s="5"/>
      <c r="AEM84" s="5"/>
      <c r="AEN84" s="5"/>
      <c r="AEO84" s="5"/>
      <c r="AEP84" s="5"/>
      <c r="AEQ84" s="5"/>
      <c r="AER84" s="5"/>
      <c r="AES84" s="5"/>
      <c r="AET84" s="5"/>
      <c r="AEU84" s="5"/>
      <c r="AEV84" s="5"/>
      <c r="AEW84" s="5"/>
      <c r="AEX84" s="5"/>
      <c r="AEY84" s="5"/>
      <c r="AEZ84" s="5"/>
      <c r="AFA84" s="5"/>
      <c r="AFB84" s="5"/>
      <c r="AFC84" s="5"/>
      <c r="AFD84" s="5"/>
      <c r="AFE84" s="5"/>
      <c r="AFF84" s="5"/>
      <c r="AFG84" s="5"/>
      <c r="AFH84" s="5"/>
      <c r="AFI84" s="5"/>
      <c r="AFJ84" s="5"/>
      <c r="AFK84" s="5"/>
      <c r="AFL84" s="5"/>
      <c r="AFM84" s="5"/>
      <c r="AFN84" s="5"/>
      <c r="AFO84" s="5"/>
      <c r="AFP84" s="5"/>
      <c r="AFQ84" s="5"/>
      <c r="AFR84" s="5"/>
      <c r="AFS84" s="5"/>
      <c r="AFT84" s="5"/>
      <c r="AFU84" s="5"/>
      <c r="AFV84" s="5"/>
      <c r="AFW84" s="5"/>
      <c r="AFX84" s="5"/>
      <c r="AFY84" s="5"/>
      <c r="AFZ84" s="5"/>
      <c r="AGA84" s="5"/>
      <c r="AGB84" s="5"/>
      <c r="AGC84" s="5"/>
      <c r="AGD84" s="5"/>
      <c r="AGE84" s="5"/>
      <c r="AGF84" s="5"/>
      <c r="AGG84" s="5"/>
      <c r="AGH84" s="5"/>
      <c r="AGI84" s="5"/>
      <c r="AGJ84" s="5"/>
      <c r="AGK84" s="5"/>
      <c r="AGL84" s="5"/>
      <c r="AGM84" s="5"/>
      <c r="AGN84" s="5"/>
      <c r="AGO84" s="5"/>
      <c r="AGP84" s="5"/>
      <c r="AGQ84" s="5"/>
      <c r="AGR84" s="5"/>
      <c r="AGS84" s="5"/>
      <c r="AGT84" s="5"/>
      <c r="AGU84" s="5"/>
      <c r="AGV84" s="5"/>
      <c r="AGW84" s="5"/>
      <c r="AGX84" s="5"/>
      <c r="AGY84" s="5"/>
      <c r="AGZ84" s="5"/>
      <c r="AHA84" s="5"/>
      <c r="AHB84" s="5"/>
      <c r="AHC84" s="5"/>
      <c r="AHD84" s="5"/>
      <c r="AHE84" s="5"/>
      <c r="AHF84" s="5"/>
      <c r="AHG84" s="5"/>
      <c r="AHH84" s="5"/>
      <c r="AHI84" s="5"/>
      <c r="AHJ84" s="5"/>
      <c r="AHK84" s="5"/>
      <c r="AHL84" s="5"/>
      <c r="AHM84" s="5"/>
      <c r="AHN84" s="5"/>
      <c r="AHO84" s="5"/>
      <c r="AHP84" s="5"/>
      <c r="AHQ84" s="5"/>
      <c r="AHR84" s="5"/>
      <c r="AHS84" s="5"/>
      <c r="AHT84" s="5"/>
      <c r="AHU84" s="5"/>
      <c r="AHV84" s="5"/>
      <c r="AHW84" s="5"/>
      <c r="AHX84" s="5"/>
      <c r="AHY84" s="5"/>
      <c r="AHZ84" s="5"/>
      <c r="AIA84" s="5"/>
      <c r="AIB84" s="5"/>
      <c r="AIC84" s="5"/>
      <c r="AID84" s="5"/>
      <c r="AIE84" s="5"/>
      <c r="AIF84" s="5"/>
      <c r="AIG84" s="5"/>
      <c r="AIH84" s="5"/>
      <c r="AII84" s="5"/>
      <c r="AIJ84" s="5"/>
      <c r="AIK84" s="5"/>
      <c r="AIL84" s="5"/>
      <c r="AIM84" s="5"/>
      <c r="AIN84" s="5"/>
      <c r="AIO84" s="5"/>
      <c r="AIP84" s="5"/>
      <c r="AIQ84" s="5"/>
      <c r="AIR84" s="5"/>
      <c r="AIS84" s="5"/>
      <c r="AIT84" s="5"/>
      <c r="AIU84" s="5"/>
      <c r="AIV84" s="5"/>
      <c r="AIW84" s="5"/>
      <c r="AIX84" s="5"/>
      <c r="AIY84" s="5"/>
      <c r="AIZ84" s="5"/>
      <c r="AJA84" s="5"/>
      <c r="AJB84" s="5"/>
      <c r="AJC84" s="5"/>
      <c r="AJD84" s="5"/>
      <c r="AJE84" s="5"/>
      <c r="AJF84" s="5"/>
      <c r="AJG84" s="5"/>
      <c r="AJH84" s="5"/>
      <c r="AJI84" s="5"/>
      <c r="AJJ84" s="5"/>
      <c r="AJK84" s="5"/>
      <c r="AJL84" s="5"/>
      <c r="AJM84" s="5"/>
      <c r="AJN84" s="5"/>
      <c r="AJO84" s="5"/>
      <c r="AJP84" s="5"/>
      <c r="AJQ84" s="5"/>
      <c r="AJR84" s="5"/>
      <c r="AJS84" s="5"/>
      <c r="AJT84" s="5"/>
      <c r="AJU84" s="5"/>
      <c r="AJV84" s="5"/>
      <c r="AJW84" s="5"/>
      <c r="AJX84" s="5"/>
      <c r="AJY84" s="5"/>
      <c r="AJZ84" s="5"/>
      <c r="AKA84" s="5"/>
      <c r="AKB84" s="5"/>
      <c r="AKC84" s="5"/>
      <c r="AKD84" s="5"/>
      <c r="AKE84" s="5"/>
      <c r="AKF84" s="5"/>
      <c r="AKG84" s="5"/>
      <c r="AKH84" s="5"/>
      <c r="AKI84" s="5"/>
      <c r="AKJ84" s="5"/>
      <c r="AKK84" s="5"/>
      <c r="AKL84" s="5"/>
      <c r="AKM84" s="5"/>
      <c r="AKN84" s="5"/>
      <c r="AKO84" s="5"/>
      <c r="AKP84" s="5"/>
      <c r="AKQ84" s="5"/>
      <c r="AKR84" s="5"/>
      <c r="AKS84" s="5"/>
      <c r="AKT84" s="5"/>
      <c r="AKU84" s="5"/>
      <c r="AKV84" s="5"/>
      <c r="AKW84" s="5"/>
      <c r="AKX84" s="5"/>
      <c r="AKY84" s="5"/>
      <c r="AKZ84" s="5"/>
      <c r="ALA84" s="5"/>
      <c r="ALB84" s="5"/>
      <c r="ALC84" s="5"/>
      <c r="ALD84" s="5"/>
      <c r="ALE84" s="5"/>
      <c r="ALF84" s="5"/>
      <c r="ALG84" s="5"/>
      <c r="ALH84" s="5"/>
      <c r="ALI84" s="5"/>
      <c r="ALJ84" s="5"/>
      <c r="ALK84" s="5"/>
      <c r="ALL84" s="5"/>
      <c r="ALM84" s="5"/>
      <c r="ALN84" s="5"/>
      <c r="ALO84" s="5"/>
      <c r="ALP84" s="5"/>
      <c r="ALQ84" s="5"/>
      <c r="ALR84" s="5"/>
      <c r="ALS84" s="5"/>
      <c r="ALT84" s="5"/>
      <c r="ALU84" s="5"/>
      <c r="ALV84" s="5"/>
      <c r="ALW84" s="5"/>
      <c r="ALX84" s="5"/>
      <c r="ALY84" s="5"/>
      <c r="ALZ84" s="5"/>
      <c r="AMA84" s="5"/>
      <c r="AMB84" s="5"/>
      <c r="AMC84" s="5"/>
      <c r="AMD84" s="5"/>
      <c r="AME84" s="5"/>
      <c r="AMF84" s="5"/>
      <c r="AMG84" s="5"/>
      <c r="AMH84" s="5"/>
      <c r="AMI84" s="5"/>
      <c r="AMJ84" s="5"/>
      <c r="AMK84" s="5"/>
      <c r="AML84" s="5"/>
      <c r="AMM84" s="5"/>
      <c r="AMN84" s="5"/>
      <c r="AMO84" s="5"/>
      <c r="AMP84" s="5"/>
      <c r="AMQ84" s="5"/>
      <c r="AMR84" s="5"/>
      <c r="AMS84" s="5"/>
      <c r="AMT84" s="5"/>
      <c r="AMU84" s="5"/>
      <c r="AMV84" s="5"/>
      <c r="AMW84" s="5"/>
      <c r="AMX84" s="5"/>
      <c r="AMY84" s="5"/>
      <c r="AMZ84" s="5"/>
      <c r="ANA84" s="5"/>
      <c r="ANB84" s="5"/>
      <c r="ANC84" s="5"/>
      <c r="AND84" s="5"/>
      <c r="ANE84" s="5"/>
      <c r="ANF84" s="5"/>
      <c r="ANG84" s="5"/>
      <c r="ANH84" s="5"/>
      <c r="ANI84" s="5"/>
      <c r="ANJ84" s="5"/>
      <c r="ANK84" s="5"/>
      <c r="ANL84" s="5"/>
      <c r="ANM84" s="5"/>
      <c r="ANN84" s="5"/>
      <c r="ANO84" s="5"/>
      <c r="ANP84" s="5"/>
      <c r="ANQ84" s="5"/>
      <c r="ANR84" s="5"/>
      <c r="ANS84" s="5"/>
      <c r="ANT84" s="5"/>
      <c r="ANU84" s="5"/>
      <c r="ANV84" s="5"/>
      <c r="ANW84" s="5"/>
      <c r="ANX84" s="5"/>
      <c r="ANY84" s="5"/>
      <c r="ANZ84" s="5"/>
      <c r="AOA84" s="5"/>
      <c r="AOB84" s="5"/>
      <c r="AOC84" s="5"/>
      <c r="AOD84" s="5"/>
      <c r="AOE84" s="5"/>
      <c r="AOF84" s="5"/>
      <c r="AOG84" s="5"/>
      <c r="AOH84" s="5"/>
      <c r="AOI84" s="5"/>
      <c r="AOJ84" s="5"/>
      <c r="AOK84" s="5"/>
      <c r="AOL84" s="5"/>
      <c r="AOM84" s="5"/>
      <c r="AON84" s="5"/>
      <c r="AOO84" s="5"/>
      <c r="AOP84" s="5"/>
      <c r="AOQ84" s="5"/>
      <c r="AOR84" s="5"/>
      <c r="AOS84" s="5"/>
      <c r="AOT84" s="5"/>
      <c r="AOU84" s="5"/>
      <c r="AOV84" s="5"/>
      <c r="AOW84" s="5"/>
      <c r="AOX84" s="5"/>
      <c r="AOY84" s="5"/>
      <c r="AOZ84" s="5"/>
      <c r="APA84" s="5"/>
      <c r="APB84" s="5"/>
      <c r="APC84" s="5"/>
      <c r="APD84" s="5"/>
      <c r="APE84" s="5"/>
      <c r="APF84" s="5"/>
      <c r="APG84" s="5"/>
      <c r="APH84" s="5"/>
      <c r="API84" s="5"/>
      <c r="APJ84" s="5"/>
      <c r="APK84" s="5"/>
      <c r="APL84" s="5"/>
      <c r="APM84" s="5"/>
      <c r="APN84" s="5"/>
      <c r="APO84" s="5"/>
      <c r="APP84" s="5"/>
      <c r="APQ84" s="5"/>
      <c r="APR84" s="5"/>
      <c r="APS84" s="5"/>
      <c r="APT84" s="5"/>
      <c r="APU84" s="5"/>
      <c r="APV84" s="5"/>
      <c r="APW84" s="5"/>
      <c r="APX84" s="5"/>
      <c r="APY84" s="5"/>
      <c r="APZ84" s="5"/>
      <c r="AQA84" s="5"/>
      <c r="AQB84" s="5"/>
      <c r="AQC84" s="5"/>
      <c r="AQD84" s="5"/>
      <c r="AQE84" s="5"/>
      <c r="AQF84" s="5"/>
      <c r="AQG84" s="5"/>
      <c r="AQH84" s="5"/>
      <c r="AQI84" s="5"/>
      <c r="AQJ84" s="5"/>
      <c r="AQK84" s="5"/>
      <c r="AQL84" s="5"/>
      <c r="AQM84" s="5"/>
      <c r="AQN84" s="5"/>
      <c r="AQO84" s="5"/>
      <c r="AQP84" s="5"/>
      <c r="AQQ84" s="5"/>
      <c r="AQR84" s="5"/>
      <c r="AQS84" s="5"/>
      <c r="AQT84" s="5"/>
      <c r="AQU84" s="5"/>
      <c r="AQV84" s="5"/>
      <c r="AQW84" s="5"/>
      <c r="AQX84" s="5"/>
      <c r="AQY84" s="5"/>
      <c r="AQZ84" s="5"/>
      <c r="ARA84" s="5"/>
      <c r="ARB84" s="5"/>
      <c r="ARC84" s="5"/>
      <c r="ARD84" s="5"/>
      <c r="ARE84" s="5"/>
      <c r="ARF84" s="5"/>
      <c r="ARG84" s="5"/>
      <c r="ARH84" s="5"/>
      <c r="ARI84" s="5"/>
      <c r="ARJ84" s="5"/>
      <c r="ARK84" s="5"/>
      <c r="ARL84" s="5"/>
      <c r="ARM84" s="5"/>
      <c r="ARN84" s="5"/>
      <c r="ARO84" s="5"/>
      <c r="ARP84" s="5"/>
      <c r="ARQ84" s="5"/>
      <c r="ARR84" s="5"/>
      <c r="ARS84" s="5"/>
      <c r="ART84" s="5"/>
      <c r="ARU84" s="5"/>
      <c r="ARV84" s="5"/>
      <c r="ARW84" s="5"/>
      <c r="ARX84" s="5"/>
      <c r="ARY84" s="5"/>
      <c r="ARZ84" s="5"/>
      <c r="ASA84" s="5"/>
      <c r="ASB84" s="5"/>
      <c r="ASC84" s="5"/>
      <c r="ASD84" s="5"/>
      <c r="ASE84" s="5"/>
      <c r="ASF84" s="5"/>
      <c r="ASG84" s="5"/>
      <c r="ASH84" s="5"/>
      <c r="ASI84" s="5"/>
      <c r="ASJ84" s="5"/>
      <c r="ASK84" s="5"/>
      <c r="ASL84" s="5"/>
      <c r="ASM84" s="5"/>
      <c r="ASN84" s="5"/>
      <c r="ASO84" s="5"/>
      <c r="ASP84" s="5"/>
      <c r="ASQ84" s="5"/>
      <c r="ASR84" s="5"/>
      <c r="ASS84" s="5"/>
      <c r="AST84" s="5"/>
      <c r="ASU84" s="5"/>
      <c r="ASV84" s="5"/>
      <c r="ASW84" s="5"/>
      <c r="ASX84" s="5"/>
      <c r="ASY84" s="5"/>
      <c r="ASZ84" s="5"/>
      <c r="ATA84" s="5"/>
      <c r="ATB84" s="5"/>
      <c r="ATC84" s="5"/>
      <c r="ATD84" s="5"/>
      <c r="ATE84" s="5"/>
      <c r="ATF84" s="5"/>
      <c r="ATG84" s="5"/>
      <c r="ATH84" s="5"/>
      <c r="ATI84" s="5"/>
      <c r="ATJ84" s="5"/>
      <c r="ATK84" s="5"/>
      <c r="ATL84" s="5"/>
      <c r="ATM84" s="5"/>
      <c r="ATN84" s="5"/>
      <c r="ATO84" s="5"/>
      <c r="ATP84" s="5"/>
      <c r="ATQ84" s="5"/>
      <c r="ATR84" s="5"/>
      <c r="ATS84" s="5"/>
      <c r="ATT84" s="5"/>
      <c r="ATU84" s="5"/>
      <c r="ATV84" s="5"/>
      <c r="ATW84" s="5"/>
      <c r="ATX84" s="5"/>
      <c r="ATY84" s="5"/>
      <c r="ATZ84" s="5"/>
      <c r="AUA84" s="5"/>
      <c r="AUB84" s="5"/>
      <c r="AUC84" s="5"/>
      <c r="AUD84" s="5"/>
      <c r="AUE84" s="5"/>
      <c r="AUF84" s="5"/>
      <c r="AUG84" s="5"/>
      <c r="AUH84" s="5"/>
      <c r="AUI84" s="5"/>
      <c r="AUJ84" s="5"/>
      <c r="AUK84" s="5"/>
      <c r="AUL84" s="5"/>
      <c r="AUM84" s="5"/>
      <c r="AUN84" s="5"/>
      <c r="AUO84" s="5"/>
      <c r="AUP84" s="5"/>
      <c r="AUQ84" s="5"/>
      <c r="AUR84" s="5"/>
      <c r="AUS84" s="5"/>
      <c r="AUT84" s="5"/>
      <c r="AUU84" s="5"/>
      <c r="AUV84" s="5"/>
      <c r="AUW84" s="5"/>
      <c r="AUX84" s="5"/>
      <c r="AUY84" s="5"/>
      <c r="AUZ84" s="5"/>
      <c r="AVA84" s="5"/>
      <c r="AVB84" s="5"/>
      <c r="AVC84" s="5"/>
      <c r="AVD84" s="5"/>
      <c r="AVE84" s="5"/>
      <c r="AVF84" s="5"/>
      <c r="AVG84" s="5"/>
      <c r="AVH84" s="5"/>
      <c r="AVI84" s="5"/>
      <c r="AVJ84" s="5"/>
      <c r="AVK84" s="5"/>
      <c r="AVL84" s="5"/>
      <c r="AVM84" s="5"/>
      <c r="AVN84" s="5"/>
      <c r="AVO84" s="5"/>
      <c r="AVP84" s="5"/>
      <c r="AVQ84" s="5"/>
      <c r="AVR84" s="5"/>
      <c r="AVS84" s="5"/>
      <c r="AVT84" s="5"/>
      <c r="AVU84" s="5"/>
      <c r="AVV84" s="5"/>
      <c r="AVW84" s="5"/>
      <c r="AVX84" s="5"/>
      <c r="AVY84" s="5"/>
      <c r="AVZ84" s="5"/>
      <c r="AWA84" s="5"/>
      <c r="AWB84" s="5"/>
      <c r="AWC84" s="5"/>
      <c r="AWD84" s="5"/>
      <c r="AWE84" s="5"/>
      <c r="AWF84" s="5"/>
      <c r="AWG84" s="5"/>
      <c r="AWH84" s="5"/>
      <c r="AWI84" s="5"/>
      <c r="AWJ84" s="5"/>
      <c r="AWK84" s="5"/>
      <c r="AWL84" s="5"/>
      <c r="AWM84" s="5"/>
      <c r="AWN84" s="5"/>
      <c r="AWO84" s="5"/>
      <c r="AWP84" s="5"/>
      <c r="AWQ84" s="5"/>
      <c r="AWR84" s="5"/>
      <c r="AWS84" s="5"/>
      <c r="AWT84" s="5"/>
      <c r="AWU84" s="5"/>
      <c r="AWV84" s="5"/>
      <c r="AWW84" s="5"/>
      <c r="AWX84" s="5"/>
      <c r="AWY84" s="5"/>
      <c r="AWZ84" s="5"/>
      <c r="AXA84" s="5"/>
      <c r="AXB84" s="5"/>
      <c r="AXC84" s="5"/>
      <c r="AXD84" s="5"/>
      <c r="AXE84" s="5"/>
      <c r="AXF84" s="5"/>
      <c r="AXG84" s="5"/>
      <c r="AXH84" s="5"/>
      <c r="AXI84" s="5"/>
      <c r="AXJ84" s="5"/>
      <c r="AXK84" s="5"/>
      <c r="AXL84" s="5"/>
      <c r="AXM84" s="5"/>
      <c r="AXN84" s="5"/>
      <c r="AXO84" s="5"/>
      <c r="AXP84" s="5"/>
      <c r="AXQ84" s="5"/>
      <c r="AXR84" s="5"/>
      <c r="AXS84" s="5"/>
      <c r="AXT84" s="5"/>
      <c r="AXU84" s="5"/>
      <c r="AXV84" s="5"/>
      <c r="AXW84" s="5"/>
      <c r="AXX84" s="5"/>
      <c r="AXY84" s="5"/>
      <c r="AXZ84" s="5"/>
      <c r="AYA84" s="5"/>
      <c r="AYB84" s="5"/>
      <c r="AYC84" s="5"/>
      <c r="AYD84" s="5"/>
      <c r="AYE84" s="5"/>
      <c r="AYF84" s="5"/>
      <c r="AYG84" s="5"/>
      <c r="AYH84" s="5"/>
      <c r="AYI84" s="5"/>
      <c r="AYJ84" s="5"/>
      <c r="AYK84" s="5"/>
      <c r="AYL84" s="5"/>
      <c r="AYM84" s="5"/>
      <c r="AYN84" s="5"/>
      <c r="AYO84" s="5"/>
      <c r="AYP84" s="5"/>
      <c r="AYQ84" s="5"/>
      <c r="AYR84" s="5"/>
      <c r="AYS84" s="5"/>
      <c r="AYT84" s="5"/>
      <c r="AYU84" s="5"/>
      <c r="AYV84" s="5"/>
      <c r="AYW84" s="5"/>
      <c r="AYX84" s="5"/>
      <c r="AYY84" s="5"/>
      <c r="AYZ84" s="5"/>
      <c r="AZA84" s="5"/>
      <c r="AZB84" s="5"/>
      <c r="AZC84" s="5"/>
      <c r="AZD84" s="5"/>
      <c r="AZE84" s="5"/>
      <c r="AZF84" s="5"/>
      <c r="AZG84" s="5"/>
      <c r="AZH84" s="5"/>
      <c r="AZI84" s="5"/>
      <c r="AZJ84" s="5"/>
      <c r="AZK84" s="5"/>
      <c r="AZL84" s="5"/>
      <c r="AZM84" s="5"/>
      <c r="AZN84" s="5"/>
      <c r="AZO84" s="5"/>
      <c r="AZP84" s="5"/>
      <c r="AZQ84" s="5"/>
      <c r="AZR84" s="5"/>
      <c r="AZS84" s="5"/>
      <c r="AZT84" s="5"/>
      <c r="AZU84" s="5"/>
      <c r="AZV84" s="5"/>
      <c r="AZW84" s="5"/>
      <c r="AZX84" s="5"/>
      <c r="AZY84" s="5"/>
      <c r="AZZ84" s="5"/>
      <c r="BAA84" s="5"/>
      <c r="BAB84" s="5"/>
      <c r="BAC84" s="5"/>
      <c r="BAD84" s="5"/>
      <c r="BAE84" s="5"/>
      <c r="BAF84" s="5"/>
      <c r="BAG84" s="5"/>
      <c r="BAH84" s="5"/>
      <c r="BAI84" s="5"/>
      <c r="BAJ84" s="5"/>
      <c r="BAK84" s="5"/>
      <c r="BAL84" s="5"/>
      <c r="BAM84" s="5"/>
      <c r="BAN84" s="5"/>
      <c r="BAO84" s="5"/>
      <c r="BAP84" s="5"/>
      <c r="BAQ84" s="5"/>
      <c r="BAR84" s="5"/>
      <c r="BAS84" s="5"/>
      <c r="BAT84" s="5"/>
      <c r="BAU84" s="5"/>
      <c r="BAV84" s="5"/>
      <c r="BAW84" s="5"/>
      <c r="BAX84" s="5"/>
      <c r="BAY84" s="5"/>
      <c r="BAZ84" s="5"/>
      <c r="BBA84" s="5"/>
      <c r="BBB84" s="5"/>
      <c r="BBC84" s="5"/>
      <c r="BBD84" s="5"/>
      <c r="BBE84" s="5"/>
      <c r="BBF84" s="5"/>
      <c r="BBG84" s="5"/>
      <c r="BBH84" s="5"/>
      <c r="BBI84" s="5"/>
      <c r="BBJ84" s="5"/>
      <c r="BBK84" s="5"/>
      <c r="BBL84" s="5"/>
      <c r="BBM84" s="5"/>
      <c r="BBN84" s="5"/>
      <c r="BBO84" s="5"/>
      <c r="BBP84" s="5"/>
      <c r="BBQ84" s="5"/>
      <c r="BBR84" s="5"/>
      <c r="BBS84" s="5"/>
      <c r="BBT84" s="5"/>
      <c r="BBU84" s="5"/>
      <c r="BBV84" s="5"/>
      <c r="BBW84" s="5"/>
      <c r="BBX84" s="5"/>
      <c r="BBY84" s="5"/>
      <c r="BBZ84" s="5"/>
      <c r="BCA84" s="5"/>
      <c r="BCB84" s="5"/>
      <c r="BCC84" s="5"/>
      <c r="BCD84" s="5"/>
      <c r="BCE84" s="5"/>
      <c r="BCF84" s="5"/>
      <c r="BCG84" s="5"/>
      <c r="BCH84" s="5"/>
      <c r="BCI84" s="5"/>
      <c r="BCJ84" s="5"/>
      <c r="BCK84" s="5"/>
      <c r="BCL84" s="5"/>
      <c r="BCM84" s="5"/>
      <c r="BCN84" s="5"/>
      <c r="BCO84" s="5"/>
      <c r="BCP84" s="5"/>
      <c r="BCQ84" s="5"/>
      <c r="BCR84" s="5"/>
      <c r="BCS84" s="5"/>
      <c r="BCT84" s="5"/>
    </row>
    <row r="85" spans="1:1450" s="90" customFormat="1" ht="9" customHeight="1" thickBot="1">
      <c r="A85" s="4151"/>
      <c r="B85" s="731" t="s">
        <v>352</v>
      </c>
      <c r="C85" s="4135"/>
      <c r="D85" s="722" t="s">
        <v>353</v>
      </c>
      <c r="E85" s="1632" t="s">
        <v>579</v>
      </c>
      <c r="F85" s="725" t="s">
        <v>402</v>
      </c>
      <c r="G85" s="723" t="s">
        <v>879</v>
      </c>
      <c r="H85" s="723" t="s">
        <v>880</v>
      </c>
      <c r="I85" s="1510"/>
      <c r="J85" s="70"/>
      <c r="K85" s="4154"/>
      <c r="L85" s="1512">
        <v>285</v>
      </c>
      <c r="M85" s="1513">
        <v>229</v>
      </c>
      <c r="N85" s="1514">
        <v>16</v>
      </c>
      <c r="O85" s="1515">
        <v>0</v>
      </c>
      <c r="P85" s="1402">
        <v>237</v>
      </c>
      <c r="Q85" s="755">
        <v>237</v>
      </c>
      <c r="R85" s="1403">
        <v>249</v>
      </c>
      <c r="S85" s="759"/>
      <c r="T85" s="760"/>
      <c r="U85" s="761"/>
      <c r="V85" s="117"/>
      <c r="W85" s="47"/>
      <c r="X85" s="765"/>
      <c r="Y85" s="1936">
        <v>8</v>
      </c>
      <c r="Z85" s="1530">
        <v>0</v>
      </c>
      <c r="AA85" s="1349">
        <v>0</v>
      </c>
      <c r="AB85" s="1624">
        <v>0</v>
      </c>
      <c r="AC85" s="779">
        <v>7</v>
      </c>
      <c r="AD85" s="781"/>
      <c r="AE85" s="780">
        <v>0</v>
      </c>
      <c r="AF85" s="782"/>
      <c r="AG85" s="284">
        <v>7</v>
      </c>
      <c r="AH85" s="783"/>
      <c r="AI85" s="190">
        <v>0</v>
      </c>
      <c r="AJ85" s="784"/>
      <c r="AK85" s="1529">
        <f>AO85+AS85+BK85+BO85+BP85</f>
        <v>368</v>
      </c>
      <c r="AL85" s="3276">
        <v>353</v>
      </c>
      <c r="AM85" s="3276">
        <v>353</v>
      </c>
      <c r="AN85" s="3250">
        <v>320</v>
      </c>
      <c r="AO85" s="862">
        <v>0</v>
      </c>
      <c r="AP85" s="3288">
        <v>0</v>
      </c>
      <c r="AQ85" s="3276">
        <v>0</v>
      </c>
      <c r="AR85" s="795">
        <v>0</v>
      </c>
      <c r="AS85" s="1522">
        <f>AW85+AY85+BA85+BC85+BE85+BG85+BI85</f>
        <v>274</v>
      </c>
      <c r="AT85" s="3175">
        <v>254</v>
      </c>
      <c r="AU85" s="3288">
        <v>257</v>
      </c>
      <c r="AV85" s="136">
        <v>217</v>
      </c>
      <c r="AW85" s="3820">
        <v>12</v>
      </c>
      <c r="AX85" s="812">
        <v>0</v>
      </c>
      <c r="AY85" s="3820">
        <v>39</v>
      </c>
      <c r="AZ85" s="812">
        <v>18</v>
      </c>
      <c r="BA85" s="3820">
        <v>13</v>
      </c>
      <c r="BB85" s="811">
        <v>7</v>
      </c>
      <c r="BC85" s="1523">
        <v>75</v>
      </c>
      <c r="BD85" s="812">
        <v>67</v>
      </c>
      <c r="BE85" s="3820">
        <v>73</v>
      </c>
      <c r="BF85" s="811">
        <v>69</v>
      </c>
      <c r="BG85" s="1523">
        <v>62</v>
      </c>
      <c r="BH85" s="812">
        <v>93</v>
      </c>
      <c r="BI85" s="1523">
        <v>0</v>
      </c>
      <c r="BJ85" s="811">
        <v>0</v>
      </c>
      <c r="BK85" s="3821">
        <v>94</v>
      </c>
      <c r="BL85" s="3338">
        <v>99</v>
      </c>
      <c r="BM85" s="190">
        <v>96</v>
      </c>
      <c r="BN85" s="186">
        <v>98</v>
      </c>
      <c r="BO85" s="1525">
        <v>0</v>
      </c>
      <c r="BP85" s="2083">
        <v>0</v>
      </c>
      <c r="BQ85" s="1349">
        <f>AK85+Y85+AA85</f>
        <v>376</v>
      </c>
      <c r="BR85" s="1526">
        <f>(BQ85)/(BQ85+M85)*100</f>
        <v>62.148760330578511</v>
      </c>
      <c r="BS85" s="1373">
        <v>360</v>
      </c>
      <c r="BT85" s="1404">
        <f>(BS85/(BS85+P85))*100</f>
        <v>60.301507537688437</v>
      </c>
      <c r="BU85" s="1373">
        <v>360</v>
      </c>
      <c r="BV85" s="1404">
        <v>60.301507537688437</v>
      </c>
      <c r="BW85" s="2084">
        <f>CA85+CE85+CW85+DA85+DB85</f>
        <v>0</v>
      </c>
      <c r="BX85" s="780">
        <v>0</v>
      </c>
      <c r="BY85" s="182"/>
      <c r="BZ85" s="2194"/>
      <c r="CA85" s="1349"/>
      <c r="CB85" s="136">
        <v>0</v>
      </c>
      <c r="CC85" s="3378"/>
      <c r="CD85" s="3378"/>
      <c r="CE85" s="1527">
        <f t="shared" ref="CE85" si="224">CI85+CK85+CM85+CO85+CQ85+CS85+CU85</f>
        <v>0</v>
      </c>
      <c r="CF85" s="3388">
        <v>0</v>
      </c>
      <c r="CG85" s="3389">
        <v>0</v>
      </c>
      <c r="CH85" s="3401"/>
      <c r="CI85" s="1528"/>
      <c r="CJ85" s="200">
        <v>0</v>
      </c>
      <c r="CK85" s="1528"/>
      <c r="CL85" s="3359">
        <v>0</v>
      </c>
      <c r="CM85" s="1528"/>
      <c r="CN85" s="3366">
        <v>0</v>
      </c>
      <c r="CO85" s="1528"/>
      <c r="CP85" s="3366">
        <v>0</v>
      </c>
      <c r="CQ85" s="1528"/>
      <c r="CR85" s="200">
        <v>0</v>
      </c>
      <c r="CS85" s="1528"/>
      <c r="CT85" s="200">
        <v>0</v>
      </c>
      <c r="CU85" s="1528"/>
      <c r="CV85" s="200">
        <v>0</v>
      </c>
      <c r="CW85" s="563"/>
      <c r="CX85" s="780">
        <v>0</v>
      </c>
      <c r="CY85" s="202"/>
      <c r="CZ85" s="813"/>
      <c r="DA85" s="1529"/>
      <c r="DB85" s="2085"/>
      <c r="DC85" s="1349">
        <f>BW85+Z85+AB85</f>
        <v>0</v>
      </c>
      <c r="DD85" s="2086" t="e">
        <f>(DC85)/(DC85+S85)*100</f>
        <v>#DIV/0!</v>
      </c>
      <c r="DE85" s="1373"/>
      <c r="DF85" s="1436"/>
      <c r="DG85" s="187"/>
      <c r="DH85" s="2195"/>
      <c r="DI85" s="819">
        <v>9.4</v>
      </c>
      <c r="DJ85" s="1406">
        <v>8.6999999999999993</v>
      </c>
      <c r="DK85" s="1407">
        <v>7.7</v>
      </c>
      <c r="DL85" s="1408">
        <v>8.1</v>
      </c>
      <c r="DM85" s="1406">
        <v>9.3000000000000007</v>
      </c>
      <c r="DN85" s="1532">
        <v>8.6</v>
      </c>
      <c r="DO85" s="1409">
        <v>12</v>
      </c>
      <c r="DP85" s="1410">
        <v>1</v>
      </c>
      <c r="DQ85" s="1410">
        <v>1</v>
      </c>
      <c r="DR85" s="1411">
        <v>1</v>
      </c>
      <c r="DS85" s="1412">
        <v>1</v>
      </c>
      <c r="DT85" s="1533">
        <v>1</v>
      </c>
      <c r="DU85" s="1534">
        <f>DT85/P85*100</f>
        <v>0.42194092827004215</v>
      </c>
      <c r="DV85" s="1413">
        <v>0</v>
      </c>
      <c r="DW85" s="1410">
        <v>0</v>
      </c>
      <c r="DX85" s="1410">
        <v>1</v>
      </c>
      <c r="DY85" s="1437">
        <v>1</v>
      </c>
      <c r="DZ85" s="1414">
        <v>1</v>
      </c>
      <c r="EA85" s="234">
        <v>1</v>
      </c>
      <c r="EB85" s="1535">
        <f>EA85/P85*100</f>
        <v>0.42194092827004215</v>
      </c>
      <c r="EC85" s="1415">
        <v>0</v>
      </c>
      <c r="ED85" s="1416">
        <v>0</v>
      </c>
      <c r="EE85" s="1416">
        <v>0</v>
      </c>
      <c r="EF85" s="1417">
        <v>0</v>
      </c>
      <c r="EG85" s="1418">
        <v>0</v>
      </c>
      <c r="EH85" s="1533">
        <v>0</v>
      </c>
      <c r="EI85" s="242"/>
      <c r="EJ85" s="1410"/>
      <c r="EK85" s="1410"/>
      <c r="EL85" s="1438"/>
      <c r="EM85" s="1414">
        <v>0</v>
      </c>
      <c r="EN85" s="234">
        <v>0</v>
      </c>
      <c r="EO85" s="832"/>
      <c r="EP85" s="1410"/>
      <c r="EQ85" s="1410"/>
      <c r="ER85" s="1437"/>
      <c r="ES85" s="1414">
        <v>0</v>
      </c>
      <c r="ET85" s="1536">
        <v>0</v>
      </c>
      <c r="EU85" s="1414"/>
      <c r="EV85" s="250">
        <v>1</v>
      </c>
      <c r="EW85" s="833">
        <v>1</v>
      </c>
      <c r="EX85" s="290">
        <v>4.1999999999999997E-3</v>
      </c>
      <c r="EY85" s="288">
        <v>6</v>
      </c>
      <c r="EZ85" s="251">
        <v>6</v>
      </c>
      <c r="FA85" s="252">
        <v>1.67E-2</v>
      </c>
      <c r="FB85" s="250">
        <v>0</v>
      </c>
      <c r="FC85" s="1538">
        <v>0</v>
      </c>
      <c r="FD85" s="1539">
        <f>FB85/P85</f>
        <v>0</v>
      </c>
      <c r="FE85" s="288">
        <v>3</v>
      </c>
      <c r="FF85" s="251">
        <v>3</v>
      </c>
      <c r="FG85" s="252">
        <f>FE85/BS85</f>
        <v>8.3333333333333332E-3</v>
      </c>
      <c r="FH85" s="250" t="s">
        <v>612</v>
      </c>
      <c r="FI85" s="1540"/>
      <c r="FJ85" s="1541" t="s">
        <v>613</v>
      </c>
      <c r="FK85" s="1542" t="s">
        <v>881</v>
      </c>
      <c r="FL85" s="1541" t="s">
        <v>584</v>
      </c>
      <c r="FM85" s="1542"/>
      <c r="FN85" s="1875">
        <v>0</v>
      </c>
      <c r="FO85" s="1876">
        <v>0</v>
      </c>
      <c r="FP85" s="819">
        <v>0</v>
      </c>
      <c r="FQ85" s="899">
        <v>100</v>
      </c>
      <c r="FR85" s="1419">
        <v>0</v>
      </c>
      <c r="FS85" s="1420">
        <v>100</v>
      </c>
      <c r="FT85" s="283">
        <v>0</v>
      </c>
      <c r="FU85" s="284">
        <v>100</v>
      </c>
      <c r="FV85" s="1545">
        <v>22.2</v>
      </c>
      <c r="FW85" s="1494">
        <v>100</v>
      </c>
      <c r="FX85" s="2990">
        <v>1</v>
      </c>
      <c r="FY85" s="2972"/>
      <c r="FZ85" s="862"/>
      <c r="GA85" s="2985"/>
      <c r="GB85" s="2986"/>
      <c r="GC85" s="2987"/>
      <c r="GD85" s="2988"/>
      <c r="GE85" s="2988"/>
      <c r="GF85" s="2988"/>
      <c r="GG85" s="2988"/>
      <c r="GH85" s="2988">
        <v>1</v>
      </c>
      <c r="GI85" s="2989"/>
      <c r="GJ85" s="2989"/>
      <c r="GK85" s="2989"/>
      <c r="GL85" s="2989"/>
      <c r="GM85" s="2989"/>
      <c r="GN85" s="2989"/>
      <c r="GO85" s="2971"/>
      <c r="GP85" s="3207"/>
      <c r="GQ85" s="2990">
        <v>1</v>
      </c>
      <c r="GR85" s="3033"/>
      <c r="GS85" s="3033"/>
      <c r="GT85" s="2971"/>
      <c r="GU85" s="1460"/>
      <c r="GV85" s="3033">
        <v>1</v>
      </c>
      <c r="GW85" s="3975"/>
      <c r="GX85" s="3032"/>
      <c r="GY85" s="3033"/>
      <c r="GZ85" s="3033"/>
      <c r="HA85" s="3033"/>
      <c r="HB85" s="3034" t="s">
        <v>585</v>
      </c>
      <c r="HC85" s="1495" t="s">
        <v>633</v>
      </c>
      <c r="HD85" s="1460" t="s">
        <v>586</v>
      </c>
      <c r="HE85" s="1488">
        <v>5</v>
      </c>
      <c r="HF85" s="1546">
        <v>0</v>
      </c>
      <c r="HG85" s="1547">
        <v>0</v>
      </c>
      <c r="HH85" s="1460" t="s">
        <v>588</v>
      </c>
      <c r="HI85" s="1548"/>
      <c r="HJ85" s="1460" t="s">
        <v>586</v>
      </c>
      <c r="HK85" s="1488">
        <v>5</v>
      </c>
      <c r="HL85" s="1481" t="s">
        <v>587</v>
      </c>
      <c r="HM85" s="1481">
        <v>0</v>
      </c>
      <c r="HN85" s="1481">
        <v>0</v>
      </c>
      <c r="HO85" s="188" t="s">
        <v>588</v>
      </c>
      <c r="HP85" s="3415"/>
      <c r="HQ85" s="195" t="s">
        <v>589</v>
      </c>
      <c r="HR85" s="3191" t="s">
        <v>882</v>
      </c>
      <c r="HS85" s="1460" t="s">
        <v>689</v>
      </c>
      <c r="HT85" s="1461" t="s">
        <v>590</v>
      </c>
      <c r="HU85" s="1462" t="s">
        <v>591</v>
      </c>
      <c r="HV85" s="1463">
        <f>HW85+HZ85+IC85+IF85+II85+IL85+IO85+IR85+IU85+IX85+JA85+JD85</f>
        <v>218</v>
      </c>
      <c r="HW85" s="1464">
        <f>SUM(HX85:HY85)</f>
        <v>42</v>
      </c>
      <c r="HX85" s="810">
        <v>17</v>
      </c>
      <c r="HY85" s="1465">
        <v>25</v>
      </c>
      <c r="HZ85" s="1460">
        <f>SUM(IA85:IB85)</f>
        <v>25</v>
      </c>
      <c r="IA85" s="810">
        <v>13</v>
      </c>
      <c r="IB85" s="1465">
        <v>12</v>
      </c>
      <c r="IC85" s="1464">
        <f>SUM(ID85:IE85)</f>
        <v>68</v>
      </c>
      <c r="ID85" s="810">
        <v>27</v>
      </c>
      <c r="IE85" s="1465">
        <v>41</v>
      </c>
      <c r="IF85" s="1460">
        <f>SUM(IG85:IH85)</f>
        <v>35</v>
      </c>
      <c r="IG85" s="810">
        <v>27</v>
      </c>
      <c r="IH85" s="1465">
        <v>8</v>
      </c>
      <c r="II85" s="1466">
        <f>SUM(IJ85:IK85)</f>
        <v>0</v>
      </c>
      <c r="IJ85" s="3421"/>
      <c r="IK85" s="3422"/>
      <c r="IL85" s="1469">
        <f>SUM(IM85:IN85)</f>
        <v>0</v>
      </c>
      <c r="IM85" s="3421"/>
      <c r="IN85" s="3422"/>
      <c r="IO85" s="1470">
        <f>SUM(IP85:IQ85)</f>
        <v>35</v>
      </c>
      <c r="IP85" s="1467">
        <v>28</v>
      </c>
      <c r="IQ85" s="1468">
        <v>7</v>
      </c>
      <c r="IR85" s="1469">
        <f>SUM(IS85:IT85)</f>
        <v>0</v>
      </c>
      <c r="IS85" s="3421"/>
      <c r="IT85" s="3422"/>
      <c r="IU85" s="1471">
        <f>SUM(IV85:IW85)</f>
        <v>7</v>
      </c>
      <c r="IV85" s="1467">
        <v>6</v>
      </c>
      <c r="IW85" s="1468">
        <v>1</v>
      </c>
      <c r="IX85" s="1470">
        <f>SUM(IY85:IZ85)</f>
        <v>6</v>
      </c>
      <c r="IY85" s="1467">
        <v>6</v>
      </c>
      <c r="IZ85" s="1468">
        <v>0</v>
      </c>
      <c r="JA85" s="1472">
        <f>SUM(JB85:JC85)</f>
        <v>0</v>
      </c>
      <c r="JB85" s="1467"/>
      <c r="JC85" s="1468"/>
      <c r="JD85" s="1470">
        <f>SUM(JE85:JF85)</f>
        <v>0</v>
      </c>
      <c r="JE85" s="1467"/>
      <c r="JF85" s="1470"/>
      <c r="JG85" s="1473">
        <f>(IK85+IQ85+IW85+IZ85+JC85+JF85)/(II85+IO85+IU85+IX85+JA85+JD85)*100</f>
        <v>16.666666666666664</v>
      </c>
      <c r="JH85" s="1496" t="s">
        <v>269</v>
      </c>
      <c r="JI85" s="170">
        <v>13.953488372093023</v>
      </c>
      <c r="JJ85" s="190" t="s">
        <v>388</v>
      </c>
      <c r="JK85" s="892">
        <v>15.384615384615385</v>
      </c>
      <c r="JL85" s="1349">
        <v>0</v>
      </c>
      <c r="JM85" s="1456">
        <v>8</v>
      </c>
      <c r="JN85" s="3117">
        <v>2.6</v>
      </c>
      <c r="JO85" s="1344">
        <v>2.2999999999999998</v>
      </c>
      <c r="JP85" s="1348">
        <v>2.72</v>
      </c>
      <c r="JQ85" s="1346">
        <v>2.2000000000000002</v>
      </c>
      <c r="JR85" s="1347">
        <v>2.19</v>
      </c>
      <c r="JS85" s="1349">
        <v>1437</v>
      </c>
      <c r="JT85" s="1350" t="s">
        <v>619</v>
      </c>
      <c r="JU85" s="1351">
        <v>207.8</v>
      </c>
      <c r="JV85" s="1350" t="s">
        <v>619</v>
      </c>
      <c r="JW85" s="1366">
        <f>JU85/JS85*100</f>
        <v>14.460681976339599</v>
      </c>
      <c r="JX85" s="1352">
        <v>29.65</v>
      </c>
      <c r="JY85" s="1350" t="s">
        <v>619</v>
      </c>
      <c r="JZ85" s="1366">
        <f>JX85/JS85*100</f>
        <v>2.0633263743910923</v>
      </c>
      <c r="KA85" s="1508"/>
      <c r="KB85" s="1929"/>
      <c r="KC85" s="1368"/>
      <c r="KD85" s="1507"/>
      <c r="KE85" s="1494" t="s">
        <v>275</v>
      </c>
      <c r="KF85" s="1938" t="s">
        <v>883</v>
      </c>
      <c r="KG85" s="1367"/>
      <c r="KH85" s="1369"/>
      <c r="KI85" s="4162"/>
      <c r="KJ85" s="1399" t="s">
        <v>594</v>
      </c>
      <c r="KK85" s="2201" t="s">
        <v>884</v>
      </c>
      <c r="KL85" s="3245" t="s">
        <v>1230</v>
      </c>
      <c r="KM85" s="1883"/>
      <c r="KN85" s="1884"/>
      <c r="KO85" s="1885"/>
      <c r="KP85" s="1883"/>
      <c r="KQ85" s="1886"/>
      <c r="KR85" s="1887"/>
      <c r="KS85" s="1888"/>
      <c r="KT85" s="1889"/>
      <c r="KU85" s="1890"/>
      <c r="KV85" s="1883"/>
      <c r="KW85" s="1883"/>
      <c r="KX85" s="1883"/>
      <c r="KY85" s="2099"/>
      <c r="KZ85" s="2100"/>
      <c r="LA85" s="1888"/>
      <c r="LB85" s="1888"/>
      <c r="LC85" s="2101"/>
      <c r="LD85" s="1883"/>
      <c r="LE85" s="1883"/>
      <c r="LF85" s="2102"/>
      <c r="LG85" s="1883"/>
      <c r="LH85" s="2103"/>
      <c r="LI85" s="1883"/>
      <c r="LJ85" s="1883"/>
      <c r="LK85" s="1883"/>
      <c r="LL85" s="2100"/>
      <c r="LM85" s="1888"/>
      <c r="LN85" s="1888"/>
      <c r="LO85" s="2101"/>
      <c r="LP85" s="1883"/>
      <c r="LQ85" s="1887"/>
      <c r="LR85" s="1883"/>
      <c r="LS85" s="1883"/>
      <c r="LT85" s="1890"/>
      <c r="LU85" s="2104">
        <v>20</v>
      </c>
      <c r="LV85" s="1893">
        <v>0</v>
      </c>
      <c r="LW85" s="1883">
        <v>0.32500000000000001</v>
      </c>
      <c r="LX85" s="1883"/>
      <c r="LY85" s="1883"/>
      <c r="LZ85" s="2099" t="s">
        <v>666</v>
      </c>
      <c r="MA85" s="3063">
        <v>0.3125</v>
      </c>
      <c r="MB85" s="1888"/>
      <c r="MC85" s="1888"/>
      <c r="MD85" s="3059">
        <v>0.63749999999999996</v>
      </c>
      <c r="ME85" s="1883"/>
      <c r="MF85" s="1883"/>
      <c r="MG85" s="3060">
        <v>0.63749999999999996</v>
      </c>
      <c r="MH85" s="1883"/>
      <c r="MI85" s="2103"/>
      <c r="MJ85" s="1883">
        <v>1.2</v>
      </c>
      <c r="MK85" s="1883"/>
      <c r="ML85" s="1883"/>
      <c r="MM85" s="2100">
        <v>1.2</v>
      </c>
      <c r="MN85" s="1888"/>
      <c r="MO85" s="1888"/>
      <c r="MP85" s="2101">
        <v>1.2</v>
      </c>
      <c r="MQ85" s="1883"/>
      <c r="MR85" s="1887"/>
      <c r="MS85" s="1883">
        <v>1.2</v>
      </c>
      <c r="MT85" s="1883"/>
      <c r="MU85" s="1890"/>
      <c r="MV85" s="2127" t="s">
        <v>866</v>
      </c>
      <c r="MW85" s="3218">
        <v>20</v>
      </c>
      <c r="MX85" s="1598"/>
      <c r="MY85" s="1597"/>
      <c r="MZ85" s="1400"/>
      <c r="NA85" s="2105"/>
      <c r="NB85" s="1931" t="s">
        <v>55</v>
      </c>
      <c r="NC85" s="1892"/>
      <c r="ND85" s="1931" t="s">
        <v>55</v>
      </c>
      <c r="NE85" s="1893"/>
      <c r="NF85" s="3139"/>
      <c r="NG85" s="1400"/>
      <c r="NH85" s="3136"/>
      <c r="NI85" s="1400"/>
      <c r="NJ85" s="3136">
        <v>968</v>
      </c>
      <c r="NK85" s="1400"/>
      <c r="NL85" s="3139"/>
      <c r="NM85" s="1400"/>
      <c r="NN85" s="3136"/>
      <c r="NO85" s="1400"/>
      <c r="NP85" s="3136"/>
      <c r="NQ85" s="2105"/>
      <c r="NR85" s="3671"/>
      <c r="NS85" s="3670"/>
      <c r="NT85" s="3672"/>
      <c r="NU85" s="3670"/>
      <c r="NV85" s="3822">
        <v>1227</v>
      </c>
      <c r="NW85" s="3670"/>
      <c r="NX85" s="2104"/>
      <c r="NY85" s="3143"/>
      <c r="NZ85" s="1400"/>
      <c r="OA85" s="1893"/>
      <c r="OB85" s="3139"/>
      <c r="OC85" s="1400"/>
      <c r="OD85" s="3136"/>
      <c r="OE85" s="1400"/>
      <c r="OF85" s="3826">
        <v>968</v>
      </c>
      <c r="OG85" s="3134"/>
      <c r="OH85" s="3066"/>
      <c r="OI85" s="1245"/>
      <c r="OJ85" s="2106"/>
      <c r="OK85" s="2107"/>
      <c r="OL85" s="1485"/>
      <c r="OM85" s="1246"/>
      <c r="ON85" s="1573">
        <v>9</v>
      </c>
      <c r="OO85" s="1574">
        <v>9</v>
      </c>
      <c r="OP85" s="935"/>
      <c r="OQ85" s="1575"/>
      <c r="OR85" s="1575"/>
      <c r="OS85" s="1575"/>
      <c r="OT85" s="1576"/>
      <c r="OU85" s="1577"/>
      <c r="OV85" s="1578">
        <f t="shared" ref="OV85" si="225">ON85+OP85+OU85</f>
        <v>9</v>
      </c>
      <c r="OW85" s="941">
        <v>9</v>
      </c>
      <c r="OX85" s="586">
        <f t="shared" ref="OX85" si="226">OV85</f>
        <v>9</v>
      </c>
      <c r="OY85" s="1574"/>
      <c r="OZ85" s="1579"/>
      <c r="PA85" s="1580"/>
      <c r="PB85" s="1581"/>
      <c r="PC85" s="1580"/>
      <c r="PD85" s="1582"/>
      <c r="PE85" s="1582"/>
      <c r="PF85" s="1583"/>
      <c r="PG85" s="1533">
        <f t="shared" ref="PG85" si="227">PK85+PO85</f>
        <v>78</v>
      </c>
      <c r="PH85" s="1373">
        <v>94</v>
      </c>
      <c r="PI85" s="491">
        <v>95</v>
      </c>
      <c r="PJ85" s="1374">
        <v>79</v>
      </c>
      <c r="PK85" s="1584">
        <v>32</v>
      </c>
      <c r="PL85" s="169">
        <v>36</v>
      </c>
      <c r="PM85" s="452">
        <v>38</v>
      </c>
      <c r="PN85" s="932">
        <v>42</v>
      </c>
      <c r="PO85" s="1533">
        <f t="shared" ref="PO85" si="228">PS85+PW85+QO85+QS85+QT85+QU85</f>
        <v>46</v>
      </c>
      <c r="PP85" s="169">
        <v>58</v>
      </c>
      <c r="PQ85" s="473">
        <v>57</v>
      </c>
      <c r="PR85" s="932">
        <v>37</v>
      </c>
      <c r="PS85" s="1586"/>
      <c r="PT85" s="484">
        <v>0</v>
      </c>
      <c r="PU85" s="452">
        <v>0</v>
      </c>
      <c r="PV85" s="588">
        <v>0</v>
      </c>
      <c r="PW85" s="1587">
        <f t="shared" ref="PW85" si="229">QA85+QC85+QE85+QG85+QI85+QK85+QM85</f>
        <v>45</v>
      </c>
      <c r="PX85" s="587">
        <v>49</v>
      </c>
      <c r="PY85" s="491">
        <f>QB85+QD85+QF85+QH85+QJ85+QL85+QN85</f>
        <v>49</v>
      </c>
      <c r="PZ85" s="588">
        <v>36</v>
      </c>
      <c r="QA85" s="1630"/>
      <c r="QB85" s="945">
        <v>0</v>
      </c>
      <c r="QC85" s="1631">
        <v>5</v>
      </c>
      <c r="QD85" s="478">
        <v>6</v>
      </c>
      <c r="QE85" s="1630">
        <v>18</v>
      </c>
      <c r="QF85" s="947">
        <v>7</v>
      </c>
      <c r="QG85" s="1631">
        <v>1</v>
      </c>
      <c r="QH85" s="946">
        <v>6</v>
      </c>
      <c r="QI85" s="1630">
        <v>17</v>
      </c>
      <c r="QJ85" s="944">
        <v>22</v>
      </c>
      <c r="QK85" s="1631">
        <v>4</v>
      </c>
      <c r="QL85" s="478">
        <v>8</v>
      </c>
      <c r="QM85" s="1630"/>
      <c r="QN85" s="477">
        <v>0</v>
      </c>
      <c r="QO85" s="1586">
        <v>1</v>
      </c>
      <c r="QP85" s="1396">
        <v>9</v>
      </c>
      <c r="QQ85" s="491">
        <v>0</v>
      </c>
      <c r="QR85" s="492">
        <v>1</v>
      </c>
      <c r="QS85" s="1910">
        <v>0</v>
      </c>
      <c r="QT85" s="936">
        <v>0</v>
      </c>
      <c r="QU85" s="1911"/>
      <c r="QV85" s="1384">
        <v>0</v>
      </c>
      <c r="QW85" s="1913">
        <f t="shared" ref="QW85" si="230">PO85/PG85*100</f>
        <v>58.974358974358978</v>
      </c>
      <c r="QX85" s="1387">
        <v>61.702127659574465</v>
      </c>
      <c r="QY85" s="3698" t="s">
        <v>1232</v>
      </c>
      <c r="QZ85" s="607"/>
      <c r="RA85" s="1594" t="s">
        <v>600</v>
      </c>
      <c r="RB85" s="1595"/>
      <c r="RC85" s="1596" t="s">
        <v>601</v>
      </c>
      <c r="RD85" s="862">
        <v>20</v>
      </c>
      <c r="RE85" s="1597">
        <v>3</v>
      </c>
      <c r="RF85" s="1598">
        <v>30</v>
      </c>
      <c r="RG85" s="1597">
        <v>17</v>
      </c>
      <c r="RH85" s="1599">
        <v>30</v>
      </c>
      <c r="RI85" s="862"/>
      <c r="RJ85" s="1600"/>
      <c r="RK85" s="1601"/>
      <c r="RL85" s="862"/>
      <c r="RM85" s="1602" t="s">
        <v>600</v>
      </c>
      <c r="RN85" s="1601"/>
      <c r="RO85" s="1603"/>
      <c r="RP85" s="1604"/>
      <c r="RQ85" s="1456"/>
      <c r="RR85" s="1349"/>
      <c r="RS85" s="1455" t="s">
        <v>602</v>
      </c>
      <c r="RT85" s="1456">
        <v>1227</v>
      </c>
      <c r="RU85" s="1349">
        <v>1227</v>
      </c>
      <c r="RV85" s="1457"/>
      <c r="RW85" s="1456"/>
      <c r="RX85" s="1458"/>
      <c r="RY85" s="1605"/>
      <c r="RZ85" s="1606"/>
      <c r="SA85" s="1607"/>
      <c r="SB85" s="935"/>
      <c r="SC85" s="1608"/>
      <c r="SD85" s="1529"/>
      <c r="SE85" s="1609" t="s">
        <v>214</v>
      </c>
      <c r="SF85" s="1349"/>
      <c r="SG85" s="1610"/>
      <c r="SH85" s="1609" t="s">
        <v>214</v>
      </c>
      <c r="SI85" s="1349"/>
      <c r="SJ85" s="1611"/>
      <c r="SK85" s="1611"/>
      <c r="SL85" s="1612"/>
      <c r="SM85" s="1607"/>
      <c r="SN85" s="833"/>
      <c r="SO85" s="1529"/>
      <c r="SP85" s="1609" t="s">
        <v>214</v>
      </c>
      <c r="SQ85" s="1349"/>
      <c r="SR85" s="1610"/>
      <c r="SS85" s="1609" t="s">
        <v>214</v>
      </c>
      <c r="ST85" s="1349"/>
      <c r="SU85" s="1611"/>
      <c r="SV85" s="1611"/>
      <c r="SW85" s="1594"/>
      <c r="SX85" s="1606"/>
      <c r="SY85" s="1608"/>
      <c r="SZ85" s="288"/>
      <c r="TA85" s="1538"/>
      <c r="TB85" s="1349"/>
      <c r="TC85" s="1609" t="s">
        <v>214</v>
      </c>
      <c r="TD85" s="1349"/>
      <c r="TE85" s="1613"/>
      <c r="TF85" s="1609" t="s">
        <v>214</v>
      </c>
      <c r="TG85" s="1349"/>
      <c r="TH85" s="1611"/>
      <c r="TI85" s="1614"/>
      <c r="TJ85" s="1608"/>
      <c r="TK85" s="1615"/>
      <c r="TL85" s="251"/>
      <c r="TM85" s="833"/>
      <c r="TN85" s="195"/>
      <c r="TO85" s="1349" t="s">
        <v>389</v>
      </c>
      <c r="TP85" s="1613"/>
      <c r="TQ85" s="1609"/>
      <c r="TR85" s="141" t="s">
        <v>389</v>
      </c>
      <c r="TS85" s="1616"/>
      <c r="TT85" s="1611"/>
      <c r="TU85" s="1611"/>
      <c r="TV85" s="4611"/>
      <c r="TW85" s="1617" t="s">
        <v>603</v>
      </c>
      <c r="TX85" s="3823" t="s">
        <v>1288</v>
      </c>
      <c r="TY85" s="1619" t="s">
        <v>606</v>
      </c>
      <c r="TZ85" s="3824" t="s">
        <v>1289</v>
      </c>
      <c r="UA85" s="1621" t="s">
        <v>603</v>
      </c>
      <c r="UB85" s="3825" t="s">
        <v>1290</v>
      </c>
      <c r="UC85" s="427"/>
      <c r="UD85" s="427"/>
      <c r="UE85" s="427"/>
      <c r="UF85" s="427"/>
      <c r="UG85" s="427"/>
      <c r="UH85" s="427"/>
      <c r="UI85" s="427"/>
      <c r="UJ85" s="427"/>
      <c r="UK85" s="427"/>
      <c r="UL85" s="427"/>
      <c r="UM85" s="427"/>
      <c r="UN85" s="427"/>
      <c r="UO85" s="427"/>
      <c r="UP85" s="427"/>
      <c r="UQ85" s="427"/>
      <c r="UR85" s="427"/>
      <c r="US85" s="427"/>
      <c r="UT85" s="427"/>
      <c r="UU85" s="427"/>
      <c r="UV85" s="427"/>
      <c r="UW85" s="427"/>
      <c r="UX85" s="427"/>
      <c r="UY85" s="427"/>
      <c r="UZ85" s="427"/>
      <c r="VA85" s="427"/>
      <c r="VB85" s="427"/>
      <c r="VC85" s="427"/>
      <c r="VD85" s="427"/>
      <c r="VE85" s="427"/>
      <c r="VF85" s="427"/>
      <c r="VG85" s="427"/>
      <c r="VH85" s="427"/>
      <c r="VI85" s="427"/>
      <c r="VJ85" s="427"/>
      <c r="VK85" s="427"/>
      <c r="VL85" s="427"/>
      <c r="VM85" s="427"/>
      <c r="VN85" s="427"/>
      <c r="VO85" s="427"/>
      <c r="VP85" s="427"/>
      <c r="VQ85" s="427"/>
      <c r="VR85" s="427"/>
      <c r="VS85" s="427"/>
      <c r="VT85" s="427"/>
      <c r="VU85" s="427"/>
      <c r="VV85" s="427"/>
      <c r="VW85" s="427"/>
      <c r="VX85" s="427"/>
      <c r="VY85" s="427"/>
      <c r="VZ85" s="427"/>
      <c r="WA85" s="427"/>
      <c r="WB85" s="427"/>
      <c r="WC85" s="427"/>
      <c r="WD85" s="427"/>
      <c r="WE85" s="427"/>
      <c r="WF85" s="427"/>
      <c r="WG85" s="427"/>
      <c r="WH85" s="427"/>
      <c r="WI85" s="427"/>
      <c r="WJ85" s="427"/>
      <c r="WK85" s="427"/>
      <c r="WL85" s="427"/>
      <c r="WM85" s="427"/>
      <c r="WN85" s="5"/>
      <c r="WO85" s="5"/>
      <c r="WP85" s="5"/>
      <c r="WQ85" s="5"/>
      <c r="WR85" s="5"/>
      <c r="WS85" s="5"/>
      <c r="WT85" s="5"/>
      <c r="WU85" s="5"/>
      <c r="WV85" s="5"/>
      <c r="WW85" s="5"/>
      <c r="WX85" s="5"/>
      <c r="WY85" s="5"/>
      <c r="WZ85" s="5"/>
      <c r="XA85" s="5"/>
      <c r="XB85" s="5"/>
      <c r="XC85" s="5"/>
      <c r="XD85" s="5"/>
      <c r="XE85" s="5"/>
      <c r="XF85" s="5"/>
      <c r="XG85" s="5"/>
      <c r="XH85" s="5"/>
      <c r="XI85" s="5"/>
      <c r="XJ85" s="5"/>
      <c r="XK85" s="5"/>
      <c r="XL85" s="5"/>
      <c r="XM85" s="5"/>
      <c r="XN85" s="5"/>
      <c r="XO85" s="5"/>
      <c r="XP85" s="5"/>
      <c r="XQ85" s="5"/>
      <c r="XR85" s="5"/>
      <c r="XS85" s="5"/>
      <c r="XT85" s="5"/>
      <c r="XU85" s="5"/>
      <c r="XV85" s="5"/>
      <c r="XW85" s="5"/>
      <c r="XX85" s="5"/>
      <c r="XY85" s="5"/>
      <c r="XZ85" s="5"/>
      <c r="YA85" s="5"/>
      <c r="YB85" s="5"/>
      <c r="YC85" s="5"/>
      <c r="YD85" s="5"/>
      <c r="YE85" s="5"/>
      <c r="YF85" s="5"/>
      <c r="YG85" s="5"/>
      <c r="YH85" s="5"/>
      <c r="YI85" s="5"/>
      <c r="YJ85" s="5"/>
      <c r="YK85" s="5"/>
      <c r="YL85" s="5"/>
      <c r="YM85" s="5"/>
      <c r="YN85" s="5"/>
      <c r="YO85" s="5"/>
      <c r="YP85" s="5"/>
      <c r="YQ85" s="5"/>
      <c r="YR85" s="5"/>
      <c r="YS85" s="5"/>
      <c r="YT85" s="5"/>
      <c r="YU85" s="5"/>
      <c r="YV85" s="5"/>
      <c r="YW85" s="5"/>
      <c r="YX85" s="5"/>
      <c r="YY85" s="5"/>
      <c r="YZ85" s="5"/>
      <c r="ZA85" s="5"/>
      <c r="ZB85" s="5"/>
      <c r="ZC85" s="5"/>
      <c r="ZD85" s="5"/>
      <c r="ZE85" s="5"/>
      <c r="ZF85" s="5"/>
      <c r="ZG85" s="5"/>
      <c r="ZH85" s="5"/>
      <c r="ZI85" s="5"/>
      <c r="ZJ85" s="5"/>
      <c r="ZK85" s="5"/>
      <c r="ZL85" s="5"/>
      <c r="ZM85" s="5"/>
      <c r="ZN85" s="5"/>
      <c r="ZO85" s="5"/>
      <c r="ZP85" s="5"/>
      <c r="ZQ85" s="5"/>
      <c r="ZR85" s="5"/>
      <c r="ZS85" s="5"/>
      <c r="ZT85" s="5"/>
      <c r="ZU85" s="5"/>
      <c r="ZV85" s="5"/>
      <c r="ZW85" s="5"/>
      <c r="ZX85" s="5"/>
      <c r="ZY85" s="5"/>
      <c r="ZZ85" s="5"/>
      <c r="AAA85" s="5"/>
      <c r="AAB85" s="5"/>
      <c r="AAC85" s="5"/>
      <c r="AAD85" s="5"/>
      <c r="AAE85" s="5"/>
      <c r="AAF85" s="5"/>
      <c r="AAG85" s="5"/>
      <c r="AAH85" s="5"/>
      <c r="AAI85" s="5"/>
      <c r="AAJ85" s="5"/>
      <c r="AAK85" s="5"/>
      <c r="AAL85" s="5"/>
      <c r="AAM85" s="5"/>
      <c r="AAN85" s="5"/>
      <c r="AAO85" s="5"/>
      <c r="AAP85" s="5"/>
      <c r="AAQ85" s="5"/>
      <c r="AAR85" s="5"/>
      <c r="AAS85" s="5"/>
      <c r="AAT85" s="5"/>
      <c r="AAU85" s="5"/>
      <c r="AAV85" s="5"/>
      <c r="AAW85" s="5"/>
      <c r="AAX85" s="5"/>
      <c r="AAY85" s="5"/>
      <c r="AAZ85" s="5"/>
      <c r="ABA85" s="5"/>
      <c r="ABB85" s="5"/>
      <c r="ABC85" s="5"/>
      <c r="ABD85" s="5"/>
      <c r="ABE85" s="5"/>
      <c r="ABF85" s="5"/>
      <c r="ABG85" s="5"/>
      <c r="ABH85" s="5"/>
      <c r="ABI85" s="5"/>
      <c r="ABJ85" s="5"/>
      <c r="ABK85" s="5"/>
      <c r="ABL85" s="5"/>
      <c r="ABM85" s="5"/>
      <c r="ABN85" s="5"/>
      <c r="ABO85" s="5"/>
      <c r="ABP85" s="5"/>
      <c r="ABQ85" s="5"/>
      <c r="ABR85" s="5"/>
      <c r="ABS85" s="5"/>
      <c r="ABT85" s="5"/>
      <c r="ABU85" s="5"/>
      <c r="ABV85" s="5"/>
      <c r="ABW85" s="5"/>
      <c r="ABX85" s="5"/>
      <c r="ABY85" s="5"/>
      <c r="ABZ85" s="5"/>
      <c r="ACA85" s="5"/>
      <c r="ACB85" s="5"/>
      <c r="ACC85" s="5"/>
      <c r="ACD85" s="5"/>
      <c r="ACE85" s="5"/>
      <c r="ACF85" s="5"/>
      <c r="ACG85" s="5"/>
      <c r="ACH85" s="5"/>
      <c r="ACI85" s="5"/>
      <c r="ACJ85" s="5"/>
      <c r="ACK85" s="5"/>
      <c r="ACL85" s="5"/>
      <c r="ACM85" s="5"/>
      <c r="ACN85" s="5"/>
      <c r="ACO85" s="5"/>
      <c r="ACP85" s="5"/>
      <c r="ACQ85" s="5"/>
      <c r="ACR85" s="5"/>
      <c r="ACS85" s="5"/>
      <c r="ACT85" s="5"/>
      <c r="ACU85" s="5"/>
      <c r="ACV85" s="5"/>
      <c r="ACW85" s="5"/>
      <c r="ACX85" s="5"/>
      <c r="ACY85" s="5"/>
      <c r="ACZ85" s="5"/>
      <c r="ADA85" s="5"/>
      <c r="ADB85" s="5"/>
      <c r="ADC85" s="5"/>
      <c r="ADD85" s="5"/>
      <c r="ADE85" s="5"/>
      <c r="ADF85" s="5"/>
      <c r="ADG85" s="5"/>
      <c r="ADH85" s="5"/>
      <c r="ADI85" s="5"/>
      <c r="ADJ85" s="5"/>
      <c r="ADK85" s="5"/>
      <c r="ADL85" s="5"/>
      <c r="ADM85" s="5"/>
      <c r="ADN85" s="5"/>
      <c r="ADO85" s="5"/>
      <c r="ADP85" s="5"/>
      <c r="ADQ85" s="5"/>
      <c r="ADR85" s="5"/>
      <c r="ADS85" s="5"/>
      <c r="ADT85" s="5"/>
      <c r="ADU85" s="5"/>
      <c r="ADV85" s="5"/>
      <c r="ADW85" s="5"/>
      <c r="ADX85" s="5"/>
      <c r="ADY85" s="5"/>
      <c r="ADZ85" s="5"/>
      <c r="AEA85" s="5"/>
      <c r="AEB85" s="5"/>
      <c r="AEC85" s="5"/>
      <c r="AED85" s="5"/>
      <c r="AEE85" s="5"/>
      <c r="AEF85" s="5"/>
      <c r="AEG85" s="5"/>
      <c r="AEH85" s="5"/>
      <c r="AEI85" s="5"/>
      <c r="AEJ85" s="5"/>
      <c r="AEK85" s="5"/>
      <c r="AEL85" s="5"/>
      <c r="AEM85" s="5"/>
      <c r="AEN85" s="5"/>
      <c r="AEO85" s="5"/>
      <c r="AEP85" s="5"/>
      <c r="AEQ85" s="5"/>
      <c r="AER85" s="5"/>
      <c r="AES85" s="5"/>
      <c r="AET85" s="5"/>
      <c r="AEU85" s="5"/>
      <c r="AEV85" s="5"/>
      <c r="AEW85" s="5"/>
      <c r="AEX85" s="5"/>
      <c r="AEY85" s="5"/>
      <c r="AEZ85" s="5"/>
      <c r="AFA85" s="5"/>
      <c r="AFB85" s="5"/>
      <c r="AFC85" s="5"/>
      <c r="AFD85" s="5"/>
      <c r="AFE85" s="5"/>
      <c r="AFF85" s="5"/>
      <c r="AFG85" s="5"/>
      <c r="AFH85" s="5"/>
      <c r="AFI85" s="5"/>
      <c r="AFJ85" s="5"/>
      <c r="AFK85" s="5"/>
      <c r="AFL85" s="5"/>
      <c r="AFM85" s="5"/>
      <c r="AFN85" s="5"/>
      <c r="AFO85" s="5"/>
      <c r="AFP85" s="5"/>
      <c r="AFQ85" s="5"/>
      <c r="AFR85" s="5"/>
      <c r="AFS85" s="5"/>
      <c r="AFT85" s="5"/>
      <c r="AFU85" s="5"/>
      <c r="AFV85" s="5"/>
      <c r="AFW85" s="5"/>
      <c r="AFX85" s="5"/>
      <c r="AFY85" s="5"/>
      <c r="AFZ85" s="5"/>
      <c r="AGA85" s="5"/>
      <c r="AGB85" s="5"/>
      <c r="AGC85" s="5"/>
      <c r="AGD85" s="5"/>
      <c r="AGE85" s="5"/>
      <c r="AGF85" s="5"/>
      <c r="AGG85" s="5"/>
      <c r="AGH85" s="5"/>
      <c r="AGI85" s="5"/>
      <c r="AGJ85" s="5"/>
      <c r="AGK85" s="5"/>
      <c r="AGL85" s="5"/>
      <c r="AGM85" s="5"/>
      <c r="AGN85" s="5"/>
      <c r="AGO85" s="5"/>
      <c r="AGP85" s="5"/>
      <c r="AGQ85" s="5"/>
      <c r="AGR85" s="5"/>
      <c r="AGS85" s="5"/>
      <c r="AGT85" s="5"/>
      <c r="AGU85" s="5"/>
      <c r="AGV85" s="5"/>
      <c r="AGW85" s="5"/>
      <c r="AGX85" s="5"/>
      <c r="AGY85" s="5"/>
      <c r="AGZ85" s="5"/>
      <c r="AHA85" s="5"/>
      <c r="AHB85" s="5"/>
      <c r="AHC85" s="5"/>
      <c r="AHD85" s="5"/>
      <c r="AHE85" s="5"/>
      <c r="AHF85" s="5"/>
      <c r="AHG85" s="5"/>
      <c r="AHH85" s="5"/>
      <c r="AHI85" s="5"/>
      <c r="AHJ85" s="5"/>
      <c r="AHK85" s="5"/>
      <c r="AHL85" s="5"/>
      <c r="AHM85" s="5"/>
      <c r="AHN85" s="5"/>
      <c r="AHO85" s="5"/>
      <c r="AHP85" s="5"/>
      <c r="AHQ85" s="5"/>
      <c r="AHR85" s="5"/>
      <c r="AHS85" s="5"/>
      <c r="AHT85" s="5"/>
      <c r="AHU85" s="5"/>
      <c r="AHV85" s="5"/>
      <c r="AHW85" s="5"/>
      <c r="AHX85" s="5"/>
      <c r="AHY85" s="5"/>
      <c r="AHZ85" s="5"/>
      <c r="AIA85" s="5"/>
      <c r="AIB85" s="5"/>
      <c r="AIC85" s="5"/>
      <c r="AID85" s="5"/>
      <c r="AIE85" s="5"/>
      <c r="AIF85" s="5"/>
      <c r="AIG85" s="5"/>
      <c r="AIH85" s="5"/>
      <c r="AII85" s="5"/>
      <c r="AIJ85" s="5"/>
      <c r="AIK85" s="5"/>
      <c r="AIL85" s="5"/>
      <c r="AIM85" s="5"/>
      <c r="AIN85" s="5"/>
      <c r="AIO85" s="5"/>
      <c r="AIP85" s="5"/>
      <c r="AIQ85" s="5"/>
      <c r="AIR85" s="5"/>
      <c r="AIS85" s="5"/>
      <c r="AIT85" s="5"/>
      <c r="AIU85" s="5"/>
      <c r="AIV85" s="5"/>
      <c r="AIW85" s="5"/>
      <c r="AIX85" s="5"/>
      <c r="AIY85" s="5"/>
      <c r="AIZ85" s="5"/>
      <c r="AJA85" s="5"/>
      <c r="AJB85" s="5"/>
      <c r="AJC85" s="5"/>
      <c r="AJD85" s="5"/>
      <c r="AJE85" s="5"/>
      <c r="AJF85" s="5"/>
      <c r="AJG85" s="5"/>
      <c r="AJH85" s="5"/>
      <c r="AJI85" s="5"/>
      <c r="AJJ85" s="5"/>
      <c r="AJK85" s="5"/>
      <c r="AJL85" s="5"/>
      <c r="AJM85" s="5"/>
      <c r="AJN85" s="5"/>
      <c r="AJO85" s="5"/>
      <c r="AJP85" s="5"/>
      <c r="AJQ85" s="5"/>
      <c r="AJR85" s="5"/>
      <c r="AJS85" s="5"/>
      <c r="AJT85" s="5"/>
      <c r="AJU85" s="5"/>
      <c r="AJV85" s="5"/>
      <c r="AJW85" s="5"/>
      <c r="AJX85" s="5"/>
      <c r="AJY85" s="5"/>
      <c r="AJZ85" s="5"/>
      <c r="AKA85" s="5"/>
      <c r="AKB85" s="5"/>
      <c r="AKC85" s="5"/>
      <c r="AKD85" s="5"/>
      <c r="AKE85" s="5"/>
      <c r="AKF85" s="5"/>
      <c r="AKG85" s="5"/>
      <c r="AKH85" s="5"/>
      <c r="AKI85" s="5"/>
      <c r="AKJ85" s="5"/>
      <c r="AKK85" s="5"/>
      <c r="AKL85" s="5"/>
      <c r="AKM85" s="5"/>
      <c r="AKN85" s="5"/>
      <c r="AKO85" s="5"/>
      <c r="AKP85" s="5"/>
      <c r="AKQ85" s="5"/>
      <c r="AKR85" s="5"/>
      <c r="AKS85" s="5"/>
      <c r="AKT85" s="5"/>
      <c r="AKU85" s="5"/>
      <c r="AKV85" s="5"/>
      <c r="AKW85" s="5"/>
      <c r="AKX85" s="5"/>
      <c r="AKY85" s="5"/>
      <c r="AKZ85" s="5"/>
      <c r="ALA85" s="5"/>
      <c r="ALB85" s="5"/>
      <c r="ALC85" s="5"/>
      <c r="ALD85" s="5"/>
      <c r="ALE85" s="5"/>
      <c r="ALF85" s="5"/>
      <c r="ALG85" s="5"/>
      <c r="ALH85" s="5"/>
      <c r="ALI85" s="5"/>
      <c r="ALJ85" s="5"/>
      <c r="ALK85" s="5"/>
      <c r="ALL85" s="5"/>
      <c r="ALM85" s="5"/>
      <c r="ALN85" s="5"/>
      <c r="ALO85" s="5"/>
      <c r="ALP85" s="5"/>
      <c r="ALQ85" s="5"/>
      <c r="ALR85" s="5"/>
      <c r="ALS85" s="5"/>
      <c r="ALT85" s="5"/>
      <c r="ALU85" s="5"/>
      <c r="ALV85" s="5"/>
      <c r="ALW85" s="5"/>
      <c r="ALX85" s="5"/>
      <c r="ALY85" s="5"/>
      <c r="ALZ85" s="5"/>
      <c r="AMA85" s="5"/>
      <c r="AMB85" s="5"/>
      <c r="AMC85" s="5"/>
      <c r="AMD85" s="5"/>
      <c r="AME85" s="5"/>
      <c r="AMF85" s="5"/>
      <c r="AMG85" s="5"/>
      <c r="AMH85" s="5"/>
      <c r="AMI85" s="5"/>
      <c r="AMJ85" s="5"/>
      <c r="AMK85" s="5"/>
      <c r="AML85" s="5"/>
      <c r="AMM85" s="5"/>
      <c r="AMN85" s="5"/>
      <c r="AMO85" s="5"/>
      <c r="AMP85" s="5"/>
      <c r="AMQ85" s="5"/>
      <c r="AMR85" s="5"/>
      <c r="AMS85" s="5"/>
      <c r="AMT85" s="5"/>
      <c r="AMU85" s="5"/>
      <c r="AMV85" s="5"/>
      <c r="AMW85" s="5"/>
      <c r="AMX85" s="5"/>
      <c r="AMY85" s="5"/>
      <c r="AMZ85" s="5"/>
      <c r="ANA85" s="5"/>
      <c r="ANB85" s="5"/>
      <c r="ANC85" s="5"/>
      <c r="AND85" s="5"/>
      <c r="ANE85" s="5"/>
      <c r="ANF85" s="5"/>
      <c r="ANG85" s="5"/>
      <c r="ANH85" s="5"/>
      <c r="ANI85" s="5"/>
      <c r="ANJ85" s="5"/>
      <c r="ANK85" s="5"/>
      <c r="ANL85" s="5"/>
      <c r="ANM85" s="5"/>
      <c r="ANN85" s="5"/>
      <c r="ANO85" s="5"/>
      <c r="ANP85" s="5"/>
      <c r="ANQ85" s="5"/>
      <c r="ANR85" s="5"/>
      <c r="ANS85" s="5"/>
      <c r="ANT85" s="5"/>
      <c r="ANU85" s="5"/>
      <c r="ANV85" s="5"/>
      <c r="ANW85" s="5"/>
      <c r="ANX85" s="5"/>
      <c r="ANY85" s="5"/>
      <c r="ANZ85" s="5"/>
      <c r="AOA85" s="5"/>
      <c r="AOB85" s="5"/>
      <c r="AOC85" s="5"/>
      <c r="AOD85" s="5"/>
      <c r="AOE85" s="5"/>
      <c r="AOF85" s="5"/>
      <c r="AOG85" s="5"/>
      <c r="AOH85" s="5"/>
      <c r="AOI85" s="5"/>
      <c r="AOJ85" s="5"/>
      <c r="AOK85" s="5"/>
      <c r="AOL85" s="5"/>
      <c r="AOM85" s="5"/>
      <c r="AON85" s="5"/>
      <c r="AOO85" s="5"/>
      <c r="AOP85" s="5"/>
      <c r="AOQ85" s="5"/>
      <c r="AOR85" s="5"/>
      <c r="AOS85" s="5"/>
      <c r="AOT85" s="5"/>
      <c r="AOU85" s="5"/>
      <c r="AOV85" s="5"/>
      <c r="AOW85" s="5"/>
      <c r="AOX85" s="5"/>
      <c r="AOY85" s="5"/>
      <c r="AOZ85" s="5"/>
      <c r="APA85" s="5"/>
      <c r="APB85" s="5"/>
      <c r="APC85" s="5"/>
      <c r="APD85" s="5"/>
      <c r="APE85" s="5"/>
      <c r="APF85" s="5"/>
      <c r="APG85" s="5"/>
      <c r="APH85" s="5"/>
      <c r="API85" s="5"/>
      <c r="APJ85" s="5"/>
      <c r="APK85" s="5"/>
      <c r="APL85" s="5"/>
      <c r="APM85" s="5"/>
      <c r="APN85" s="5"/>
      <c r="APO85" s="5"/>
      <c r="APP85" s="5"/>
      <c r="APQ85" s="5"/>
      <c r="APR85" s="5"/>
      <c r="APS85" s="5"/>
      <c r="APT85" s="5"/>
      <c r="APU85" s="5"/>
      <c r="APV85" s="5"/>
      <c r="APW85" s="5"/>
      <c r="APX85" s="5"/>
      <c r="APY85" s="5"/>
      <c r="APZ85" s="5"/>
      <c r="AQA85" s="5"/>
      <c r="AQB85" s="5"/>
      <c r="AQC85" s="5"/>
      <c r="AQD85" s="5"/>
      <c r="AQE85" s="5"/>
      <c r="AQF85" s="5"/>
      <c r="AQG85" s="5"/>
      <c r="AQH85" s="5"/>
      <c r="AQI85" s="5"/>
      <c r="AQJ85" s="5"/>
      <c r="AQK85" s="5"/>
      <c r="AQL85" s="5"/>
      <c r="AQM85" s="5"/>
      <c r="AQN85" s="5"/>
      <c r="AQO85" s="5"/>
      <c r="AQP85" s="5"/>
      <c r="AQQ85" s="5"/>
      <c r="AQR85" s="5"/>
      <c r="AQS85" s="5"/>
      <c r="AQT85" s="5"/>
      <c r="AQU85" s="5"/>
      <c r="AQV85" s="5"/>
      <c r="AQW85" s="5"/>
      <c r="AQX85" s="5"/>
      <c r="AQY85" s="5"/>
      <c r="AQZ85" s="5"/>
      <c r="ARA85" s="5"/>
      <c r="ARB85" s="5"/>
      <c r="ARC85" s="5"/>
      <c r="ARD85" s="5"/>
      <c r="ARE85" s="5"/>
      <c r="ARF85" s="5"/>
      <c r="ARG85" s="5"/>
      <c r="ARH85" s="5"/>
      <c r="ARI85" s="5"/>
      <c r="ARJ85" s="5"/>
      <c r="ARK85" s="5"/>
      <c r="ARL85" s="5"/>
      <c r="ARM85" s="5"/>
      <c r="ARN85" s="5"/>
      <c r="ARO85" s="5"/>
      <c r="ARP85" s="5"/>
      <c r="ARQ85" s="5"/>
      <c r="ARR85" s="5"/>
      <c r="ARS85" s="5"/>
      <c r="ART85" s="5"/>
      <c r="ARU85" s="5"/>
      <c r="ARV85" s="5"/>
      <c r="ARW85" s="5"/>
      <c r="ARX85" s="5"/>
      <c r="ARY85" s="5"/>
      <c r="ARZ85" s="5"/>
      <c r="ASA85" s="5"/>
      <c r="ASB85" s="5"/>
      <c r="ASC85" s="5"/>
      <c r="ASD85" s="5"/>
      <c r="ASE85" s="5"/>
      <c r="ASF85" s="5"/>
      <c r="ASG85" s="5"/>
      <c r="ASH85" s="5"/>
      <c r="ASI85" s="5"/>
      <c r="ASJ85" s="5"/>
      <c r="ASK85" s="5"/>
      <c r="ASL85" s="5"/>
      <c r="ASM85" s="5"/>
      <c r="ASN85" s="5"/>
      <c r="ASO85" s="5"/>
      <c r="ASP85" s="5"/>
      <c r="ASQ85" s="5"/>
      <c r="ASR85" s="5"/>
      <c r="ASS85" s="5"/>
      <c r="AST85" s="5"/>
      <c r="ASU85" s="5"/>
      <c r="ASV85" s="5"/>
      <c r="ASW85" s="5"/>
      <c r="ASX85" s="5"/>
      <c r="ASY85" s="5"/>
      <c r="ASZ85" s="5"/>
      <c r="ATA85" s="5"/>
      <c r="ATB85" s="5"/>
      <c r="ATC85" s="5"/>
      <c r="ATD85" s="5"/>
      <c r="ATE85" s="5"/>
      <c r="ATF85" s="5"/>
      <c r="ATG85" s="5"/>
      <c r="ATH85" s="5"/>
      <c r="ATI85" s="5"/>
      <c r="ATJ85" s="5"/>
      <c r="ATK85" s="5"/>
      <c r="ATL85" s="5"/>
      <c r="ATM85" s="5"/>
      <c r="ATN85" s="5"/>
      <c r="ATO85" s="5"/>
      <c r="ATP85" s="5"/>
      <c r="ATQ85" s="5"/>
      <c r="ATR85" s="5"/>
      <c r="ATS85" s="5"/>
      <c r="ATT85" s="5"/>
      <c r="ATU85" s="5"/>
      <c r="ATV85" s="5"/>
      <c r="ATW85" s="5"/>
      <c r="ATX85" s="5"/>
      <c r="ATY85" s="5"/>
      <c r="ATZ85" s="5"/>
      <c r="AUA85" s="5"/>
      <c r="AUB85" s="5"/>
      <c r="AUC85" s="5"/>
      <c r="AUD85" s="5"/>
      <c r="AUE85" s="5"/>
      <c r="AUF85" s="5"/>
      <c r="AUG85" s="5"/>
      <c r="AUH85" s="5"/>
      <c r="AUI85" s="5"/>
      <c r="AUJ85" s="5"/>
      <c r="AUK85" s="5"/>
      <c r="AUL85" s="5"/>
      <c r="AUM85" s="5"/>
      <c r="AUN85" s="5"/>
      <c r="AUO85" s="5"/>
      <c r="AUP85" s="5"/>
      <c r="AUQ85" s="5"/>
      <c r="AUR85" s="5"/>
      <c r="AUS85" s="5"/>
      <c r="AUT85" s="5"/>
      <c r="AUU85" s="5"/>
      <c r="AUV85" s="5"/>
      <c r="AUW85" s="5"/>
      <c r="AUX85" s="5"/>
      <c r="AUY85" s="5"/>
      <c r="AUZ85" s="5"/>
      <c r="AVA85" s="5"/>
      <c r="AVB85" s="5"/>
      <c r="AVC85" s="5"/>
      <c r="AVD85" s="5"/>
      <c r="AVE85" s="5"/>
      <c r="AVF85" s="5"/>
      <c r="AVG85" s="5"/>
      <c r="AVH85" s="5"/>
      <c r="AVI85" s="5"/>
      <c r="AVJ85" s="5"/>
      <c r="AVK85" s="5"/>
      <c r="AVL85" s="5"/>
      <c r="AVM85" s="5"/>
      <c r="AVN85" s="5"/>
      <c r="AVO85" s="5"/>
      <c r="AVP85" s="5"/>
      <c r="AVQ85" s="5"/>
      <c r="AVR85" s="5"/>
      <c r="AVS85" s="5"/>
      <c r="AVT85" s="5"/>
      <c r="AVU85" s="5"/>
      <c r="AVV85" s="5"/>
      <c r="AVW85" s="5"/>
      <c r="AVX85" s="5"/>
      <c r="AVY85" s="5"/>
      <c r="AVZ85" s="5"/>
      <c r="AWA85" s="5"/>
      <c r="AWB85" s="5"/>
      <c r="AWC85" s="5"/>
      <c r="AWD85" s="5"/>
      <c r="AWE85" s="5"/>
      <c r="AWF85" s="5"/>
      <c r="AWG85" s="5"/>
      <c r="AWH85" s="5"/>
      <c r="AWI85" s="5"/>
      <c r="AWJ85" s="5"/>
      <c r="AWK85" s="5"/>
      <c r="AWL85" s="5"/>
      <c r="AWM85" s="5"/>
      <c r="AWN85" s="5"/>
      <c r="AWO85" s="5"/>
      <c r="AWP85" s="5"/>
      <c r="AWQ85" s="5"/>
      <c r="AWR85" s="5"/>
      <c r="AWS85" s="5"/>
      <c r="AWT85" s="5"/>
      <c r="AWU85" s="5"/>
      <c r="AWV85" s="5"/>
      <c r="AWW85" s="5"/>
      <c r="AWX85" s="5"/>
      <c r="AWY85" s="5"/>
      <c r="AWZ85" s="5"/>
      <c r="AXA85" s="5"/>
      <c r="AXB85" s="5"/>
      <c r="AXC85" s="5"/>
      <c r="AXD85" s="5"/>
      <c r="AXE85" s="5"/>
      <c r="AXF85" s="5"/>
      <c r="AXG85" s="5"/>
      <c r="AXH85" s="5"/>
      <c r="AXI85" s="5"/>
      <c r="AXJ85" s="5"/>
      <c r="AXK85" s="5"/>
      <c r="AXL85" s="5"/>
      <c r="AXM85" s="5"/>
      <c r="AXN85" s="5"/>
      <c r="AXO85" s="5"/>
      <c r="AXP85" s="5"/>
      <c r="AXQ85" s="5"/>
      <c r="AXR85" s="5"/>
      <c r="AXS85" s="5"/>
      <c r="AXT85" s="5"/>
      <c r="AXU85" s="5"/>
      <c r="AXV85" s="5"/>
      <c r="AXW85" s="5"/>
      <c r="AXX85" s="5"/>
      <c r="AXY85" s="5"/>
      <c r="AXZ85" s="5"/>
      <c r="AYA85" s="5"/>
      <c r="AYB85" s="5"/>
      <c r="AYC85" s="5"/>
      <c r="AYD85" s="5"/>
      <c r="AYE85" s="5"/>
      <c r="AYF85" s="5"/>
      <c r="AYG85" s="5"/>
      <c r="AYH85" s="5"/>
      <c r="AYI85" s="5"/>
      <c r="AYJ85" s="5"/>
      <c r="AYK85" s="5"/>
      <c r="AYL85" s="5"/>
      <c r="AYM85" s="5"/>
      <c r="AYN85" s="5"/>
      <c r="AYO85" s="5"/>
      <c r="AYP85" s="5"/>
      <c r="AYQ85" s="5"/>
      <c r="AYR85" s="5"/>
      <c r="AYS85" s="5"/>
      <c r="AYT85" s="5"/>
      <c r="AYU85" s="5"/>
      <c r="AYV85" s="5"/>
      <c r="AYW85" s="5"/>
      <c r="AYX85" s="5"/>
      <c r="AYY85" s="5"/>
      <c r="AYZ85" s="5"/>
      <c r="AZA85" s="5"/>
      <c r="AZB85" s="5"/>
      <c r="AZC85" s="5"/>
      <c r="AZD85" s="5"/>
      <c r="AZE85" s="5"/>
      <c r="AZF85" s="5"/>
      <c r="AZG85" s="5"/>
      <c r="AZH85" s="5"/>
      <c r="AZI85" s="5"/>
      <c r="AZJ85" s="5"/>
      <c r="AZK85" s="5"/>
      <c r="AZL85" s="5"/>
      <c r="AZM85" s="5"/>
      <c r="AZN85" s="5"/>
      <c r="AZO85" s="5"/>
      <c r="AZP85" s="5"/>
      <c r="AZQ85" s="5"/>
      <c r="AZR85" s="5"/>
      <c r="AZS85" s="5"/>
      <c r="AZT85" s="5"/>
      <c r="AZU85" s="5"/>
      <c r="AZV85" s="5"/>
      <c r="AZW85" s="5"/>
      <c r="AZX85" s="5"/>
      <c r="AZY85" s="5"/>
      <c r="AZZ85" s="5"/>
      <c r="BAA85" s="5"/>
      <c r="BAB85" s="5"/>
      <c r="BAC85" s="5"/>
      <c r="BAD85" s="5"/>
      <c r="BAE85" s="5"/>
      <c r="BAF85" s="5"/>
      <c r="BAG85" s="5"/>
      <c r="BAH85" s="5"/>
      <c r="BAI85" s="5"/>
      <c r="BAJ85" s="5"/>
      <c r="BAK85" s="5"/>
      <c r="BAL85" s="5"/>
      <c r="BAM85" s="5"/>
      <c r="BAN85" s="5"/>
      <c r="BAO85" s="5"/>
      <c r="BAP85" s="5"/>
      <c r="BAQ85" s="5"/>
      <c r="BAR85" s="5"/>
      <c r="BAS85" s="5"/>
      <c r="BAT85" s="5"/>
      <c r="BAU85" s="5"/>
      <c r="BAV85" s="5"/>
      <c r="BAW85" s="5"/>
      <c r="BAX85" s="5"/>
      <c r="BAY85" s="5"/>
      <c r="BAZ85" s="5"/>
      <c r="BBA85" s="5"/>
      <c r="BBB85" s="5"/>
      <c r="BBC85" s="5"/>
      <c r="BBD85" s="5"/>
      <c r="BBE85" s="5"/>
      <c r="BBF85" s="5"/>
      <c r="BBG85" s="5"/>
      <c r="BBH85" s="5"/>
      <c r="BBI85" s="5"/>
      <c r="BBJ85" s="5"/>
      <c r="BBK85" s="5"/>
      <c r="BBL85" s="5"/>
      <c r="BBM85" s="5"/>
      <c r="BBN85" s="5"/>
      <c r="BBO85" s="5"/>
      <c r="BBP85" s="5"/>
      <c r="BBQ85" s="5"/>
      <c r="BBR85" s="5"/>
      <c r="BBS85" s="5"/>
      <c r="BBT85" s="5"/>
      <c r="BBU85" s="5"/>
      <c r="BBV85" s="5"/>
      <c r="BBW85" s="5"/>
      <c r="BBX85" s="5"/>
      <c r="BBY85" s="5"/>
      <c r="BBZ85" s="5"/>
      <c r="BCA85" s="5"/>
      <c r="BCB85" s="5"/>
      <c r="BCC85" s="5"/>
      <c r="BCD85" s="5"/>
      <c r="BCE85" s="5"/>
      <c r="BCF85" s="5"/>
      <c r="BCG85" s="5"/>
      <c r="BCH85" s="5"/>
      <c r="BCI85" s="5"/>
      <c r="BCJ85" s="5"/>
      <c r="BCK85" s="5"/>
      <c r="BCL85" s="5"/>
      <c r="BCM85" s="5"/>
      <c r="BCN85" s="5"/>
      <c r="BCO85" s="5"/>
      <c r="BCP85" s="5"/>
      <c r="BCQ85" s="5"/>
      <c r="BCR85" s="5"/>
      <c r="BCS85" s="5"/>
      <c r="BCT85" s="5"/>
    </row>
    <row r="86" spans="1:1450" s="99" customFormat="1" ht="9" customHeight="1">
      <c r="A86" s="4151"/>
      <c r="B86" s="728"/>
      <c r="C86" s="4135"/>
      <c r="D86" s="3843"/>
      <c r="E86" s="1478"/>
      <c r="F86" s="725"/>
      <c r="G86" s="725"/>
      <c r="H86" s="725"/>
      <c r="I86" s="726"/>
      <c r="J86" s="70"/>
      <c r="K86" s="4154"/>
      <c r="L86" s="52"/>
      <c r="M86" s="3537"/>
      <c r="N86" s="53"/>
      <c r="O86" s="54"/>
      <c r="P86" s="2886"/>
      <c r="Q86" s="2887"/>
      <c r="R86" s="2888"/>
      <c r="S86" s="756"/>
      <c r="T86" s="757"/>
      <c r="U86" s="758"/>
      <c r="V86" s="762"/>
      <c r="W86" s="763"/>
      <c r="X86" s="766"/>
      <c r="Y86" s="55"/>
      <c r="Z86" s="56"/>
      <c r="AA86" s="57"/>
      <c r="AB86" s="58"/>
      <c r="AC86" s="2239"/>
      <c r="AD86" s="2240"/>
      <c r="AE86" s="2241"/>
      <c r="AF86" s="2242"/>
      <c r="AG86" s="2243"/>
      <c r="AH86" s="2244"/>
      <c r="AI86" s="2243"/>
      <c r="AJ86" s="2245"/>
      <c r="AK86" s="673"/>
      <c r="AL86" s="649"/>
      <c r="AM86" s="649"/>
      <c r="AN86" s="652"/>
      <c r="AO86" s="94"/>
      <c r="AP86" s="649"/>
      <c r="AQ86" s="649"/>
      <c r="AR86" s="2246"/>
      <c r="AS86" s="2247"/>
      <c r="AT86" s="2248"/>
      <c r="AU86" s="3318"/>
      <c r="AV86" s="297"/>
      <c r="AW86" s="2358"/>
      <c r="AX86" s="2249"/>
      <c r="AY86" s="2358"/>
      <c r="AZ86" s="2249"/>
      <c r="BA86" s="2358"/>
      <c r="BB86" s="2250"/>
      <c r="BC86" s="2358"/>
      <c r="BD86" s="2249"/>
      <c r="BE86" s="2358"/>
      <c r="BF86" s="2250"/>
      <c r="BG86" s="2358"/>
      <c r="BH86" s="2249"/>
      <c r="BI86" s="2358"/>
      <c r="BJ86" s="2250"/>
      <c r="BK86" s="95"/>
      <c r="BL86" s="3337"/>
      <c r="BM86" s="2251"/>
      <c r="BN86" s="2252"/>
      <c r="BO86" s="2359"/>
      <c r="BP86" s="2360"/>
      <c r="BQ86" s="92"/>
      <c r="BR86" s="2253"/>
      <c r="BS86" s="2254"/>
      <c r="BT86" s="2255"/>
      <c r="BU86" s="2254"/>
      <c r="BV86" s="2255"/>
      <c r="BW86" s="2256"/>
      <c r="BX86" s="2241"/>
      <c r="BY86" s="2257"/>
      <c r="BZ86" s="2258"/>
      <c r="CA86" s="92"/>
      <c r="CB86" s="297"/>
      <c r="CC86" s="2259"/>
      <c r="CD86" s="2259"/>
      <c r="CE86" s="2260"/>
      <c r="CF86" s="3390"/>
      <c r="CG86" s="3391"/>
      <c r="CH86" s="2263"/>
      <c r="CI86" s="2361"/>
      <c r="CJ86" s="2262"/>
      <c r="CK86" s="2361"/>
      <c r="CL86" s="3358"/>
      <c r="CM86" s="2361"/>
      <c r="CN86" s="3365"/>
      <c r="CO86" s="2361"/>
      <c r="CP86" s="3365"/>
      <c r="CQ86" s="2361"/>
      <c r="CR86" s="2262"/>
      <c r="CS86" s="2361"/>
      <c r="CT86" s="2262"/>
      <c r="CU86" s="2361"/>
      <c r="CV86" s="2262"/>
      <c r="CW86" s="2591"/>
      <c r="CX86" s="2241"/>
      <c r="CY86" s="2263"/>
      <c r="CZ86" s="2264"/>
      <c r="DA86" s="93"/>
      <c r="DB86" s="91"/>
      <c r="DC86" s="92"/>
      <c r="DD86" s="2265"/>
      <c r="DE86" s="2254"/>
      <c r="DF86" s="2255"/>
      <c r="DG86" s="2243"/>
      <c r="DH86" s="2266"/>
      <c r="DI86" s="2267"/>
      <c r="DJ86" s="2898"/>
      <c r="DK86" s="2899"/>
      <c r="DL86" s="2900"/>
      <c r="DM86" s="2898"/>
      <c r="DN86" s="2536"/>
      <c r="DO86" s="2936"/>
      <c r="DP86" s="3098"/>
      <c r="DQ86" s="3098"/>
      <c r="DR86" s="3099"/>
      <c r="DS86" s="3096"/>
      <c r="DT86" s="948"/>
      <c r="DU86" s="2268"/>
      <c r="DV86" s="2921"/>
      <c r="DW86" s="2922"/>
      <c r="DX86" s="2922"/>
      <c r="DY86" s="2923"/>
      <c r="DZ86" s="2924"/>
      <c r="EA86" s="817"/>
      <c r="EB86" s="2269"/>
      <c r="EC86" s="2936"/>
      <c r="ED86" s="2272"/>
      <c r="EE86" s="2272"/>
      <c r="EF86" s="2937"/>
      <c r="EG86" s="2938"/>
      <c r="EH86" s="948"/>
      <c r="EI86" s="2270"/>
      <c r="EJ86" s="2922"/>
      <c r="EK86" s="2922"/>
      <c r="EL86" s="2946"/>
      <c r="EM86" s="2947"/>
      <c r="EN86" s="821"/>
      <c r="EO86" s="2271"/>
      <c r="EP86" s="2922"/>
      <c r="EQ86" s="2922"/>
      <c r="ER86" s="2923"/>
      <c r="ES86" s="2947"/>
      <c r="ET86" s="823"/>
      <c r="EU86" s="2924"/>
      <c r="EV86" s="828"/>
      <c r="EW86" s="2272"/>
      <c r="EX86" s="2272"/>
      <c r="EY86" s="692"/>
      <c r="EZ86" s="600"/>
      <c r="FA86" s="672"/>
      <c r="FB86" s="828"/>
      <c r="FC86" s="682"/>
      <c r="FD86" s="2273"/>
      <c r="FE86" s="692"/>
      <c r="FF86" s="600"/>
      <c r="FG86" s="672"/>
      <c r="FH86" s="2363"/>
      <c r="FI86" s="2364"/>
      <c r="FJ86" s="2365"/>
      <c r="FK86" s="2366"/>
      <c r="FL86" s="2365"/>
      <c r="FM86" s="2366"/>
      <c r="FN86" s="2367"/>
      <c r="FO86" s="2368"/>
      <c r="FP86" s="2274"/>
      <c r="FQ86" s="2275"/>
      <c r="FR86" s="2958"/>
      <c r="FS86" s="2959"/>
      <c r="FT86" s="2276"/>
      <c r="FU86" s="2277"/>
      <c r="FV86" s="848"/>
      <c r="FW86" s="849"/>
      <c r="FX86" s="850"/>
      <c r="FY86" s="296"/>
      <c r="FZ86" s="129"/>
      <c r="GA86" s="851"/>
      <c r="GB86" s="187"/>
      <c r="GC86" s="294"/>
      <c r="GD86" s="2327"/>
      <c r="GE86" s="2327"/>
      <c r="GF86" s="2327"/>
      <c r="GG86" s="2327"/>
      <c r="GH86" s="2327"/>
      <c r="GI86" s="294"/>
      <c r="GJ86" s="294"/>
      <c r="GK86" s="294"/>
      <c r="GL86" s="294"/>
      <c r="GM86" s="294"/>
      <c r="GN86" s="294"/>
      <c r="GO86" s="294"/>
      <c r="GP86" s="3208"/>
      <c r="GQ86" s="2328"/>
      <c r="GR86" s="2332"/>
      <c r="GS86" s="2332"/>
      <c r="GT86" s="294"/>
      <c r="GU86" s="294"/>
      <c r="GV86" s="2332"/>
      <c r="GW86" s="3976"/>
      <c r="GX86" s="2369"/>
      <c r="GY86" s="2332"/>
      <c r="GZ86" s="2332"/>
      <c r="HA86" s="2332"/>
      <c r="HB86" s="2370"/>
      <c r="HC86" s="2330"/>
      <c r="HD86" s="298"/>
      <c r="HE86" s="298"/>
      <c r="HF86" s="298"/>
      <c r="HG86" s="298"/>
      <c r="HH86" s="296"/>
      <c r="HI86" s="854"/>
      <c r="HJ86" s="855"/>
      <c r="HK86" s="854"/>
      <c r="HL86" s="854"/>
      <c r="HM86" s="854"/>
      <c r="HN86" s="854"/>
      <c r="HO86" s="1482"/>
      <c r="HP86" s="2582"/>
      <c r="HQ86" s="742"/>
      <c r="HR86" s="318"/>
      <c r="HS86" s="296"/>
      <c r="HT86" s="743"/>
      <c r="HU86" s="838"/>
      <c r="HV86" s="2281"/>
      <c r="HW86" s="2282"/>
      <c r="HX86" s="348"/>
      <c r="HY86" s="349"/>
      <c r="HZ86" s="296"/>
      <c r="IA86" s="348"/>
      <c r="IB86" s="296"/>
      <c r="IC86" s="2282"/>
      <c r="ID86" s="348"/>
      <c r="IE86" s="349"/>
      <c r="IF86" s="296"/>
      <c r="IG86" s="348"/>
      <c r="IH86" s="296"/>
      <c r="II86" s="2283"/>
      <c r="IJ86" s="350"/>
      <c r="IK86" s="351"/>
      <c r="IL86" s="2284"/>
      <c r="IM86" s="352"/>
      <c r="IN86" s="353"/>
      <c r="IO86" s="296"/>
      <c r="IP86" s="350"/>
      <c r="IQ86" s="354"/>
      <c r="IR86" s="2284"/>
      <c r="IS86" s="355"/>
      <c r="IT86" s="356"/>
      <c r="IU86" s="2285"/>
      <c r="IV86" s="350"/>
      <c r="IW86" s="354"/>
      <c r="IX86" s="351"/>
      <c r="IY86" s="350"/>
      <c r="IZ86" s="351"/>
      <c r="JA86" s="2286"/>
      <c r="JB86" s="357"/>
      <c r="JC86" s="358"/>
      <c r="JD86" s="359"/>
      <c r="JE86" s="357"/>
      <c r="JF86" s="359"/>
      <c r="JG86" s="2287"/>
      <c r="JH86" s="1497"/>
      <c r="JI86" s="1498"/>
      <c r="JJ86" s="1499"/>
      <c r="JK86" s="1500"/>
      <c r="JL86" s="2372"/>
      <c r="JM86" s="2373"/>
      <c r="JN86" s="3116"/>
      <c r="JO86" s="2241"/>
      <c r="JP86" s="2288"/>
      <c r="JQ86" s="2289"/>
      <c r="JR86" s="2290"/>
      <c r="JS86" s="57"/>
      <c r="JT86" s="381"/>
      <c r="JU86" s="382"/>
      <c r="JV86" s="384"/>
      <c r="JW86" s="2291"/>
      <c r="JX86" s="383"/>
      <c r="JY86" s="384"/>
      <c r="JZ86" s="2292"/>
      <c r="KA86" s="904"/>
      <c r="KB86" s="863"/>
      <c r="KC86" s="925"/>
      <c r="KD86" s="924"/>
      <c r="KE86" s="863"/>
      <c r="KF86" s="926"/>
      <c r="KG86" s="863"/>
      <c r="KH86" s="864"/>
      <c r="KI86" s="4162"/>
      <c r="KJ86" s="904"/>
      <c r="KK86" s="3159"/>
      <c r="KL86" s="3243"/>
      <c r="KM86" s="865"/>
      <c r="KN86" s="863"/>
      <c r="KO86" s="866"/>
      <c r="KP86" s="863"/>
      <c r="KQ86" s="926"/>
      <c r="KR86" s="863"/>
      <c r="KS86" s="866"/>
      <c r="KT86" s="867"/>
      <c r="KU86" s="863"/>
      <c r="KV86" s="868"/>
      <c r="KW86" s="422"/>
      <c r="KX86" s="422"/>
      <c r="KY86" s="745"/>
      <c r="KZ86" s="745"/>
      <c r="LA86" s="422"/>
      <c r="LB86" s="422"/>
      <c r="LC86" s="430"/>
      <c r="LD86" s="422"/>
      <c r="LE86" s="422"/>
      <c r="LF86" s="745"/>
      <c r="LG86" s="422"/>
      <c r="LH86" s="431"/>
      <c r="LI86" s="422"/>
      <c r="LJ86" s="422"/>
      <c r="LK86" s="422"/>
      <c r="LL86" s="745"/>
      <c r="LM86" s="422"/>
      <c r="LN86" s="422"/>
      <c r="LO86" s="430"/>
      <c r="LP86" s="422"/>
      <c r="LQ86" s="746"/>
      <c r="LR86" s="745"/>
      <c r="LS86" s="422"/>
      <c r="LT86" s="426"/>
      <c r="LU86" s="421"/>
      <c r="LV86" s="428"/>
      <c r="LW86" s="422"/>
      <c r="LX86" s="422"/>
      <c r="LY86" s="422"/>
      <c r="LZ86" s="745"/>
      <c r="MA86" s="745"/>
      <c r="MB86" s="422"/>
      <c r="MC86" s="422"/>
      <c r="MD86" s="430"/>
      <c r="ME86" s="422"/>
      <c r="MF86" s="422"/>
      <c r="MG86" s="745"/>
      <c r="MH86" s="422"/>
      <c r="MI86" s="431"/>
      <c r="MJ86" s="422"/>
      <c r="MK86" s="422"/>
      <c r="ML86" s="422"/>
      <c r="MM86" s="745"/>
      <c r="MN86" s="422"/>
      <c r="MO86" s="422"/>
      <c r="MP86" s="430"/>
      <c r="MQ86" s="422"/>
      <c r="MR86" s="746"/>
      <c r="MS86" s="745"/>
      <c r="MT86" s="422"/>
      <c r="MU86" s="426"/>
      <c r="MV86" s="422"/>
      <c r="MW86" s="3219"/>
      <c r="MX86" s="422"/>
      <c r="MY86" s="423"/>
      <c r="MZ86" s="422"/>
      <c r="NA86" s="426"/>
      <c r="NB86" s="2304"/>
      <c r="NC86" s="1372"/>
      <c r="ND86" s="3157"/>
      <c r="NE86" s="428"/>
      <c r="NF86" s="3138"/>
      <c r="NG86" s="422"/>
      <c r="NH86" s="3135"/>
      <c r="NI86" s="422"/>
      <c r="NJ86" s="3135"/>
      <c r="NK86" s="422"/>
      <c r="NL86" s="3138"/>
      <c r="NM86" s="422"/>
      <c r="NN86" s="3135"/>
      <c r="NO86" s="422"/>
      <c r="NP86" s="3135"/>
      <c r="NQ86" s="426"/>
      <c r="NR86" s="3138"/>
      <c r="NS86" s="422"/>
      <c r="NT86" s="3135"/>
      <c r="NU86" s="422"/>
      <c r="NV86" s="3135"/>
      <c r="NW86" s="422"/>
      <c r="NX86" s="421"/>
      <c r="NY86" s="3142"/>
      <c r="NZ86" s="422"/>
      <c r="OA86" s="428"/>
      <c r="OB86" s="3138"/>
      <c r="OC86" s="422"/>
      <c r="OD86" s="3135"/>
      <c r="OE86" s="422"/>
      <c r="OF86" s="3135"/>
      <c r="OG86" s="3134"/>
      <c r="OH86" s="3066"/>
      <c r="OI86" s="1246"/>
      <c r="OJ86" s="2377"/>
      <c r="OK86" s="2378"/>
      <c r="OL86" s="734"/>
      <c r="OM86" s="1246"/>
      <c r="ON86" s="2306"/>
      <c r="OO86" s="2307"/>
      <c r="OP86" s="589"/>
      <c r="OQ86" s="590"/>
      <c r="OR86" s="590"/>
      <c r="OS86" s="590"/>
      <c r="OT86" s="591"/>
      <c r="OU86" s="2308"/>
      <c r="OV86" s="1454"/>
      <c r="OW86" s="2309"/>
      <c r="OX86" s="2309"/>
      <c r="OY86" s="2469"/>
      <c r="OZ86" s="2470"/>
      <c r="PA86" s="2468"/>
      <c r="PB86" s="2467"/>
      <c r="PC86" s="2468"/>
      <c r="PD86" s="2471"/>
      <c r="PE86" s="2471"/>
      <c r="PF86" s="2472"/>
      <c r="PG86" s="2310"/>
      <c r="PH86" s="591"/>
      <c r="PI86" s="2311"/>
      <c r="PJ86" s="2259"/>
      <c r="PK86" s="2537"/>
      <c r="PL86" s="2312"/>
      <c r="PM86" s="2313"/>
      <c r="PN86" s="3759"/>
      <c r="PO86" s="2314"/>
      <c r="PP86" s="2312"/>
      <c r="PQ86" s="2313"/>
      <c r="PR86" s="2600"/>
      <c r="PS86" s="2538"/>
      <c r="PT86" s="2315"/>
      <c r="PU86" s="2313"/>
      <c r="PV86" s="1385"/>
      <c r="PW86" s="2316"/>
      <c r="PX86" s="2317"/>
      <c r="PY86" s="1385"/>
      <c r="PZ86" s="1385"/>
      <c r="QA86" s="2391"/>
      <c r="QB86" s="2318"/>
      <c r="QC86" s="808"/>
      <c r="QD86" s="2319"/>
      <c r="QE86" s="598"/>
      <c r="QF86" s="2320"/>
      <c r="QG86" s="808"/>
      <c r="QH86" s="2319"/>
      <c r="QI86" s="598"/>
      <c r="QJ86" s="2320"/>
      <c r="QK86" s="808"/>
      <c r="QL86" s="2319"/>
      <c r="QM86" s="598"/>
      <c r="QN86" s="2243"/>
      <c r="QO86" s="2539"/>
      <c r="QP86" s="2321"/>
      <c r="QQ86" s="2322"/>
      <c r="QR86" s="2323"/>
      <c r="QS86" s="599"/>
      <c r="QT86" s="1385"/>
      <c r="QU86" s="1386"/>
      <c r="QV86" s="648"/>
      <c r="QW86" s="2324"/>
      <c r="QX86" s="3687"/>
      <c r="QY86" s="3694"/>
      <c r="QZ86" s="607"/>
      <c r="RA86" s="877"/>
      <c r="RB86" s="878"/>
      <c r="RC86" s="879"/>
      <c r="RD86" s="880"/>
      <c r="RE86" s="881"/>
      <c r="RF86" s="882"/>
      <c r="RG86" s="881"/>
      <c r="RH86" s="883"/>
      <c r="RI86" s="880"/>
      <c r="RJ86" s="884"/>
      <c r="RK86" s="885"/>
      <c r="RL86" s="880"/>
      <c r="RM86" s="886"/>
      <c r="RN86" s="885"/>
      <c r="RO86" s="887"/>
      <c r="RP86" s="2540"/>
      <c r="RQ86" s="2373"/>
      <c r="RR86" s="2374"/>
      <c r="RS86" s="2540"/>
      <c r="RT86" s="2373"/>
      <c r="RU86" s="2374"/>
      <c r="RV86" s="2541"/>
      <c r="RW86" s="2373"/>
      <c r="RX86" s="2542"/>
      <c r="RY86" s="877"/>
      <c r="RZ86" s="889"/>
      <c r="SA86" s="670"/>
      <c r="SB86" s="671"/>
      <c r="SC86" s="873"/>
      <c r="SD86" s="673"/>
      <c r="SE86" s="295"/>
      <c r="SF86" s="57"/>
      <c r="SG86" s="674"/>
      <c r="SH86" s="295"/>
      <c r="SI86" s="57"/>
      <c r="SJ86" s="675"/>
      <c r="SK86" s="675"/>
      <c r="SL86" s="897"/>
      <c r="SM86" s="670"/>
      <c r="SN86" s="3079"/>
      <c r="SO86" s="673"/>
      <c r="SP86" s="295"/>
      <c r="SQ86" s="57"/>
      <c r="SR86" s="674"/>
      <c r="SS86" s="295"/>
      <c r="ST86" s="57"/>
      <c r="SU86" s="675"/>
      <c r="SV86" s="675"/>
      <c r="SW86" s="877"/>
      <c r="SX86" s="889"/>
      <c r="SY86" s="672"/>
      <c r="SZ86" s="671"/>
      <c r="TA86" s="873"/>
      <c r="TB86" s="673"/>
      <c r="TC86" s="295"/>
      <c r="TD86" s="57"/>
      <c r="TE86" s="674"/>
      <c r="TF86" s="295"/>
      <c r="TG86" s="57"/>
      <c r="TH86" s="675"/>
      <c r="TI86" s="898"/>
      <c r="TJ86" s="672"/>
      <c r="TK86" s="670"/>
      <c r="TL86" s="682"/>
      <c r="TM86" s="57"/>
      <c r="TN86" s="742"/>
      <c r="TO86" s="57"/>
      <c r="TP86" s="674"/>
      <c r="TQ86" s="295"/>
      <c r="TR86" s="57"/>
      <c r="TS86" s="675"/>
      <c r="TT86" s="675"/>
      <c r="TU86" s="675"/>
      <c r="TV86" s="4611"/>
      <c r="TW86" s="427"/>
      <c r="TX86" s="427"/>
      <c r="TY86" s="890"/>
      <c r="TZ86" s="427"/>
      <c r="UA86" s="891"/>
      <c r="UB86" s="891"/>
      <c r="UC86" s="427"/>
      <c r="UD86" s="427"/>
      <c r="UE86" s="427"/>
      <c r="UF86" s="427"/>
      <c r="UG86" s="427"/>
      <c r="UH86" s="427"/>
      <c r="UI86" s="427"/>
      <c r="UJ86" s="427"/>
      <c r="UK86" s="427"/>
      <c r="UL86" s="427"/>
      <c r="UM86" s="427"/>
      <c r="UN86" s="427"/>
      <c r="UO86" s="427"/>
      <c r="UP86" s="427"/>
      <c r="UQ86" s="427"/>
      <c r="UR86" s="427"/>
      <c r="US86" s="427"/>
      <c r="UT86" s="427"/>
      <c r="UU86" s="427"/>
      <c r="UV86" s="427"/>
      <c r="UW86" s="427"/>
      <c r="UX86" s="427"/>
      <c r="UY86" s="427"/>
      <c r="UZ86" s="427"/>
      <c r="VA86" s="427"/>
      <c r="VB86" s="427"/>
      <c r="VC86" s="427"/>
      <c r="VD86" s="427"/>
      <c r="VE86" s="427"/>
      <c r="VF86" s="427"/>
      <c r="VG86" s="427"/>
      <c r="VH86" s="427"/>
      <c r="VI86" s="427"/>
      <c r="VJ86" s="427"/>
      <c r="VK86" s="427"/>
      <c r="VL86" s="427"/>
      <c r="VM86" s="427"/>
      <c r="VN86" s="427"/>
      <c r="VO86" s="427"/>
      <c r="VP86" s="427"/>
      <c r="VQ86" s="427"/>
      <c r="VR86" s="427"/>
      <c r="VS86" s="427"/>
      <c r="VT86" s="427"/>
      <c r="VU86" s="427"/>
      <c r="VV86" s="427"/>
      <c r="VW86" s="427"/>
      <c r="VX86" s="427"/>
      <c r="VY86" s="427"/>
      <c r="VZ86" s="427"/>
      <c r="WA86" s="427"/>
      <c r="WB86" s="427"/>
      <c r="WC86" s="427"/>
      <c r="WD86" s="427"/>
      <c r="WE86" s="427"/>
      <c r="WF86" s="427"/>
      <c r="WG86" s="427"/>
      <c r="WH86" s="427"/>
      <c r="WI86" s="427"/>
      <c r="WJ86" s="427"/>
      <c r="WK86" s="427"/>
      <c r="WL86" s="427"/>
      <c r="WM86" s="427"/>
      <c r="WN86" s="5"/>
      <c r="WO86" s="5"/>
      <c r="WP86" s="5"/>
      <c r="WQ86" s="5"/>
      <c r="WR86" s="5"/>
      <c r="WS86" s="5"/>
      <c r="WT86" s="5"/>
      <c r="WU86" s="5"/>
      <c r="WV86" s="5"/>
      <c r="WW86" s="5"/>
      <c r="WX86" s="5"/>
      <c r="WY86" s="5"/>
      <c r="WZ86" s="5"/>
      <c r="XA86" s="5"/>
      <c r="XB86" s="5"/>
      <c r="XC86" s="5"/>
      <c r="XD86" s="5"/>
      <c r="XE86" s="5"/>
      <c r="XF86" s="5"/>
      <c r="XG86" s="5"/>
      <c r="XH86" s="5"/>
      <c r="XI86" s="5"/>
      <c r="XJ86" s="5"/>
      <c r="XK86" s="5"/>
      <c r="XL86" s="5"/>
      <c r="XM86" s="5"/>
      <c r="XN86" s="5"/>
      <c r="XO86" s="5"/>
      <c r="XP86" s="5"/>
      <c r="XQ86" s="5"/>
      <c r="XR86" s="5"/>
      <c r="XS86" s="5"/>
      <c r="XT86" s="5"/>
      <c r="XU86" s="5"/>
      <c r="XV86" s="5"/>
      <c r="XW86" s="5"/>
      <c r="XX86" s="5"/>
      <c r="XY86" s="5"/>
      <c r="XZ86" s="5"/>
      <c r="YA86" s="5"/>
      <c r="YB86" s="5"/>
      <c r="YC86" s="5"/>
      <c r="YD86" s="5"/>
      <c r="YE86" s="5"/>
      <c r="YF86" s="5"/>
      <c r="YG86" s="5"/>
      <c r="YH86" s="5"/>
      <c r="YI86" s="5"/>
      <c r="YJ86" s="5"/>
      <c r="YK86" s="5"/>
      <c r="YL86" s="5"/>
      <c r="YM86" s="5"/>
      <c r="YN86" s="5"/>
      <c r="YO86" s="5"/>
      <c r="YP86" s="5"/>
      <c r="YQ86" s="5"/>
      <c r="YR86" s="5"/>
      <c r="YS86" s="5"/>
      <c r="YT86" s="5"/>
      <c r="YU86" s="5"/>
      <c r="YV86" s="5"/>
      <c r="YW86" s="5"/>
      <c r="YX86" s="5"/>
      <c r="YY86" s="5"/>
      <c r="YZ86" s="5"/>
      <c r="ZA86" s="5"/>
      <c r="ZB86" s="5"/>
      <c r="ZC86" s="5"/>
      <c r="ZD86" s="5"/>
      <c r="ZE86" s="5"/>
      <c r="ZF86" s="5"/>
      <c r="ZG86" s="5"/>
      <c r="ZH86" s="5"/>
      <c r="ZI86" s="5"/>
      <c r="ZJ86" s="5"/>
      <c r="ZK86" s="5"/>
      <c r="ZL86" s="5"/>
      <c r="ZM86" s="5"/>
      <c r="ZN86" s="5"/>
      <c r="ZO86" s="5"/>
      <c r="ZP86" s="5"/>
      <c r="ZQ86" s="5"/>
      <c r="ZR86" s="5"/>
      <c r="ZS86" s="5"/>
      <c r="ZT86" s="5"/>
      <c r="ZU86" s="5"/>
      <c r="ZV86" s="5"/>
      <c r="ZW86" s="5"/>
      <c r="ZX86" s="5"/>
      <c r="ZY86" s="5"/>
      <c r="ZZ86" s="5"/>
      <c r="AAA86" s="5"/>
      <c r="AAB86" s="5"/>
      <c r="AAC86" s="5"/>
      <c r="AAD86" s="5"/>
      <c r="AAE86" s="5"/>
      <c r="AAF86" s="5"/>
      <c r="AAG86" s="5"/>
      <c r="AAH86" s="5"/>
      <c r="AAI86" s="5"/>
      <c r="AAJ86" s="5"/>
      <c r="AAK86" s="5"/>
      <c r="AAL86" s="5"/>
      <c r="AAM86" s="5"/>
      <c r="AAN86" s="5"/>
      <c r="AAO86" s="5"/>
      <c r="AAP86" s="5"/>
      <c r="AAQ86" s="5"/>
      <c r="AAR86" s="5"/>
      <c r="AAS86" s="5"/>
      <c r="AAT86" s="5"/>
      <c r="AAU86" s="5"/>
      <c r="AAV86" s="5"/>
      <c r="AAW86" s="5"/>
      <c r="AAX86" s="5"/>
      <c r="AAY86" s="5"/>
      <c r="AAZ86" s="5"/>
      <c r="ABA86" s="5"/>
      <c r="ABB86" s="5"/>
      <c r="ABC86" s="5"/>
      <c r="ABD86" s="5"/>
      <c r="ABE86" s="5"/>
      <c r="ABF86" s="5"/>
      <c r="ABG86" s="5"/>
      <c r="ABH86" s="5"/>
      <c r="ABI86" s="5"/>
      <c r="ABJ86" s="5"/>
      <c r="ABK86" s="5"/>
      <c r="ABL86" s="5"/>
      <c r="ABM86" s="5"/>
      <c r="ABN86" s="5"/>
      <c r="ABO86" s="5"/>
      <c r="ABP86" s="5"/>
      <c r="ABQ86" s="5"/>
      <c r="ABR86" s="5"/>
      <c r="ABS86" s="5"/>
      <c r="ABT86" s="5"/>
      <c r="ABU86" s="5"/>
      <c r="ABV86" s="5"/>
      <c r="ABW86" s="5"/>
      <c r="ABX86" s="5"/>
      <c r="ABY86" s="5"/>
      <c r="ABZ86" s="5"/>
      <c r="ACA86" s="5"/>
      <c r="ACB86" s="5"/>
      <c r="ACC86" s="5"/>
      <c r="ACD86" s="5"/>
      <c r="ACE86" s="5"/>
      <c r="ACF86" s="5"/>
      <c r="ACG86" s="5"/>
      <c r="ACH86" s="5"/>
      <c r="ACI86" s="5"/>
      <c r="ACJ86" s="5"/>
      <c r="ACK86" s="5"/>
      <c r="ACL86" s="5"/>
      <c r="ACM86" s="5"/>
      <c r="ACN86" s="5"/>
      <c r="ACO86" s="5"/>
      <c r="ACP86" s="5"/>
      <c r="ACQ86" s="5"/>
      <c r="ACR86" s="5"/>
      <c r="ACS86" s="5"/>
      <c r="ACT86" s="5"/>
      <c r="ACU86" s="5"/>
      <c r="ACV86" s="5"/>
      <c r="ACW86" s="5"/>
      <c r="ACX86" s="5"/>
      <c r="ACY86" s="5"/>
      <c r="ACZ86" s="5"/>
      <c r="ADA86" s="5"/>
      <c r="ADB86" s="5"/>
      <c r="ADC86" s="5"/>
      <c r="ADD86" s="5"/>
      <c r="ADE86" s="5"/>
      <c r="ADF86" s="5"/>
      <c r="ADG86" s="5"/>
      <c r="ADH86" s="5"/>
      <c r="ADI86" s="5"/>
      <c r="ADJ86" s="5"/>
      <c r="ADK86" s="5"/>
      <c r="ADL86" s="5"/>
      <c r="ADM86" s="5"/>
      <c r="ADN86" s="5"/>
      <c r="ADO86" s="5"/>
      <c r="ADP86" s="5"/>
      <c r="ADQ86" s="5"/>
      <c r="ADR86" s="5"/>
      <c r="ADS86" s="5"/>
      <c r="ADT86" s="5"/>
      <c r="ADU86" s="5"/>
      <c r="ADV86" s="5"/>
      <c r="ADW86" s="5"/>
      <c r="ADX86" s="5"/>
      <c r="ADY86" s="5"/>
      <c r="ADZ86" s="5"/>
      <c r="AEA86" s="5"/>
      <c r="AEB86" s="5"/>
      <c r="AEC86" s="5"/>
      <c r="AED86" s="5"/>
      <c r="AEE86" s="5"/>
      <c r="AEF86" s="5"/>
      <c r="AEG86" s="5"/>
      <c r="AEH86" s="5"/>
      <c r="AEI86" s="5"/>
      <c r="AEJ86" s="5"/>
      <c r="AEK86" s="5"/>
      <c r="AEL86" s="5"/>
      <c r="AEM86" s="5"/>
      <c r="AEN86" s="5"/>
      <c r="AEO86" s="5"/>
      <c r="AEP86" s="5"/>
      <c r="AEQ86" s="5"/>
      <c r="AER86" s="5"/>
      <c r="AES86" s="5"/>
      <c r="AET86" s="5"/>
      <c r="AEU86" s="5"/>
      <c r="AEV86" s="5"/>
      <c r="AEW86" s="5"/>
      <c r="AEX86" s="5"/>
      <c r="AEY86" s="5"/>
      <c r="AEZ86" s="5"/>
      <c r="AFA86" s="5"/>
      <c r="AFB86" s="5"/>
      <c r="AFC86" s="5"/>
      <c r="AFD86" s="5"/>
      <c r="AFE86" s="5"/>
      <c r="AFF86" s="5"/>
      <c r="AFG86" s="5"/>
      <c r="AFH86" s="5"/>
      <c r="AFI86" s="5"/>
      <c r="AFJ86" s="5"/>
      <c r="AFK86" s="5"/>
      <c r="AFL86" s="5"/>
      <c r="AFM86" s="5"/>
      <c r="AFN86" s="5"/>
      <c r="AFO86" s="5"/>
      <c r="AFP86" s="5"/>
      <c r="AFQ86" s="5"/>
      <c r="AFR86" s="5"/>
      <c r="AFS86" s="5"/>
      <c r="AFT86" s="5"/>
      <c r="AFU86" s="5"/>
      <c r="AFV86" s="5"/>
      <c r="AFW86" s="5"/>
      <c r="AFX86" s="5"/>
      <c r="AFY86" s="5"/>
      <c r="AFZ86" s="5"/>
      <c r="AGA86" s="5"/>
      <c r="AGB86" s="5"/>
      <c r="AGC86" s="5"/>
      <c r="AGD86" s="5"/>
      <c r="AGE86" s="5"/>
      <c r="AGF86" s="5"/>
      <c r="AGG86" s="5"/>
      <c r="AGH86" s="5"/>
      <c r="AGI86" s="5"/>
      <c r="AGJ86" s="5"/>
      <c r="AGK86" s="5"/>
      <c r="AGL86" s="5"/>
      <c r="AGM86" s="5"/>
      <c r="AGN86" s="5"/>
      <c r="AGO86" s="5"/>
      <c r="AGP86" s="5"/>
      <c r="AGQ86" s="5"/>
      <c r="AGR86" s="5"/>
      <c r="AGS86" s="5"/>
      <c r="AGT86" s="5"/>
      <c r="AGU86" s="5"/>
      <c r="AGV86" s="5"/>
      <c r="AGW86" s="5"/>
      <c r="AGX86" s="5"/>
      <c r="AGY86" s="5"/>
      <c r="AGZ86" s="5"/>
      <c r="AHA86" s="5"/>
      <c r="AHB86" s="5"/>
      <c r="AHC86" s="5"/>
      <c r="AHD86" s="5"/>
      <c r="AHE86" s="5"/>
      <c r="AHF86" s="5"/>
      <c r="AHG86" s="5"/>
      <c r="AHH86" s="5"/>
      <c r="AHI86" s="5"/>
      <c r="AHJ86" s="5"/>
      <c r="AHK86" s="5"/>
      <c r="AHL86" s="5"/>
      <c r="AHM86" s="5"/>
      <c r="AHN86" s="5"/>
      <c r="AHO86" s="5"/>
      <c r="AHP86" s="5"/>
      <c r="AHQ86" s="5"/>
      <c r="AHR86" s="5"/>
      <c r="AHS86" s="5"/>
      <c r="AHT86" s="5"/>
      <c r="AHU86" s="5"/>
      <c r="AHV86" s="5"/>
      <c r="AHW86" s="5"/>
      <c r="AHX86" s="5"/>
      <c r="AHY86" s="5"/>
      <c r="AHZ86" s="5"/>
      <c r="AIA86" s="5"/>
      <c r="AIB86" s="5"/>
      <c r="AIC86" s="5"/>
      <c r="AID86" s="5"/>
      <c r="AIE86" s="5"/>
      <c r="AIF86" s="5"/>
      <c r="AIG86" s="5"/>
      <c r="AIH86" s="5"/>
      <c r="AII86" s="5"/>
      <c r="AIJ86" s="5"/>
      <c r="AIK86" s="5"/>
      <c r="AIL86" s="5"/>
      <c r="AIM86" s="5"/>
      <c r="AIN86" s="5"/>
      <c r="AIO86" s="5"/>
      <c r="AIP86" s="5"/>
      <c r="AIQ86" s="5"/>
      <c r="AIR86" s="5"/>
      <c r="AIS86" s="5"/>
      <c r="AIT86" s="5"/>
      <c r="AIU86" s="5"/>
      <c r="AIV86" s="5"/>
      <c r="AIW86" s="5"/>
      <c r="AIX86" s="5"/>
      <c r="AIY86" s="5"/>
      <c r="AIZ86" s="5"/>
      <c r="AJA86" s="5"/>
      <c r="AJB86" s="5"/>
      <c r="AJC86" s="5"/>
      <c r="AJD86" s="5"/>
      <c r="AJE86" s="5"/>
      <c r="AJF86" s="5"/>
      <c r="AJG86" s="5"/>
      <c r="AJH86" s="5"/>
      <c r="AJI86" s="5"/>
      <c r="AJJ86" s="5"/>
      <c r="AJK86" s="5"/>
      <c r="AJL86" s="5"/>
      <c r="AJM86" s="5"/>
      <c r="AJN86" s="5"/>
      <c r="AJO86" s="5"/>
      <c r="AJP86" s="5"/>
      <c r="AJQ86" s="5"/>
      <c r="AJR86" s="5"/>
      <c r="AJS86" s="5"/>
      <c r="AJT86" s="5"/>
      <c r="AJU86" s="5"/>
      <c r="AJV86" s="5"/>
      <c r="AJW86" s="5"/>
      <c r="AJX86" s="5"/>
      <c r="AJY86" s="5"/>
      <c r="AJZ86" s="5"/>
      <c r="AKA86" s="5"/>
      <c r="AKB86" s="5"/>
      <c r="AKC86" s="5"/>
      <c r="AKD86" s="5"/>
      <c r="AKE86" s="5"/>
      <c r="AKF86" s="5"/>
      <c r="AKG86" s="5"/>
      <c r="AKH86" s="5"/>
      <c r="AKI86" s="5"/>
      <c r="AKJ86" s="5"/>
      <c r="AKK86" s="5"/>
      <c r="AKL86" s="5"/>
      <c r="AKM86" s="5"/>
      <c r="AKN86" s="5"/>
      <c r="AKO86" s="5"/>
      <c r="AKP86" s="5"/>
      <c r="AKQ86" s="5"/>
      <c r="AKR86" s="5"/>
      <c r="AKS86" s="5"/>
      <c r="AKT86" s="5"/>
      <c r="AKU86" s="5"/>
      <c r="AKV86" s="5"/>
      <c r="AKW86" s="5"/>
      <c r="AKX86" s="5"/>
      <c r="AKY86" s="5"/>
      <c r="AKZ86" s="5"/>
      <c r="ALA86" s="5"/>
      <c r="ALB86" s="5"/>
      <c r="ALC86" s="5"/>
      <c r="ALD86" s="5"/>
      <c r="ALE86" s="5"/>
      <c r="ALF86" s="5"/>
      <c r="ALG86" s="5"/>
      <c r="ALH86" s="5"/>
      <c r="ALI86" s="5"/>
      <c r="ALJ86" s="5"/>
      <c r="ALK86" s="5"/>
      <c r="ALL86" s="5"/>
      <c r="ALM86" s="5"/>
      <c r="ALN86" s="5"/>
      <c r="ALO86" s="5"/>
      <c r="ALP86" s="5"/>
      <c r="ALQ86" s="5"/>
      <c r="ALR86" s="5"/>
      <c r="ALS86" s="5"/>
      <c r="ALT86" s="5"/>
      <c r="ALU86" s="5"/>
      <c r="ALV86" s="5"/>
      <c r="ALW86" s="5"/>
      <c r="ALX86" s="5"/>
      <c r="ALY86" s="5"/>
      <c r="ALZ86" s="5"/>
      <c r="AMA86" s="5"/>
      <c r="AMB86" s="5"/>
      <c r="AMC86" s="5"/>
      <c r="AMD86" s="5"/>
      <c r="AME86" s="5"/>
      <c r="AMF86" s="5"/>
      <c r="AMG86" s="5"/>
      <c r="AMH86" s="5"/>
      <c r="AMI86" s="5"/>
      <c r="AMJ86" s="5"/>
      <c r="AMK86" s="5"/>
      <c r="AML86" s="5"/>
      <c r="AMM86" s="5"/>
      <c r="AMN86" s="5"/>
      <c r="AMO86" s="5"/>
      <c r="AMP86" s="5"/>
      <c r="AMQ86" s="5"/>
      <c r="AMR86" s="5"/>
      <c r="AMS86" s="5"/>
      <c r="AMT86" s="5"/>
      <c r="AMU86" s="5"/>
      <c r="AMV86" s="5"/>
      <c r="AMW86" s="5"/>
      <c r="AMX86" s="5"/>
      <c r="AMY86" s="5"/>
      <c r="AMZ86" s="5"/>
      <c r="ANA86" s="5"/>
      <c r="ANB86" s="5"/>
      <c r="ANC86" s="5"/>
      <c r="AND86" s="5"/>
      <c r="ANE86" s="5"/>
      <c r="ANF86" s="5"/>
      <c r="ANG86" s="5"/>
      <c r="ANH86" s="5"/>
      <c r="ANI86" s="5"/>
      <c r="ANJ86" s="5"/>
      <c r="ANK86" s="5"/>
      <c r="ANL86" s="5"/>
      <c r="ANM86" s="5"/>
      <c r="ANN86" s="5"/>
      <c r="ANO86" s="5"/>
      <c r="ANP86" s="5"/>
      <c r="ANQ86" s="5"/>
      <c r="ANR86" s="5"/>
      <c r="ANS86" s="5"/>
      <c r="ANT86" s="5"/>
      <c r="ANU86" s="5"/>
      <c r="ANV86" s="5"/>
      <c r="ANW86" s="5"/>
      <c r="ANX86" s="5"/>
      <c r="ANY86" s="5"/>
      <c r="ANZ86" s="5"/>
      <c r="AOA86" s="5"/>
      <c r="AOB86" s="5"/>
      <c r="AOC86" s="5"/>
      <c r="AOD86" s="5"/>
      <c r="AOE86" s="5"/>
      <c r="AOF86" s="5"/>
      <c r="AOG86" s="5"/>
      <c r="AOH86" s="5"/>
      <c r="AOI86" s="5"/>
      <c r="AOJ86" s="5"/>
      <c r="AOK86" s="5"/>
      <c r="AOL86" s="5"/>
      <c r="AOM86" s="5"/>
      <c r="AON86" s="5"/>
      <c r="AOO86" s="5"/>
      <c r="AOP86" s="5"/>
      <c r="AOQ86" s="5"/>
      <c r="AOR86" s="5"/>
      <c r="AOS86" s="5"/>
      <c r="AOT86" s="5"/>
      <c r="AOU86" s="5"/>
      <c r="AOV86" s="5"/>
      <c r="AOW86" s="5"/>
      <c r="AOX86" s="5"/>
      <c r="AOY86" s="5"/>
      <c r="AOZ86" s="5"/>
      <c r="APA86" s="5"/>
      <c r="APB86" s="5"/>
      <c r="APC86" s="5"/>
      <c r="APD86" s="5"/>
      <c r="APE86" s="5"/>
      <c r="APF86" s="5"/>
      <c r="APG86" s="5"/>
      <c r="APH86" s="5"/>
      <c r="API86" s="5"/>
      <c r="APJ86" s="5"/>
      <c r="APK86" s="5"/>
      <c r="APL86" s="5"/>
      <c r="APM86" s="5"/>
      <c r="APN86" s="5"/>
      <c r="APO86" s="5"/>
      <c r="APP86" s="5"/>
      <c r="APQ86" s="5"/>
      <c r="APR86" s="5"/>
      <c r="APS86" s="5"/>
      <c r="APT86" s="5"/>
      <c r="APU86" s="5"/>
      <c r="APV86" s="5"/>
      <c r="APW86" s="5"/>
      <c r="APX86" s="5"/>
      <c r="APY86" s="5"/>
      <c r="APZ86" s="5"/>
      <c r="AQA86" s="5"/>
      <c r="AQB86" s="5"/>
      <c r="AQC86" s="5"/>
      <c r="AQD86" s="5"/>
      <c r="AQE86" s="5"/>
      <c r="AQF86" s="5"/>
      <c r="AQG86" s="5"/>
      <c r="AQH86" s="5"/>
      <c r="AQI86" s="5"/>
      <c r="AQJ86" s="5"/>
      <c r="AQK86" s="5"/>
      <c r="AQL86" s="5"/>
      <c r="AQM86" s="5"/>
      <c r="AQN86" s="5"/>
      <c r="AQO86" s="5"/>
      <c r="AQP86" s="5"/>
      <c r="AQQ86" s="5"/>
      <c r="AQR86" s="5"/>
      <c r="AQS86" s="5"/>
      <c r="AQT86" s="5"/>
      <c r="AQU86" s="5"/>
      <c r="AQV86" s="5"/>
      <c r="AQW86" s="5"/>
      <c r="AQX86" s="5"/>
      <c r="AQY86" s="5"/>
      <c r="AQZ86" s="5"/>
      <c r="ARA86" s="5"/>
      <c r="ARB86" s="5"/>
      <c r="ARC86" s="5"/>
      <c r="ARD86" s="5"/>
      <c r="ARE86" s="5"/>
      <c r="ARF86" s="5"/>
      <c r="ARG86" s="5"/>
      <c r="ARH86" s="5"/>
      <c r="ARI86" s="5"/>
      <c r="ARJ86" s="5"/>
      <c r="ARK86" s="5"/>
      <c r="ARL86" s="5"/>
      <c r="ARM86" s="5"/>
      <c r="ARN86" s="5"/>
      <c r="ARO86" s="5"/>
      <c r="ARP86" s="5"/>
      <c r="ARQ86" s="5"/>
      <c r="ARR86" s="5"/>
      <c r="ARS86" s="5"/>
      <c r="ART86" s="5"/>
      <c r="ARU86" s="5"/>
      <c r="ARV86" s="5"/>
      <c r="ARW86" s="5"/>
      <c r="ARX86" s="5"/>
      <c r="ARY86" s="5"/>
      <c r="ARZ86" s="5"/>
      <c r="ASA86" s="5"/>
      <c r="ASB86" s="5"/>
      <c r="ASC86" s="5"/>
      <c r="ASD86" s="5"/>
      <c r="ASE86" s="5"/>
      <c r="ASF86" s="5"/>
      <c r="ASG86" s="5"/>
      <c r="ASH86" s="5"/>
      <c r="ASI86" s="5"/>
      <c r="ASJ86" s="5"/>
      <c r="ASK86" s="5"/>
      <c r="ASL86" s="5"/>
      <c r="ASM86" s="5"/>
      <c r="ASN86" s="5"/>
      <c r="ASO86" s="5"/>
      <c r="ASP86" s="5"/>
      <c r="ASQ86" s="5"/>
      <c r="ASR86" s="5"/>
      <c r="ASS86" s="5"/>
      <c r="AST86" s="5"/>
      <c r="ASU86" s="5"/>
      <c r="ASV86" s="5"/>
      <c r="ASW86" s="5"/>
      <c r="ASX86" s="5"/>
      <c r="ASY86" s="5"/>
      <c r="ASZ86" s="5"/>
      <c r="ATA86" s="5"/>
      <c r="ATB86" s="5"/>
      <c r="ATC86" s="5"/>
      <c r="ATD86" s="5"/>
      <c r="ATE86" s="5"/>
      <c r="ATF86" s="5"/>
      <c r="ATG86" s="5"/>
      <c r="ATH86" s="5"/>
      <c r="ATI86" s="5"/>
      <c r="ATJ86" s="5"/>
      <c r="ATK86" s="5"/>
      <c r="ATL86" s="5"/>
      <c r="ATM86" s="5"/>
      <c r="ATN86" s="5"/>
      <c r="ATO86" s="5"/>
      <c r="ATP86" s="5"/>
      <c r="ATQ86" s="5"/>
      <c r="ATR86" s="5"/>
      <c r="ATS86" s="5"/>
      <c r="ATT86" s="5"/>
      <c r="ATU86" s="5"/>
      <c r="ATV86" s="5"/>
      <c r="ATW86" s="5"/>
      <c r="ATX86" s="5"/>
      <c r="ATY86" s="5"/>
      <c r="ATZ86" s="5"/>
      <c r="AUA86" s="5"/>
      <c r="AUB86" s="5"/>
      <c r="AUC86" s="5"/>
      <c r="AUD86" s="5"/>
      <c r="AUE86" s="5"/>
      <c r="AUF86" s="5"/>
      <c r="AUG86" s="5"/>
      <c r="AUH86" s="5"/>
      <c r="AUI86" s="5"/>
      <c r="AUJ86" s="5"/>
      <c r="AUK86" s="5"/>
      <c r="AUL86" s="5"/>
      <c r="AUM86" s="5"/>
      <c r="AUN86" s="5"/>
      <c r="AUO86" s="5"/>
      <c r="AUP86" s="5"/>
      <c r="AUQ86" s="5"/>
      <c r="AUR86" s="5"/>
      <c r="AUS86" s="5"/>
      <c r="AUT86" s="5"/>
      <c r="AUU86" s="5"/>
      <c r="AUV86" s="5"/>
      <c r="AUW86" s="5"/>
      <c r="AUX86" s="5"/>
      <c r="AUY86" s="5"/>
      <c r="AUZ86" s="5"/>
      <c r="AVA86" s="5"/>
      <c r="AVB86" s="5"/>
      <c r="AVC86" s="5"/>
      <c r="AVD86" s="5"/>
      <c r="AVE86" s="5"/>
      <c r="AVF86" s="5"/>
      <c r="AVG86" s="5"/>
      <c r="AVH86" s="5"/>
      <c r="AVI86" s="5"/>
      <c r="AVJ86" s="5"/>
      <c r="AVK86" s="5"/>
      <c r="AVL86" s="5"/>
      <c r="AVM86" s="5"/>
      <c r="AVN86" s="5"/>
      <c r="AVO86" s="5"/>
      <c r="AVP86" s="5"/>
      <c r="AVQ86" s="5"/>
      <c r="AVR86" s="5"/>
      <c r="AVS86" s="5"/>
      <c r="AVT86" s="5"/>
      <c r="AVU86" s="5"/>
      <c r="AVV86" s="5"/>
      <c r="AVW86" s="5"/>
      <c r="AVX86" s="5"/>
      <c r="AVY86" s="5"/>
      <c r="AVZ86" s="5"/>
      <c r="AWA86" s="5"/>
      <c r="AWB86" s="5"/>
      <c r="AWC86" s="5"/>
      <c r="AWD86" s="5"/>
      <c r="AWE86" s="5"/>
      <c r="AWF86" s="5"/>
      <c r="AWG86" s="5"/>
      <c r="AWH86" s="5"/>
      <c r="AWI86" s="5"/>
      <c r="AWJ86" s="5"/>
      <c r="AWK86" s="5"/>
      <c r="AWL86" s="5"/>
      <c r="AWM86" s="5"/>
      <c r="AWN86" s="5"/>
      <c r="AWO86" s="5"/>
      <c r="AWP86" s="5"/>
      <c r="AWQ86" s="5"/>
      <c r="AWR86" s="5"/>
      <c r="AWS86" s="5"/>
      <c r="AWT86" s="5"/>
      <c r="AWU86" s="5"/>
      <c r="AWV86" s="5"/>
      <c r="AWW86" s="5"/>
      <c r="AWX86" s="5"/>
      <c r="AWY86" s="5"/>
      <c r="AWZ86" s="5"/>
      <c r="AXA86" s="5"/>
      <c r="AXB86" s="5"/>
      <c r="AXC86" s="5"/>
      <c r="AXD86" s="5"/>
      <c r="AXE86" s="5"/>
      <c r="AXF86" s="5"/>
      <c r="AXG86" s="5"/>
      <c r="AXH86" s="5"/>
      <c r="AXI86" s="5"/>
      <c r="AXJ86" s="5"/>
      <c r="AXK86" s="5"/>
      <c r="AXL86" s="5"/>
      <c r="AXM86" s="5"/>
      <c r="AXN86" s="5"/>
      <c r="AXO86" s="5"/>
      <c r="AXP86" s="5"/>
      <c r="AXQ86" s="5"/>
      <c r="AXR86" s="5"/>
      <c r="AXS86" s="5"/>
      <c r="AXT86" s="5"/>
      <c r="AXU86" s="5"/>
      <c r="AXV86" s="5"/>
      <c r="AXW86" s="5"/>
      <c r="AXX86" s="5"/>
      <c r="AXY86" s="5"/>
      <c r="AXZ86" s="5"/>
      <c r="AYA86" s="5"/>
      <c r="AYB86" s="5"/>
      <c r="AYC86" s="5"/>
      <c r="AYD86" s="5"/>
      <c r="AYE86" s="5"/>
      <c r="AYF86" s="5"/>
      <c r="AYG86" s="5"/>
      <c r="AYH86" s="5"/>
      <c r="AYI86" s="5"/>
      <c r="AYJ86" s="5"/>
      <c r="AYK86" s="5"/>
      <c r="AYL86" s="5"/>
      <c r="AYM86" s="5"/>
      <c r="AYN86" s="5"/>
      <c r="AYO86" s="5"/>
      <c r="AYP86" s="5"/>
      <c r="AYQ86" s="5"/>
      <c r="AYR86" s="5"/>
      <c r="AYS86" s="5"/>
      <c r="AYT86" s="5"/>
      <c r="AYU86" s="5"/>
      <c r="AYV86" s="5"/>
      <c r="AYW86" s="5"/>
      <c r="AYX86" s="5"/>
      <c r="AYY86" s="5"/>
      <c r="AYZ86" s="5"/>
      <c r="AZA86" s="5"/>
      <c r="AZB86" s="5"/>
      <c r="AZC86" s="5"/>
      <c r="AZD86" s="5"/>
      <c r="AZE86" s="5"/>
      <c r="AZF86" s="5"/>
      <c r="AZG86" s="5"/>
      <c r="AZH86" s="5"/>
      <c r="AZI86" s="5"/>
      <c r="AZJ86" s="5"/>
      <c r="AZK86" s="5"/>
      <c r="AZL86" s="5"/>
      <c r="AZM86" s="5"/>
      <c r="AZN86" s="5"/>
      <c r="AZO86" s="5"/>
      <c r="AZP86" s="5"/>
      <c r="AZQ86" s="5"/>
      <c r="AZR86" s="5"/>
      <c r="AZS86" s="5"/>
      <c r="AZT86" s="5"/>
      <c r="AZU86" s="5"/>
      <c r="AZV86" s="5"/>
      <c r="AZW86" s="5"/>
      <c r="AZX86" s="5"/>
      <c r="AZY86" s="5"/>
      <c r="AZZ86" s="5"/>
      <c r="BAA86" s="5"/>
      <c r="BAB86" s="5"/>
      <c r="BAC86" s="5"/>
      <c r="BAD86" s="5"/>
      <c r="BAE86" s="5"/>
      <c r="BAF86" s="5"/>
      <c r="BAG86" s="5"/>
      <c r="BAH86" s="5"/>
      <c r="BAI86" s="5"/>
      <c r="BAJ86" s="5"/>
      <c r="BAK86" s="5"/>
      <c r="BAL86" s="5"/>
      <c r="BAM86" s="5"/>
      <c r="BAN86" s="5"/>
      <c r="BAO86" s="5"/>
      <c r="BAP86" s="5"/>
      <c r="BAQ86" s="5"/>
      <c r="BAR86" s="5"/>
      <c r="BAS86" s="5"/>
      <c r="BAT86" s="5"/>
      <c r="BAU86" s="5"/>
      <c r="BAV86" s="5"/>
      <c r="BAW86" s="5"/>
      <c r="BAX86" s="5"/>
      <c r="BAY86" s="5"/>
      <c r="BAZ86" s="5"/>
      <c r="BBA86" s="5"/>
      <c r="BBB86" s="5"/>
      <c r="BBC86" s="5"/>
      <c r="BBD86" s="5"/>
      <c r="BBE86" s="5"/>
      <c r="BBF86" s="5"/>
      <c r="BBG86" s="5"/>
      <c r="BBH86" s="5"/>
      <c r="BBI86" s="5"/>
      <c r="BBJ86" s="5"/>
      <c r="BBK86" s="5"/>
      <c r="BBL86" s="5"/>
      <c r="BBM86" s="5"/>
      <c r="BBN86" s="5"/>
      <c r="BBO86" s="5"/>
      <c r="BBP86" s="5"/>
      <c r="BBQ86" s="5"/>
      <c r="BBR86" s="5"/>
      <c r="BBS86" s="5"/>
      <c r="BBT86" s="5"/>
      <c r="BBU86" s="5"/>
      <c r="BBV86" s="5"/>
      <c r="BBW86" s="5"/>
      <c r="BBX86" s="5"/>
      <c r="BBY86" s="5"/>
      <c r="BBZ86" s="5"/>
      <c r="BCA86" s="5"/>
      <c r="BCB86" s="5"/>
      <c r="BCC86" s="5"/>
      <c r="BCD86" s="5"/>
      <c r="BCE86" s="5"/>
      <c r="BCF86" s="5"/>
      <c r="BCG86" s="5"/>
      <c r="BCH86" s="5"/>
      <c r="BCI86" s="5"/>
      <c r="BCJ86" s="5"/>
      <c r="BCK86" s="5"/>
      <c r="BCL86" s="5"/>
      <c r="BCM86" s="5"/>
      <c r="BCN86" s="5"/>
      <c r="BCO86" s="5"/>
      <c r="BCP86" s="5"/>
      <c r="BCQ86" s="5"/>
      <c r="BCR86" s="5"/>
      <c r="BCS86" s="5"/>
      <c r="BCT86" s="5"/>
    </row>
    <row r="87" spans="1:1450" s="90" customFormat="1" ht="11.25" customHeight="1" thickBot="1">
      <c r="A87" s="4151"/>
      <c r="B87" s="731" t="s">
        <v>354</v>
      </c>
      <c r="C87" s="4135"/>
      <c r="D87" s="722" t="s">
        <v>355</v>
      </c>
      <c r="E87" s="1632" t="s">
        <v>885</v>
      </c>
      <c r="F87" s="723" t="s">
        <v>402</v>
      </c>
      <c r="G87" s="723" t="s">
        <v>886</v>
      </c>
      <c r="H87" s="723" t="s">
        <v>581</v>
      </c>
      <c r="I87" s="1510" t="s">
        <v>887</v>
      </c>
      <c r="J87" s="70"/>
      <c r="K87" s="4154"/>
      <c r="L87" s="1512">
        <v>205</v>
      </c>
      <c r="M87" s="1513">
        <v>195</v>
      </c>
      <c r="N87" s="1514">
        <v>1</v>
      </c>
      <c r="O87" s="1515">
        <v>0</v>
      </c>
      <c r="P87" s="1402">
        <v>200</v>
      </c>
      <c r="Q87" s="755">
        <v>198</v>
      </c>
      <c r="R87" s="1403">
        <v>195</v>
      </c>
      <c r="S87" s="759"/>
      <c r="T87" s="760"/>
      <c r="U87" s="761"/>
      <c r="V87" s="117"/>
      <c r="W87" s="47"/>
      <c r="X87" s="765"/>
      <c r="Y87" s="1936">
        <v>0</v>
      </c>
      <c r="Z87" s="1530">
        <v>0</v>
      </c>
      <c r="AA87" s="1349">
        <v>0</v>
      </c>
      <c r="AB87" s="1624">
        <v>0</v>
      </c>
      <c r="AC87" s="779">
        <v>0</v>
      </c>
      <c r="AD87" s="781">
        <v>0</v>
      </c>
      <c r="AE87" s="780">
        <v>0</v>
      </c>
      <c r="AF87" s="782">
        <v>0</v>
      </c>
      <c r="AG87" s="284">
        <v>0</v>
      </c>
      <c r="AH87" s="783">
        <v>0</v>
      </c>
      <c r="AI87" s="190">
        <v>0</v>
      </c>
      <c r="AJ87" s="784">
        <v>0</v>
      </c>
      <c r="AK87" s="1529">
        <f>AO87+AS87+BK87+BO87+BP87</f>
        <v>194</v>
      </c>
      <c r="AL87" s="3276">
        <v>195</v>
      </c>
      <c r="AM87" s="3276">
        <v>198</v>
      </c>
      <c r="AN87" s="3250">
        <v>192</v>
      </c>
      <c r="AO87" s="862">
        <v>0</v>
      </c>
      <c r="AP87" s="3288">
        <v>0</v>
      </c>
      <c r="AQ87" s="3276">
        <v>0</v>
      </c>
      <c r="AR87" s="797">
        <v>0</v>
      </c>
      <c r="AS87" s="1522">
        <f>AW87+AY87+BA87+BC87+BE87+BG87+BI87</f>
        <v>159</v>
      </c>
      <c r="AT87" s="3175">
        <v>165</v>
      </c>
      <c r="AU87" s="3288">
        <v>163</v>
      </c>
      <c r="AV87" s="136">
        <v>165</v>
      </c>
      <c r="AW87" s="1523">
        <v>0</v>
      </c>
      <c r="AX87" s="199">
        <v>0</v>
      </c>
      <c r="AY87" s="1523">
        <v>15</v>
      </c>
      <c r="AZ87" s="199">
        <v>12</v>
      </c>
      <c r="BA87" s="1523">
        <v>0</v>
      </c>
      <c r="BB87" s="198">
        <v>0</v>
      </c>
      <c r="BC87" s="1523">
        <v>30</v>
      </c>
      <c r="BD87" s="199">
        <v>28</v>
      </c>
      <c r="BE87" s="1523">
        <v>52</v>
      </c>
      <c r="BF87" s="198">
        <v>57</v>
      </c>
      <c r="BG87" s="1523">
        <v>62</v>
      </c>
      <c r="BH87" s="199">
        <v>68</v>
      </c>
      <c r="BI87" s="1523">
        <v>0</v>
      </c>
      <c r="BJ87" s="198">
        <v>0</v>
      </c>
      <c r="BK87" s="1933">
        <v>35</v>
      </c>
      <c r="BL87" s="3338">
        <v>30</v>
      </c>
      <c r="BM87" s="190">
        <v>35</v>
      </c>
      <c r="BN87" s="186">
        <v>27</v>
      </c>
      <c r="BO87" s="1525">
        <v>0</v>
      </c>
      <c r="BP87" s="2083">
        <v>0</v>
      </c>
      <c r="BQ87" s="1349">
        <f>AK87+Y87+AA87</f>
        <v>194</v>
      </c>
      <c r="BR87" s="1526">
        <f>(BQ87)/(BQ87+M87)*100</f>
        <v>49.871465295629818</v>
      </c>
      <c r="BS87" s="1373">
        <v>195</v>
      </c>
      <c r="BT87" s="1404">
        <f>(BS87/(BS87+P87))*100</f>
        <v>49.367088607594937</v>
      </c>
      <c r="BU87" s="1373">
        <v>198</v>
      </c>
      <c r="BV87" s="1404">
        <v>50</v>
      </c>
      <c r="BW87" s="2084">
        <f>CA87+CE87+CW87+DA87+DB87</f>
        <v>0</v>
      </c>
      <c r="BX87" s="780">
        <v>0</v>
      </c>
      <c r="BY87" s="182"/>
      <c r="BZ87" s="2194"/>
      <c r="CA87" s="1349"/>
      <c r="CB87" s="136">
        <v>0</v>
      </c>
      <c r="CC87" s="3378"/>
      <c r="CD87" s="3378"/>
      <c r="CE87" s="1527">
        <f t="shared" ref="CE87" si="231">CI87+CK87+CM87+CO87+CQ87+CS87+CU87</f>
        <v>0</v>
      </c>
      <c r="CF87" s="3388">
        <v>0</v>
      </c>
      <c r="CG87" s="3389">
        <v>0</v>
      </c>
      <c r="CH87" s="3401"/>
      <c r="CI87" s="1528"/>
      <c r="CJ87" s="200">
        <v>0</v>
      </c>
      <c r="CK87" s="1528"/>
      <c r="CL87" s="2148">
        <v>0</v>
      </c>
      <c r="CM87" s="1528"/>
      <c r="CN87" s="2149">
        <v>0</v>
      </c>
      <c r="CO87" s="1528"/>
      <c r="CP87" s="2149">
        <v>0</v>
      </c>
      <c r="CQ87" s="1528"/>
      <c r="CR87" s="200">
        <v>0</v>
      </c>
      <c r="CS87" s="1528"/>
      <c r="CT87" s="200">
        <v>0</v>
      </c>
      <c r="CU87" s="1528"/>
      <c r="CV87" s="200">
        <v>0</v>
      </c>
      <c r="CW87" s="563"/>
      <c r="CX87" s="780">
        <v>0</v>
      </c>
      <c r="CY87" s="202"/>
      <c r="CZ87" s="813"/>
      <c r="DA87" s="1529"/>
      <c r="DB87" s="2085"/>
      <c r="DC87" s="1349">
        <f>BW87+Z87+AB87</f>
        <v>0</v>
      </c>
      <c r="DD87" s="2086" t="e">
        <f>(DC87)/(DC87+S87)*100</f>
        <v>#DIV/0!</v>
      </c>
      <c r="DE87" s="1373"/>
      <c r="DF87" s="1404"/>
      <c r="DG87" s="187"/>
      <c r="DH87" s="2195"/>
      <c r="DI87" s="819">
        <v>5.7</v>
      </c>
      <c r="DJ87" s="1406">
        <v>6</v>
      </c>
      <c r="DK87" s="1407">
        <v>6.4</v>
      </c>
      <c r="DL87" s="1408">
        <v>7.5</v>
      </c>
      <c r="DM87" s="1406">
        <v>9.1</v>
      </c>
      <c r="DN87" s="1532">
        <v>9.3000000000000007</v>
      </c>
      <c r="DO87" s="1409">
        <v>0</v>
      </c>
      <c r="DP87" s="1410">
        <v>0</v>
      </c>
      <c r="DQ87" s="1410">
        <v>1</v>
      </c>
      <c r="DR87" s="1411">
        <v>3</v>
      </c>
      <c r="DS87" s="1412">
        <v>2</v>
      </c>
      <c r="DT87" s="1533">
        <v>2</v>
      </c>
      <c r="DU87" s="1534">
        <f>DT87/P87*100</f>
        <v>1</v>
      </c>
      <c r="DV87" s="1413">
        <v>0</v>
      </c>
      <c r="DW87" s="1410">
        <v>0</v>
      </c>
      <c r="DX87" s="1410">
        <v>1</v>
      </c>
      <c r="DY87" s="1437">
        <v>3</v>
      </c>
      <c r="DZ87" s="1414">
        <v>2</v>
      </c>
      <c r="EA87" s="234">
        <v>0</v>
      </c>
      <c r="EB87" s="1535">
        <f>EA87/P87*100</f>
        <v>0</v>
      </c>
      <c r="EC87" s="1415">
        <v>0</v>
      </c>
      <c r="ED87" s="1416">
        <v>0</v>
      </c>
      <c r="EE87" s="1416">
        <v>0</v>
      </c>
      <c r="EF87" s="1417">
        <v>0</v>
      </c>
      <c r="EG87" s="1418">
        <v>0</v>
      </c>
      <c r="EH87" s="1533">
        <v>0</v>
      </c>
      <c r="EI87" s="242"/>
      <c r="EJ87" s="1410"/>
      <c r="EK87" s="1410"/>
      <c r="EL87" s="1438"/>
      <c r="EM87" s="1414">
        <v>0</v>
      </c>
      <c r="EN87" s="234">
        <v>0</v>
      </c>
      <c r="EO87" s="832"/>
      <c r="EP87" s="1410"/>
      <c r="EQ87" s="1410"/>
      <c r="ER87" s="1437"/>
      <c r="ES87" s="1414">
        <v>0</v>
      </c>
      <c r="ET87" s="1536">
        <v>0</v>
      </c>
      <c r="EU87" s="1414">
        <v>0</v>
      </c>
      <c r="EV87" s="250">
        <v>5</v>
      </c>
      <c r="EW87" s="833">
        <v>5</v>
      </c>
      <c r="EX87" s="290">
        <v>2.53E-2</v>
      </c>
      <c r="EY87" s="288">
        <v>2</v>
      </c>
      <c r="EZ87" s="251">
        <v>2</v>
      </c>
      <c r="FA87" s="252">
        <v>1.01E-2</v>
      </c>
      <c r="FB87" s="250">
        <v>3</v>
      </c>
      <c r="FC87" s="1538">
        <v>3</v>
      </c>
      <c r="FD87" s="1539">
        <f>FB87/P87</f>
        <v>1.4999999999999999E-2</v>
      </c>
      <c r="FE87" s="288">
        <v>3</v>
      </c>
      <c r="FF87" s="251">
        <v>3</v>
      </c>
      <c r="FG87" s="252">
        <f>FE87/BS87</f>
        <v>1.5384615384615385E-2</v>
      </c>
      <c r="FH87" s="250" t="s">
        <v>612</v>
      </c>
      <c r="FI87" s="1540"/>
      <c r="FJ87" s="1541" t="s">
        <v>613</v>
      </c>
      <c r="FK87" s="1542" t="s">
        <v>870</v>
      </c>
      <c r="FL87" s="1541" t="s">
        <v>613</v>
      </c>
      <c r="FM87" s="1542" t="s">
        <v>888</v>
      </c>
      <c r="FN87" s="1875">
        <v>0</v>
      </c>
      <c r="FO87" s="1876">
        <v>0</v>
      </c>
      <c r="FP87" s="819">
        <v>0</v>
      </c>
      <c r="FQ87" s="899">
        <v>100</v>
      </c>
      <c r="FR87" s="1419">
        <v>0</v>
      </c>
      <c r="FS87" s="1420">
        <v>100</v>
      </c>
      <c r="FT87" s="283">
        <v>0</v>
      </c>
      <c r="FU87" s="284">
        <v>100</v>
      </c>
      <c r="FV87" s="1545">
        <v>0</v>
      </c>
      <c r="FW87" s="1494">
        <v>100</v>
      </c>
      <c r="FX87" s="2969">
        <v>1</v>
      </c>
      <c r="FY87" s="1546"/>
      <c r="FZ87" s="862"/>
      <c r="GA87" s="2975"/>
      <c r="GB87" s="2976">
        <v>1</v>
      </c>
      <c r="GC87" s="906">
        <v>1</v>
      </c>
      <c r="GD87" s="1609"/>
      <c r="GE87" s="1609"/>
      <c r="GF87" s="1609"/>
      <c r="GG87" s="1609"/>
      <c r="GH87" s="1609"/>
      <c r="GI87" s="1547"/>
      <c r="GJ87" s="1547"/>
      <c r="GK87" s="1547"/>
      <c r="GL87" s="1547"/>
      <c r="GM87" s="1547"/>
      <c r="GN87" s="1547"/>
      <c r="GO87" s="1460"/>
      <c r="GP87" s="3192"/>
      <c r="GQ87" s="2969">
        <v>1</v>
      </c>
      <c r="GR87" s="1481"/>
      <c r="GS87" s="1481">
        <v>1</v>
      </c>
      <c r="GT87" s="1460"/>
      <c r="GU87" s="1460"/>
      <c r="GV87" s="1481"/>
      <c r="GW87" s="3973"/>
      <c r="GX87" s="2183"/>
      <c r="GY87" s="1481"/>
      <c r="GZ87" s="3659"/>
      <c r="HA87" s="1481"/>
      <c r="HB87" s="3023" t="s">
        <v>585</v>
      </c>
      <c r="HC87" s="1495" t="s">
        <v>633</v>
      </c>
      <c r="HD87" s="1460" t="s">
        <v>586</v>
      </c>
      <c r="HE87" s="1488">
        <v>5</v>
      </c>
      <c r="HF87" s="1546">
        <v>19</v>
      </c>
      <c r="HG87" s="1547">
        <v>31</v>
      </c>
      <c r="HH87" s="1460" t="s">
        <v>588</v>
      </c>
      <c r="HI87" s="1548"/>
      <c r="HJ87" s="1460" t="s">
        <v>586</v>
      </c>
      <c r="HK87" s="1488">
        <v>5</v>
      </c>
      <c r="HL87" s="1481" t="s">
        <v>587</v>
      </c>
      <c r="HM87" s="1481">
        <v>0</v>
      </c>
      <c r="HN87" s="1481">
        <v>0</v>
      </c>
      <c r="HO87" s="188" t="s">
        <v>588</v>
      </c>
      <c r="HP87" s="3415"/>
      <c r="HQ87" s="195" t="s">
        <v>661</v>
      </c>
      <c r="HR87" s="1459" t="s">
        <v>889</v>
      </c>
      <c r="HS87" s="1460" t="s">
        <v>890</v>
      </c>
      <c r="HT87" s="1461" t="s">
        <v>590</v>
      </c>
      <c r="HU87" s="1462" t="s">
        <v>591</v>
      </c>
      <c r="HV87" s="1463">
        <f>HW87+HZ87+IC87+IF87+II87+IL87+IO87+IR87+IU87+IX87+JA87+JD87</f>
        <v>187</v>
      </c>
      <c r="HW87" s="1464">
        <f>SUM(HX87:HY87)</f>
        <v>33</v>
      </c>
      <c r="HX87" s="810">
        <v>16</v>
      </c>
      <c r="HY87" s="1465">
        <v>17</v>
      </c>
      <c r="HZ87" s="1460">
        <f>SUM(IA87:IB87)</f>
        <v>53</v>
      </c>
      <c r="IA87" s="810">
        <v>18</v>
      </c>
      <c r="IB87" s="1465">
        <v>35</v>
      </c>
      <c r="IC87" s="1464">
        <f>SUM(ID87:IE87)</f>
        <v>14</v>
      </c>
      <c r="ID87" s="810">
        <v>2</v>
      </c>
      <c r="IE87" s="1465">
        <v>12</v>
      </c>
      <c r="IF87" s="1460">
        <f>SUM(IG87:IH87)</f>
        <v>59</v>
      </c>
      <c r="IG87" s="810">
        <v>34</v>
      </c>
      <c r="IH87" s="1465">
        <v>25</v>
      </c>
      <c r="II87" s="1466">
        <f>SUM(IJ87:IK87)</f>
        <v>0</v>
      </c>
      <c r="IJ87" s="3421"/>
      <c r="IK87" s="3422"/>
      <c r="IL87" s="1469">
        <f>SUM(IM87:IN87)</f>
        <v>0</v>
      </c>
      <c r="IM87" s="3421"/>
      <c r="IN87" s="3422"/>
      <c r="IO87" s="1470">
        <f>SUM(IP87:IQ87)</f>
        <v>6</v>
      </c>
      <c r="IP87" s="1467">
        <v>4</v>
      </c>
      <c r="IQ87" s="1468">
        <v>2</v>
      </c>
      <c r="IR87" s="1469">
        <f>SUM(IS87:IT87)</f>
        <v>0</v>
      </c>
      <c r="IS87" s="3421"/>
      <c r="IT87" s="3422"/>
      <c r="IU87" s="1471">
        <f>SUM(IV87:IW87)</f>
        <v>18</v>
      </c>
      <c r="IV87" s="1467">
        <v>13</v>
      </c>
      <c r="IW87" s="1468">
        <v>5</v>
      </c>
      <c r="IX87" s="1470">
        <f>SUM(IY87:IZ87)</f>
        <v>4</v>
      </c>
      <c r="IY87" s="1467">
        <v>4</v>
      </c>
      <c r="IZ87" s="1468">
        <v>0</v>
      </c>
      <c r="JA87" s="1472">
        <f>SUM(JB87:JC87)</f>
        <v>0</v>
      </c>
      <c r="JB87" s="1467"/>
      <c r="JC87" s="1468"/>
      <c r="JD87" s="1470">
        <f>SUM(JE87:JF87)</f>
        <v>0</v>
      </c>
      <c r="JE87" s="1467"/>
      <c r="JF87" s="1470"/>
      <c r="JG87" s="1473">
        <f>(IK87+IQ87+IW87+IZ87+JC87+JF87)/(II87+IO87+IU87+IX87+JA87+JD87)*100</f>
        <v>25</v>
      </c>
      <c r="JH87" s="1496" t="s">
        <v>269</v>
      </c>
      <c r="JI87" s="170">
        <v>29.629629629629626</v>
      </c>
      <c r="JJ87" s="190" t="s">
        <v>388</v>
      </c>
      <c r="JK87" s="892">
        <v>26.923076923076923</v>
      </c>
      <c r="JL87" s="1349">
        <v>7</v>
      </c>
      <c r="JM87" s="1456">
        <v>1</v>
      </c>
      <c r="JN87" s="3117">
        <v>3.1</v>
      </c>
      <c r="JO87" s="2200">
        <v>3.1</v>
      </c>
      <c r="JP87" s="1348">
        <v>3</v>
      </c>
      <c r="JQ87" s="1346">
        <v>2.6</v>
      </c>
      <c r="JR87" s="1347">
        <v>2.2000000000000002</v>
      </c>
      <c r="JS87" s="1349">
        <v>9771</v>
      </c>
      <c r="JT87" s="1350" t="s">
        <v>593</v>
      </c>
      <c r="JU87" s="1351">
        <v>915.5</v>
      </c>
      <c r="JV87" s="1350" t="s">
        <v>593</v>
      </c>
      <c r="JW87" s="1366">
        <f>JU87/JS87*100</f>
        <v>9.3695629925289126</v>
      </c>
      <c r="JX87" s="1352">
        <v>20.68</v>
      </c>
      <c r="JY87" s="1350" t="s">
        <v>593</v>
      </c>
      <c r="JZ87" s="1366">
        <f>JX87/JS87*100</f>
        <v>0.21164670965100807</v>
      </c>
      <c r="KA87" s="1508"/>
      <c r="KB87" s="1929"/>
      <c r="KC87" s="1368"/>
      <c r="KD87" s="1507"/>
      <c r="KE87" s="1494"/>
      <c r="KF87" s="1628"/>
      <c r="KG87" s="1367" t="s">
        <v>275</v>
      </c>
      <c r="KH87" s="1369" t="s">
        <v>891</v>
      </c>
      <c r="KI87" s="4162"/>
      <c r="KJ87" s="1399" t="s">
        <v>594</v>
      </c>
      <c r="KK87" s="2132" t="s">
        <v>892</v>
      </c>
      <c r="KL87" s="3652" t="s">
        <v>1101</v>
      </c>
      <c r="KM87" s="1883">
        <v>0.32500000000000001</v>
      </c>
      <c r="KN87" s="2124" t="s">
        <v>666</v>
      </c>
      <c r="KO87" s="1885">
        <v>0.32500000000000001</v>
      </c>
      <c r="KP87" s="1883">
        <v>0.65</v>
      </c>
      <c r="KQ87" s="1886">
        <v>0.625</v>
      </c>
      <c r="KR87" s="1887">
        <v>0.9</v>
      </c>
      <c r="KS87" s="1888">
        <v>0.9</v>
      </c>
      <c r="KT87" s="1889">
        <v>0.9</v>
      </c>
      <c r="KU87" s="1890">
        <v>0.9</v>
      </c>
      <c r="KV87" s="1883"/>
      <c r="KW87" s="1883"/>
      <c r="KX87" s="1883"/>
      <c r="KY87" s="2099"/>
      <c r="KZ87" s="2100"/>
      <c r="LA87" s="1888"/>
      <c r="LB87" s="1888"/>
      <c r="LC87" s="2101"/>
      <c r="LD87" s="1883"/>
      <c r="LE87" s="1883"/>
      <c r="LF87" s="2102"/>
      <c r="LG87" s="1883"/>
      <c r="LH87" s="2103"/>
      <c r="LI87" s="1883"/>
      <c r="LJ87" s="1883"/>
      <c r="LK87" s="1883"/>
      <c r="LL87" s="2100"/>
      <c r="LM87" s="1888"/>
      <c r="LN87" s="1888"/>
      <c r="LO87" s="2101"/>
      <c r="LP87" s="1883"/>
      <c r="LQ87" s="1887"/>
      <c r="LR87" s="1883"/>
      <c r="LS87" s="1883"/>
      <c r="LT87" s="1890"/>
      <c r="LU87" s="2104">
        <v>20</v>
      </c>
      <c r="LV87" s="1893">
        <v>0</v>
      </c>
      <c r="LW87" s="1883">
        <v>0.32500000000000001</v>
      </c>
      <c r="LX87" s="1883"/>
      <c r="LY87" s="1883"/>
      <c r="LZ87" s="2099" t="s">
        <v>666</v>
      </c>
      <c r="MA87" s="2100">
        <v>0.32500000000000001</v>
      </c>
      <c r="MB87" s="1888"/>
      <c r="MC87" s="1888"/>
      <c r="MD87" s="2101">
        <v>0.65</v>
      </c>
      <c r="ME87" s="1883"/>
      <c r="MF87" s="1883"/>
      <c r="MG87" s="2102">
        <v>0.625</v>
      </c>
      <c r="MH87" s="1883"/>
      <c r="MI87" s="2103"/>
      <c r="MJ87" s="1883">
        <v>0.9</v>
      </c>
      <c r="MK87" s="1883"/>
      <c r="ML87" s="1883"/>
      <c r="MM87" s="2100">
        <v>0.9</v>
      </c>
      <c r="MN87" s="1888"/>
      <c r="MO87" s="1888"/>
      <c r="MP87" s="2101">
        <v>0.9</v>
      </c>
      <c r="MQ87" s="1883"/>
      <c r="MR87" s="1887"/>
      <c r="MS87" s="1883">
        <v>0.9</v>
      </c>
      <c r="MT87" s="1883"/>
      <c r="MU87" s="1890"/>
      <c r="MV87" s="2127" t="s">
        <v>866</v>
      </c>
      <c r="MW87" s="3218">
        <v>20</v>
      </c>
      <c r="MX87" s="1598"/>
      <c r="MY87" s="1597"/>
      <c r="MZ87" s="1400"/>
      <c r="NA87" s="2105"/>
      <c r="NB87" s="1931" t="s">
        <v>55</v>
      </c>
      <c r="NC87" s="1892"/>
      <c r="ND87" s="1931" t="s">
        <v>55</v>
      </c>
      <c r="NE87" s="1893"/>
      <c r="NF87" s="3139"/>
      <c r="NG87" s="1400"/>
      <c r="NH87" s="3136"/>
      <c r="NI87" s="1400"/>
      <c r="NJ87" s="3150">
        <v>929</v>
      </c>
      <c r="NK87" s="3654">
        <v>968</v>
      </c>
      <c r="NL87" s="3152"/>
      <c r="NM87" s="3151"/>
      <c r="NN87" s="3150"/>
      <c r="NO87" s="3151"/>
      <c r="NP87" s="3150">
        <v>929</v>
      </c>
      <c r="NQ87" s="3654">
        <v>968</v>
      </c>
      <c r="NR87" s="3139"/>
      <c r="NS87" s="1400"/>
      <c r="NT87" s="3136"/>
      <c r="NU87" s="1400"/>
      <c r="NV87" s="3136">
        <v>1218</v>
      </c>
      <c r="NW87" s="3655">
        <v>1247</v>
      </c>
      <c r="NX87" s="2104"/>
      <c r="NY87" s="3143"/>
      <c r="NZ87" s="1400">
        <v>1270</v>
      </c>
      <c r="OA87" s="3789">
        <v>1299</v>
      </c>
      <c r="OB87" s="3139"/>
      <c r="OC87" s="1400"/>
      <c r="OD87" s="3136"/>
      <c r="OE87" s="1400"/>
      <c r="OF87" s="3150">
        <v>929</v>
      </c>
      <c r="OG87" s="3581">
        <v>968</v>
      </c>
      <c r="OH87" s="3127"/>
      <c r="OI87" s="1245"/>
      <c r="OJ87" s="2106" t="s">
        <v>647</v>
      </c>
      <c r="OK87" s="2107" t="s">
        <v>893</v>
      </c>
      <c r="OL87" s="1485" t="s">
        <v>599</v>
      </c>
      <c r="OM87" s="1246"/>
      <c r="ON87" s="1573">
        <v>4</v>
      </c>
      <c r="OO87" s="1574">
        <v>0</v>
      </c>
      <c r="OP87" s="935">
        <v>0</v>
      </c>
      <c r="OQ87" s="1575"/>
      <c r="OR87" s="1575"/>
      <c r="OS87" s="1575"/>
      <c r="OT87" s="1576"/>
      <c r="OU87" s="1577">
        <v>0</v>
      </c>
      <c r="OV87" s="1578">
        <f t="shared" ref="OV87" si="232">ON87+OP87+OU87</f>
        <v>4</v>
      </c>
      <c r="OW87" s="941">
        <v>5</v>
      </c>
      <c r="OX87" s="586">
        <f t="shared" ref="OX87" si="233">OV87</f>
        <v>4</v>
      </c>
      <c r="OY87" s="1574"/>
      <c r="OZ87" s="1579"/>
      <c r="PA87" s="1580"/>
      <c r="PB87" s="1581"/>
      <c r="PC87" s="1580">
        <v>1</v>
      </c>
      <c r="PD87" s="1582"/>
      <c r="PE87" s="1582"/>
      <c r="PF87" s="1583"/>
      <c r="PG87" s="1533">
        <f t="shared" ref="PG87" si="234">PK87+PO87</f>
        <v>54</v>
      </c>
      <c r="PH87" s="1373">
        <v>61</v>
      </c>
      <c r="PI87" s="491">
        <v>48</v>
      </c>
      <c r="PJ87" s="1375">
        <v>61</v>
      </c>
      <c r="PK87" s="1584">
        <v>40</v>
      </c>
      <c r="PL87" s="169">
        <v>43</v>
      </c>
      <c r="PM87" s="452">
        <v>30</v>
      </c>
      <c r="PN87" s="894">
        <v>41</v>
      </c>
      <c r="PO87" s="2644">
        <f t="shared" ref="PO87" si="235">PS87+PW87+QO87+QS87+QT87+QU87</f>
        <v>14</v>
      </c>
      <c r="PP87" s="3587">
        <v>18</v>
      </c>
      <c r="PQ87" s="3761">
        <v>18</v>
      </c>
      <c r="PR87" s="934">
        <v>20</v>
      </c>
      <c r="PS87" s="1586">
        <v>0</v>
      </c>
      <c r="PT87" s="484">
        <v>0</v>
      </c>
      <c r="PU87" s="452">
        <v>0</v>
      </c>
      <c r="PV87" s="588">
        <v>0</v>
      </c>
      <c r="PW87" s="1587">
        <f t="shared" ref="PW87" si="236">QA87+QC87+QE87+QG87+QI87+QK87+QM87</f>
        <v>10</v>
      </c>
      <c r="PX87" s="587">
        <v>11</v>
      </c>
      <c r="PY87" s="491">
        <f>QB87+QD87+QF87+QH87+QJ87+QL87+QN87</f>
        <v>11</v>
      </c>
      <c r="PZ87" s="588">
        <v>17</v>
      </c>
      <c r="QA87" s="1630">
        <v>0</v>
      </c>
      <c r="QB87" s="945">
        <v>0</v>
      </c>
      <c r="QC87" s="1631">
        <v>2</v>
      </c>
      <c r="QD87" s="478">
        <v>2</v>
      </c>
      <c r="QE87" s="1630">
        <v>0</v>
      </c>
      <c r="QF87" s="947">
        <v>0</v>
      </c>
      <c r="QG87" s="1631">
        <v>5</v>
      </c>
      <c r="QH87" s="946">
        <v>5</v>
      </c>
      <c r="QI87" s="1630">
        <v>2</v>
      </c>
      <c r="QJ87" s="944">
        <v>3</v>
      </c>
      <c r="QK87" s="1631">
        <v>1</v>
      </c>
      <c r="QL87" s="478">
        <v>1</v>
      </c>
      <c r="QM87" s="1630"/>
      <c r="QN87" s="477"/>
      <c r="QO87" s="1586">
        <v>3</v>
      </c>
      <c r="QP87" s="1396">
        <v>3</v>
      </c>
      <c r="QQ87" s="491">
        <v>3</v>
      </c>
      <c r="QR87" s="492">
        <v>3</v>
      </c>
      <c r="QS87" s="1910">
        <v>0</v>
      </c>
      <c r="QT87" s="936">
        <v>0</v>
      </c>
      <c r="QU87" s="1911">
        <v>1</v>
      </c>
      <c r="QV87" s="1384">
        <v>4</v>
      </c>
      <c r="QW87" s="1913">
        <f t="shared" ref="QW87" si="237">PO87/PG87*100</f>
        <v>25.925925925925924</v>
      </c>
      <c r="QX87" s="1387">
        <v>29.508196721311474</v>
      </c>
      <c r="QY87" s="3698" t="s">
        <v>1047</v>
      </c>
      <c r="QZ87" s="607"/>
      <c r="RA87" s="1594" t="s">
        <v>600</v>
      </c>
      <c r="RB87" s="1595"/>
      <c r="RC87" s="1596" t="s">
        <v>601</v>
      </c>
      <c r="RD87" s="862">
        <v>34</v>
      </c>
      <c r="RE87" s="1597">
        <v>7</v>
      </c>
      <c r="RF87" s="1598">
        <v>30</v>
      </c>
      <c r="RG87" s="1597">
        <v>37</v>
      </c>
      <c r="RH87" s="1599">
        <v>30</v>
      </c>
      <c r="RI87" s="862">
        <v>6</v>
      </c>
      <c r="RJ87" s="1600">
        <v>15</v>
      </c>
      <c r="RK87" s="1601">
        <v>31</v>
      </c>
      <c r="RL87" s="862">
        <v>15</v>
      </c>
      <c r="RM87" s="1602" t="s">
        <v>601</v>
      </c>
      <c r="RN87" s="1601">
        <v>4</v>
      </c>
      <c r="RO87" s="1603" t="s">
        <v>817</v>
      </c>
      <c r="RP87" s="1604" t="s">
        <v>602</v>
      </c>
      <c r="RQ87" s="1456">
        <v>951</v>
      </c>
      <c r="RR87" s="3647" t="s">
        <v>1220</v>
      </c>
      <c r="RS87" s="1455" t="s">
        <v>602</v>
      </c>
      <c r="RT87" s="1456">
        <v>951</v>
      </c>
      <c r="RU87" s="3647" t="s">
        <v>1220</v>
      </c>
      <c r="RV87" s="1457" t="s">
        <v>602</v>
      </c>
      <c r="RW87" s="1456">
        <v>951</v>
      </c>
      <c r="RX87" s="3647" t="s">
        <v>1220</v>
      </c>
      <c r="RY87" s="1605" t="s">
        <v>626</v>
      </c>
      <c r="RZ87" s="1606"/>
      <c r="SA87" s="1607"/>
      <c r="SB87" s="935"/>
      <c r="SC87" s="1608"/>
      <c r="SD87" s="1529"/>
      <c r="SE87" s="1609" t="s">
        <v>214</v>
      </c>
      <c r="SF87" s="1349"/>
      <c r="SG87" s="1610"/>
      <c r="SH87" s="1609" t="s">
        <v>214</v>
      </c>
      <c r="SI87" s="1349"/>
      <c r="SJ87" s="1611"/>
      <c r="SK87" s="1611"/>
      <c r="SL87" s="1612"/>
      <c r="SM87" s="1607"/>
      <c r="SN87" s="833"/>
      <c r="SO87" s="1529"/>
      <c r="SP87" s="1609" t="s">
        <v>214</v>
      </c>
      <c r="SQ87" s="1349"/>
      <c r="SR87" s="1610"/>
      <c r="SS87" s="1609" t="s">
        <v>214</v>
      </c>
      <c r="ST87" s="1349"/>
      <c r="SU87" s="1611"/>
      <c r="SV87" s="1611"/>
      <c r="SW87" s="1594" t="s">
        <v>626</v>
      </c>
      <c r="SX87" s="1606"/>
      <c r="SY87" s="1608"/>
      <c r="SZ87" s="288"/>
      <c r="TA87" s="1538"/>
      <c r="TB87" s="1349"/>
      <c r="TC87" s="1609" t="s">
        <v>214</v>
      </c>
      <c r="TD87" s="1349"/>
      <c r="TE87" s="1613"/>
      <c r="TF87" s="1609" t="s">
        <v>214</v>
      </c>
      <c r="TG87" s="1349"/>
      <c r="TH87" s="1611"/>
      <c r="TI87" s="1614"/>
      <c r="TJ87" s="1608"/>
      <c r="TK87" s="1615"/>
      <c r="TL87" s="251"/>
      <c r="TM87" s="833"/>
      <c r="TN87" s="195"/>
      <c r="TO87" s="1349" t="s">
        <v>389</v>
      </c>
      <c r="TP87" s="1613"/>
      <c r="TQ87" s="1609"/>
      <c r="TR87" s="141" t="s">
        <v>389</v>
      </c>
      <c r="TS87" s="1616"/>
      <c r="TT87" s="1611"/>
      <c r="TU87" s="1611"/>
      <c r="TV87" s="4611"/>
      <c r="TW87" s="1617" t="s">
        <v>604</v>
      </c>
      <c r="TX87" s="1618" t="s">
        <v>894</v>
      </c>
      <c r="TY87" s="1619" t="s">
        <v>604</v>
      </c>
      <c r="TZ87" s="1620" t="s">
        <v>894</v>
      </c>
      <c r="UA87" s="1621" t="s">
        <v>604</v>
      </c>
      <c r="UB87" s="1622" t="s">
        <v>895</v>
      </c>
      <c r="UC87" s="427"/>
      <c r="UD87" s="427"/>
      <c r="UE87" s="427"/>
      <c r="UF87" s="427"/>
      <c r="UG87" s="427"/>
      <c r="UH87" s="427"/>
      <c r="UI87" s="427"/>
      <c r="UJ87" s="427"/>
      <c r="UK87" s="427"/>
      <c r="UL87" s="427"/>
      <c r="UM87" s="427"/>
      <c r="UN87" s="427"/>
      <c r="UO87" s="427"/>
      <c r="UP87" s="427"/>
      <c r="UQ87" s="427"/>
      <c r="UR87" s="427"/>
      <c r="US87" s="427"/>
      <c r="UT87" s="427"/>
      <c r="UU87" s="427"/>
      <c r="UV87" s="427"/>
      <c r="UW87" s="427"/>
      <c r="UX87" s="427"/>
      <c r="UY87" s="427"/>
      <c r="UZ87" s="427"/>
      <c r="VA87" s="427"/>
      <c r="VB87" s="427"/>
      <c r="VC87" s="427"/>
      <c r="VD87" s="427"/>
      <c r="VE87" s="427"/>
      <c r="VF87" s="427"/>
      <c r="VG87" s="427"/>
      <c r="VH87" s="427"/>
      <c r="VI87" s="427"/>
      <c r="VJ87" s="427"/>
      <c r="VK87" s="427"/>
      <c r="VL87" s="427"/>
      <c r="VM87" s="427"/>
      <c r="VN87" s="427"/>
      <c r="VO87" s="427"/>
      <c r="VP87" s="427"/>
      <c r="VQ87" s="427"/>
      <c r="VR87" s="427"/>
      <c r="VS87" s="427"/>
      <c r="VT87" s="427"/>
      <c r="VU87" s="427"/>
      <c r="VV87" s="427"/>
      <c r="VW87" s="427"/>
      <c r="VX87" s="427"/>
      <c r="VY87" s="427"/>
      <c r="VZ87" s="427"/>
      <c r="WA87" s="427"/>
      <c r="WB87" s="427"/>
      <c r="WC87" s="427"/>
      <c r="WD87" s="427"/>
      <c r="WE87" s="427"/>
      <c r="WF87" s="427"/>
      <c r="WG87" s="427"/>
      <c r="WH87" s="427"/>
      <c r="WI87" s="427"/>
      <c r="WJ87" s="427"/>
      <c r="WK87" s="427"/>
      <c r="WL87" s="427"/>
      <c r="WM87" s="427"/>
      <c r="WN87" s="5"/>
      <c r="WO87" s="5"/>
      <c r="WP87" s="5"/>
      <c r="WQ87" s="5"/>
      <c r="WR87" s="5"/>
      <c r="WS87" s="5"/>
      <c r="WT87" s="5"/>
      <c r="WU87" s="5"/>
      <c r="WV87" s="5"/>
      <c r="WW87" s="5"/>
      <c r="WX87" s="5"/>
      <c r="WY87" s="5"/>
      <c r="WZ87" s="5"/>
      <c r="XA87" s="5"/>
      <c r="XB87" s="5"/>
      <c r="XC87" s="5"/>
      <c r="XD87" s="5"/>
      <c r="XE87" s="5"/>
      <c r="XF87" s="5"/>
      <c r="XG87" s="5"/>
      <c r="XH87" s="5"/>
      <c r="XI87" s="5"/>
      <c r="XJ87" s="5"/>
      <c r="XK87" s="5"/>
      <c r="XL87" s="5"/>
      <c r="XM87" s="5"/>
      <c r="XN87" s="5"/>
      <c r="XO87" s="5"/>
      <c r="XP87" s="5"/>
      <c r="XQ87" s="5"/>
      <c r="XR87" s="5"/>
      <c r="XS87" s="5"/>
      <c r="XT87" s="5"/>
      <c r="XU87" s="5"/>
      <c r="XV87" s="5"/>
      <c r="XW87" s="5"/>
      <c r="XX87" s="5"/>
      <c r="XY87" s="5"/>
      <c r="XZ87" s="5"/>
      <c r="YA87" s="5"/>
      <c r="YB87" s="5"/>
      <c r="YC87" s="5"/>
      <c r="YD87" s="5"/>
      <c r="YE87" s="5"/>
      <c r="YF87" s="5"/>
      <c r="YG87" s="5"/>
      <c r="YH87" s="5"/>
      <c r="YI87" s="5"/>
      <c r="YJ87" s="5"/>
      <c r="YK87" s="5"/>
      <c r="YL87" s="5"/>
      <c r="YM87" s="5"/>
      <c r="YN87" s="5"/>
      <c r="YO87" s="5"/>
      <c r="YP87" s="5"/>
      <c r="YQ87" s="5"/>
      <c r="YR87" s="5"/>
      <c r="YS87" s="5"/>
      <c r="YT87" s="5"/>
      <c r="YU87" s="5"/>
      <c r="YV87" s="5"/>
      <c r="YW87" s="5"/>
      <c r="YX87" s="5"/>
      <c r="YY87" s="5"/>
      <c r="YZ87" s="5"/>
      <c r="ZA87" s="5"/>
      <c r="ZB87" s="5"/>
      <c r="ZC87" s="5"/>
      <c r="ZD87" s="5"/>
      <c r="ZE87" s="5"/>
      <c r="ZF87" s="5"/>
      <c r="ZG87" s="5"/>
      <c r="ZH87" s="5"/>
      <c r="ZI87" s="5"/>
      <c r="ZJ87" s="5"/>
      <c r="ZK87" s="5"/>
      <c r="ZL87" s="5"/>
      <c r="ZM87" s="5"/>
      <c r="ZN87" s="5"/>
      <c r="ZO87" s="5"/>
      <c r="ZP87" s="5"/>
      <c r="ZQ87" s="5"/>
      <c r="ZR87" s="5"/>
      <c r="ZS87" s="5"/>
      <c r="ZT87" s="5"/>
      <c r="ZU87" s="5"/>
      <c r="ZV87" s="5"/>
      <c r="ZW87" s="5"/>
      <c r="ZX87" s="5"/>
      <c r="ZY87" s="5"/>
      <c r="ZZ87" s="5"/>
      <c r="AAA87" s="5"/>
      <c r="AAB87" s="5"/>
      <c r="AAC87" s="5"/>
      <c r="AAD87" s="5"/>
      <c r="AAE87" s="5"/>
      <c r="AAF87" s="5"/>
      <c r="AAG87" s="5"/>
      <c r="AAH87" s="5"/>
      <c r="AAI87" s="5"/>
      <c r="AAJ87" s="5"/>
      <c r="AAK87" s="5"/>
      <c r="AAL87" s="5"/>
      <c r="AAM87" s="5"/>
      <c r="AAN87" s="5"/>
      <c r="AAO87" s="5"/>
      <c r="AAP87" s="5"/>
      <c r="AAQ87" s="5"/>
      <c r="AAR87" s="5"/>
      <c r="AAS87" s="5"/>
      <c r="AAT87" s="5"/>
      <c r="AAU87" s="5"/>
      <c r="AAV87" s="5"/>
      <c r="AAW87" s="5"/>
      <c r="AAX87" s="5"/>
      <c r="AAY87" s="5"/>
      <c r="AAZ87" s="5"/>
      <c r="ABA87" s="5"/>
      <c r="ABB87" s="5"/>
      <c r="ABC87" s="5"/>
      <c r="ABD87" s="5"/>
      <c r="ABE87" s="5"/>
      <c r="ABF87" s="5"/>
      <c r="ABG87" s="5"/>
      <c r="ABH87" s="5"/>
      <c r="ABI87" s="5"/>
      <c r="ABJ87" s="5"/>
      <c r="ABK87" s="5"/>
      <c r="ABL87" s="5"/>
      <c r="ABM87" s="5"/>
      <c r="ABN87" s="5"/>
      <c r="ABO87" s="5"/>
      <c r="ABP87" s="5"/>
      <c r="ABQ87" s="5"/>
      <c r="ABR87" s="5"/>
      <c r="ABS87" s="5"/>
      <c r="ABT87" s="5"/>
      <c r="ABU87" s="5"/>
      <c r="ABV87" s="5"/>
      <c r="ABW87" s="5"/>
      <c r="ABX87" s="5"/>
      <c r="ABY87" s="5"/>
      <c r="ABZ87" s="5"/>
      <c r="ACA87" s="5"/>
      <c r="ACB87" s="5"/>
      <c r="ACC87" s="5"/>
      <c r="ACD87" s="5"/>
      <c r="ACE87" s="5"/>
      <c r="ACF87" s="5"/>
      <c r="ACG87" s="5"/>
      <c r="ACH87" s="5"/>
      <c r="ACI87" s="5"/>
      <c r="ACJ87" s="5"/>
      <c r="ACK87" s="5"/>
      <c r="ACL87" s="5"/>
      <c r="ACM87" s="5"/>
      <c r="ACN87" s="5"/>
      <c r="ACO87" s="5"/>
      <c r="ACP87" s="5"/>
      <c r="ACQ87" s="5"/>
      <c r="ACR87" s="5"/>
      <c r="ACS87" s="5"/>
      <c r="ACT87" s="5"/>
      <c r="ACU87" s="5"/>
      <c r="ACV87" s="5"/>
      <c r="ACW87" s="5"/>
      <c r="ACX87" s="5"/>
      <c r="ACY87" s="5"/>
      <c r="ACZ87" s="5"/>
      <c r="ADA87" s="5"/>
      <c r="ADB87" s="5"/>
      <c r="ADC87" s="5"/>
      <c r="ADD87" s="5"/>
      <c r="ADE87" s="5"/>
      <c r="ADF87" s="5"/>
      <c r="ADG87" s="5"/>
      <c r="ADH87" s="5"/>
      <c r="ADI87" s="5"/>
      <c r="ADJ87" s="5"/>
      <c r="ADK87" s="5"/>
      <c r="ADL87" s="5"/>
      <c r="ADM87" s="5"/>
      <c r="ADN87" s="5"/>
      <c r="ADO87" s="5"/>
      <c r="ADP87" s="5"/>
      <c r="ADQ87" s="5"/>
      <c r="ADR87" s="5"/>
      <c r="ADS87" s="5"/>
      <c r="ADT87" s="5"/>
      <c r="ADU87" s="5"/>
      <c r="ADV87" s="5"/>
      <c r="ADW87" s="5"/>
      <c r="ADX87" s="5"/>
      <c r="ADY87" s="5"/>
      <c r="ADZ87" s="5"/>
      <c r="AEA87" s="5"/>
      <c r="AEB87" s="5"/>
      <c r="AEC87" s="5"/>
      <c r="AED87" s="5"/>
      <c r="AEE87" s="5"/>
      <c r="AEF87" s="5"/>
      <c r="AEG87" s="5"/>
      <c r="AEH87" s="5"/>
      <c r="AEI87" s="5"/>
      <c r="AEJ87" s="5"/>
      <c r="AEK87" s="5"/>
      <c r="AEL87" s="5"/>
      <c r="AEM87" s="5"/>
      <c r="AEN87" s="5"/>
      <c r="AEO87" s="5"/>
      <c r="AEP87" s="5"/>
      <c r="AEQ87" s="5"/>
      <c r="AER87" s="5"/>
      <c r="AES87" s="5"/>
      <c r="AET87" s="5"/>
      <c r="AEU87" s="5"/>
      <c r="AEV87" s="5"/>
      <c r="AEW87" s="5"/>
      <c r="AEX87" s="5"/>
      <c r="AEY87" s="5"/>
      <c r="AEZ87" s="5"/>
      <c r="AFA87" s="5"/>
      <c r="AFB87" s="5"/>
      <c r="AFC87" s="5"/>
      <c r="AFD87" s="5"/>
      <c r="AFE87" s="5"/>
      <c r="AFF87" s="5"/>
      <c r="AFG87" s="5"/>
      <c r="AFH87" s="5"/>
      <c r="AFI87" s="5"/>
      <c r="AFJ87" s="5"/>
      <c r="AFK87" s="5"/>
      <c r="AFL87" s="5"/>
      <c r="AFM87" s="5"/>
      <c r="AFN87" s="5"/>
      <c r="AFO87" s="5"/>
      <c r="AFP87" s="5"/>
      <c r="AFQ87" s="5"/>
      <c r="AFR87" s="5"/>
      <c r="AFS87" s="5"/>
      <c r="AFT87" s="5"/>
      <c r="AFU87" s="5"/>
      <c r="AFV87" s="5"/>
      <c r="AFW87" s="5"/>
      <c r="AFX87" s="5"/>
      <c r="AFY87" s="5"/>
      <c r="AFZ87" s="5"/>
      <c r="AGA87" s="5"/>
      <c r="AGB87" s="5"/>
      <c r="AGC87" s="5"/>
      <c r="AGD87" s="5"/>
      <c r="AGE87" s="5"/>
      <c r="AGF87" s="5"/>
      <c r="AGG87" s="5"/>
      <c r="AGH87" s="5"/>
      <c r="AGI87" s="5"/>
      <c r="AGJ87" s="5"/>
      <c r="AGK87" s="5"/>
      <c r="AGL87" s="5"/>
      <c r="AGM87" s="5"/>
      <c r="AGN87" s="5"/>
      <c r="AGO87" s="5"/>
      <c r="AGP87" s="5"/>
      <c r="AGQ87" s="5"/>
      <c r="AGR87" s="5"/>
      <c r="AGS87" s="5"/>
      <c r="AGT87" s="5"/>
      <c r="AGU87" s="5"/>
      <c r="AGV87" s="5"/>
      <c r="AGW87" s="5"/>
      <c r="AGX87" s="5"/>
      <c r="AGY87" s="5"/>
      <c r="AGZ87" s="5"/>
      <c r="AHA87" s="5"/>
      <c r="AHB87" s="5"/>
      <c r="AHC87" s="5"/>
      <c r="AHD87" s="5"/>
      <c r="AHE87" s="5"/>
      <c r="AHF87" s="5"/>
      <c r="AHG87" s="5"/>
      <c r="AHH87" s="5"/>
      <c r="AHI87" s="5"/>
      <c r="AHJ87" s="5"/>
      <c r="AHK87" s="5"/>
      <c r="AHL87" s="5"/>
      <c r="AHM87" s="5"/>
      <c r="AHN87" s="5"/>
      <c r="AHO87" s="5"/>
      <c r="AHP87" s="5"/>
      <c r="AHQ87" s="5"/>
      <c r="AHR87" s="5"/>
      <c r="AHS87" s="5"/>
      <c r="AHT87" s="5"/>
      <c r="AHU87" s="5"/>
      <c r="AHV87" s="5"/>
      <c r="AHW87" s="5"/>
      <c r="AHX87" s="5"/>
      <c r="AHY87" s="5"/>
      <c r="AHZ87" s="5"/>
      <c r="AIA87" s="5"/>
      <c r="AIB87" s="5"/>
      <c r="AIC87" s="5"/>
      <c r="AID87" s="5"/>
      <c r="AIE87" s="5"/>
      <c r="AIF87" s="5"/>
      <c r="AIG87" s="5"/>
      <c r="AIH87" s="5"/>
      <c r="AII87" s="5"/>
      <c r="AIJ87" s="5"/>
      <c r="AIK87" s="5"/>
      <c r="AIL87" s="5"/>
      <c r="AIM87" s="5"/>
      <c r="AIN87" s="5"/>
      <c r="AIO87" s="5"/>
      <c r="AIP87" s="5"/>
      <c r="AIQ87" s="5"/>
      <c r="AIR87" s="5"/>
      <c r="AIS87" s="5"/>
      <c r="AIT87" s="5"/>
      <c r="AIU87" s="5"/>
      <c r="AIV87" s="5"/>
      <c r="AIW87" s="5"/>
      <c r="AIX87" s="5"/>
      <c r="AIY87" s="5"/>
      <c r="AIZ87" s="5"/>
      <c r="AJA87" s="5"/>
      <c r="AJB87" s="5"/>
      <c r="AJC87" s="5"/>
      <c r="AJD87" s="5"/>
      <c r="AJE87" s="5"/>
      <c r="AJF87" s="5"/>
      <c r="AJG87" s="5"/>
      <c r="AJH87" s="5"/>
      <c r="AJI87" s="5"/>
      <c r="AJJ87" s="5"/>
      <c r="AJK87" s="5"/>
      <c r="AJL87" s="5"/>
      <c r="AJM87" s="5"/>
      <c r="AJN87" s="5"/>
      <c r="AJO87" s="5"/>
      <c r="AJP87" s="5"/>
      <c r="AJQ87" s="5"/>
      <c r="AJR87" s="5"/>
      <c r="AJS87" s="5"/>
      <c r="AJT87" s="5"/>
      <c r="AJU87" s="5"/>
      <c r="AJV87" s="5"/>
      <c r="AJW87" s="5"/>
      <c r="AJX87" s="5"/>
      <c r="AJY87" s="5"/>
      <c r="AJZ87" s="5"/>
      <c r="AKA87" s="5"/>
      <c r="AKB87" s="5"/>
      <c r="AKC87" s="5"/>
      <c r="AKD87" s="5"/>
      <c r="AKE87" s="5"/>
      <c r="AKF87" s="5"/>
      <c r="AKG87" s="5"/>
      <c r="AKH87" s="5"/>
      <c r="AKI87" s="5"/>
      <c r="AKJ87" s="5"/>
      <c r="AKK87" s="5"/>
      <c r="AKL87" s="5"/>
      <c r="AKM87" s="5"/>
      <c r="AKN87" s="5"/>
      <c r="AKO87" s="5"/>
      <c r="AKP87" s="5"/>
      <c r="AKQ87" s="5"/>
      <c r="AKR87" s="5"/>
      <c r="AKS87" s="5"/>
      <c r="AKT87" s="5"/>
      <c r="AKU87" s="5"/>
      <c r="AKV87" s="5"/>
      <c r="AKW87" s="5"/>
      <c r="AKX87" s="5"/>
      <c r="AKY87" s="5"/>
      <c r="AKZ87" s="5"/>
      <c r="ALA87" s="5"/>
      <c r="ALB87" s="5"/>
      <c r="ALC87" s="5"/>
      <c r="ALD87" s="5"/>
      <c r="ALE87" s="5"/>
      <c r="ALF87" s="5"/>
      <c r="ALG87" s="5"/>
      <c r="ALH87" s="5"/>
      <c r="ALI87" s="5"/>
      <c r="ALJ87" s="5"/>
      <c r="ALK87" s="5"/>
      <c r="ALL87" s="5"/>
      <c r="ALM87" s="5"/>
      <c r="ALN87" s="5"/>
      <c r="ALO87" s="5"/>
      <c r="ALP87" s="5"/>
      <c r="ALQ87" s="5"/>
      <c r="ALR87" s="5"/>
      <c r="ALS87" s="5"/>
      <c r="ALT87" s="5"/>
      <c r="ALU87" s="5"/>
      <c r="ALV87" s="5"/>
      <c r="ALW87" s="5"/>
      <c r="ALX87" s="5"/>
      <c r="ALY87" s="5"/>
      <c r="ALZ87" s="5"/>
      <c r="AMA87" s="5"/>
      <c r="AMB87" s="5"/>
      <c r="AMC87" s="5"/>
      <c r="AMD87" s="5"/>
      <c r="AME87" s="5"/>
      <c r="AMF87" s="5"/>
      <c r="AMG87" s="5"/>
      <c r="AMH87" s="5"/>
      <c r="AMI87" s="5"/>
      <c r="AMJ87" s="5"/>
      <c r="AMK87" s="5"/>
      <c r="AML87" s="5"/>
      <c r="AMM87" s="5"/>
      <c r="AMN87" s="5"/>
      <c r="AMO87" s="5"/>
      <c r="AMP87" s="5"/>
      <c r="AMQ87" s="5"/>
      <c r="AMR87" s="5"/>
      <c r="AMS87" s="5"/>
      <c r="AMT87" s="5"/>
      <c r="AMU87" s="5"/>
      <c r="AMV87" s="5"/>
      <c r="AMW87" s="5"/>
      <c r="AMX87" s="5"/>
      <c r="AMY87" s="5"/>
      <c r="AMZ87" s="5"/>
      <c r="ANA87" s="5"/>
      <c r="ANB87" s="5"/>
      <c r="ANC87" s="5"/>
      <c r="AND87" s="5"/>
      <c r="ANE87" s="5"/>
      <c r="ANF87" s="5"/>
      <c r="ANG87" s="5"/>
      <c r="ANH87" s="5"/>
      <c r="ANI87" s="5"/>
      <c r="ANJ87" s="5"/>
      <c r="ANK87" s="5"/>
      <c r="ANL87" s="5"/>
      <c r="ANM87" s="5"/>
      <c r="ANN87" s="5"/>
      <c r="ANO87" s="5"/>
      <c r="ANP87" s="5"/>
      <c r="ANQ87" s="5"/>
      <c r="ANR87" s="5"/>
      <c r="ANS87" s="5"/>
      <c r="ANT87" s="5"/>
      <c r="ANU87" s="5"/>
      <c r="ANV87" s="5"/>
      <c r="ANW87" s="5"/>
      <c r="ANX87" s="5"/>
      <c r="ANY87" s="5"/>
      <c r="ANZ87" s="5"/>
      <c r="AOA87" s="5"/>
      <c r="AOB87" s="5"/>
      <c r="AOC87" s="5"/>
      <c r="AOD87" s="5"/>
      <c r="AOE87" s="5"/>
      <c r="AOF87" s="5"/>
      <c r="AOG87" s="5"/>
      <c r="AOH87" s="5"/>
      <c r="AOI87" s="5"/>
      <c r="AOJ87" s="5"/>
      <c r="AOK87" s="5"/>
      <c r="AOL87" s="5"/>
      <c r="AOM87" s="5"/>
      <c r="AON87" s="5"/>
      <c r="AOO87" s="5"/>
      <c r="AOP87" s="5"/>
      <c r="AOQ87" s="5"/>
      <c r="AOR87" s="5"/>
      <c r="AOS87" s="5"/>
      <c r="AOT87" s="5"/>
      <c r="AOU87" s="5"/>
      <c r="AOV87" s="5"/>
      <c r="AOW87" s="5"/>
      <c r="AOX87" s="5"/>
      <c r="AOY87" s="5"/>
      <c r="AOZ87" s="5"/>
      <c r="APA87" s="5"/>
      <c r="APB87" s="5"/>
      <c r="APC87" s="5"/>
      <c r="APD87" s="5"/>
      <c r="APE87" s="5"/>
      <c r="APF87" s="5"/>
      <c r="APG87" s="5"/>
      <c r="APH87" s="5"/>
      <c r="API87" s="5"/>
      <c r="APJ87" s="5"/>
      <c r="APK87" s="5"/>
      <c r="APL87" s="5"/>
      <c r="APM87" s="5"/>
      <c r="APN87" s="5"/>
      <c r="APO87" s="5"/>
      <c r="APP87" s="5"/>
      <c r="APQ87" s="5"/>
      <c r="APR87" s="5"/>
      <c r="APS87" s="5"/>
      <c r="APT87" s="5"/>
      <c r="APU87" s="5"/>
      <c r="APV87" s="5"/>
      <c r="APW87" s="5"/>
      <c r="APX87" s="5"/>
      <c r="APY87" s="5"/>
      <c r="APZ87" s="5"/>
      <c r="AQA87" s="5"/>
      <c r="AQB87" s="5"/>
      <c r="AQC87" s="5"/>
      <c r="AQD87" s="5"/>
      <c r="AQE87" s="5"/>
      <c r="AQF87" s="5"/>
      <c r="AQG87" s="5"/>
      <c r="AQH87" s="5"/>
      <c r="AQI87" s="5"/>
      <c r="AQJ87" s="5"/>
      <c r="AQK87" s="5"/>
      <c r="AQL87" s="5"/>
      <c r="AQM87" s="5"/>
      <c r="AQN87" s="5"/>
      <c r="AQO87" s="5"/>
      <c r="AQP87" s="5"/>
      <c r="AQQ87" s="5"/>
      <c r="AQR87" s="5"/>
      <c r="AQS87" s="5"/>
      <c r="AQT87" s="5"/>
      <c r="AQU87" s="5"/>
      <c r="AQV87" s="5"/>
      <c r="AQW87" s="5"/>
      <c r="AQX87" s="5"/>
      <c r="AQY87" s="5"/>
      <c r="AQZ87" s="5"/>
      <c r="ARA87" s="5"/>
      <c r="ARB87" s="5"/>
      <c r="ARC87" s="5"/>
      <c r="ARD87" s="5"/>
      <c r="ARE87" s="5"/>
      <c r="ARF87" s="5"/>
      <c r="ARG87" s="5"/>
      <c r="ARH87" s="5"/>
      <c r="ARI87" s="5"/>
      <c r="ARJ87" s="5"/>
      <c r="ARK87" s="5"/>
      <c r="ARL87" s="5"/>
      <c r="ARM87" s="5"/>
      <c r="ARN87" s="5"/>
      <c r="ARO87" s="5"/>
      <c r="ARP87" s="5"/>
      <c r="ARQ87" s="5"/>
      <c r="ARR87" s="5"/>
      <c r="ARS87" s="5"/>
      <c r="ART87" s="5"/>
      <c r="ARU87" s="5"/>
      <c r="ARV87" s="5"/>
      <c r="ARW87" s="5"/>
      <c r="ARX87" s="5"/>
      <c r="ARY87" s="5"/>
      <c r="ARZ87" s="5"/>
      <c r="ASA87" s="5"/>
      <c r="ASB87" s="5"/>
      <c r="ASC87" s="5"/>
      <c r="ASD87" s="5"/>
      <c r="ASE87" s="5"/>
      <c r="ASF87" s="5"/>
      <c r="ASG87" s="5"/>
      <c r="ASH87" s="5"/>
      <c r="ASI87" s="5"/>
      <c r="ASJ87" s="5"/>
      <c r="ASK87" s="5"/>
      <c r="ASL87" s="5"/>
      <c r="ASM87" s="5"/>
      <c r="ASN87" s="5"/>
      <c r="ASO87" s="5"/>
      <c r="ASP87" s="5"/>
      <c r="ASQ87" s="5"/>
      <c r="ASR87" s="5"/>
      <c r="ASS87" s="5"/>
      <c r="AST87" s="5"/>
      <c r="ASU87" s="5"/>
      <c r="ASV87" s="5"/>
      <c r="ASW87" s="5"/>
      <c r="ASX87" s="5"/>
      <c r="ASY87" s="5"/>
      <c r="ASZ87" s="5"/>
      <c r="ATA87" s="5"/>
      <c r="ATB87" s="5"/>
      <c r="ATC87" s="5"/>
      <c r="ATD87" s="5"/>
      <c r="ATE87" s="5"/>
      <c r="ATF87" s="5"/>
      <c r="ATG87" s="5"/>
      <c r="ATH87" s="5"/>
      <c r="ATI87" s="5"/>
      <c r="ATJ87" s="5"/>
      <c r="ATK87" s="5"/>
      <c r="ATL87" s="5"/>
      <c r="ATM87" s="5"/>
      <c r="ATN87" s="5"/>
      <c r="ATO87" s="5"/>
      <c r="ATP87" s="5"/>
      <c r="ATQ87" s="5"/>
      <c r="ATR87" s="5"/>
      <c r="ATS87" s="5"/>
      <c r="ATT87" s="5"/>
      <c r="ATU87" s="5"/>
      <c r="ATV87" s="5"/>
      <c r="ATW87" s="5"/>
      <c r="ATX87" s="5"/>
      <c r="ATY87" s="5"/>
      <c r="ATZ87" s="5"/>
      <c r="AUA87" s="5"/>
      <c r="AUB87" s="5"/>
      <c r="AUC87" s="5"/>
      <c r="AUD87" s="5"/>
      <c r="AUE87" s="5"/>
      <c r="AUF87" s="5"/>
      <c r="AUG87" s="5"/>
      <c r="AUH87" s="5"/>
      <c r="AUI87" s="5"/>
      <c r="AUJ87" s="5"/>
      <c r="AUK87" s="5"/>
      <c r="AUL87" s="5"/>
      <c r="AUM87" s="5"/>
      <c r="AUN87" s="5"/>
      <c r="AUO87" s="5"/>
      <c r="AUP87" s="5"/>
      <c r="AUQ87" s="5"/>
      <c r="AUR87" s="5"/>
      <c r="AUS87" s="5"/>
      <c r="AUT87" s="5"/>
      <c r="AUU87" s="5"/>
      <c r="AUV87" s="5"/>
      <c r="AUW87" s="5"/>
      <c r="AUX87" s="5"/>
      <c r="AUY87" s="5"/>
      <c r="AUZ87" s="5"/>
      <c r="AVA87" s="5"/>
      <c r="AVB87" s="5"/>
      <c r="AVC87" s="5"/>
      <c r="AVD87" s="5"/>
      <c r="AVE87" s="5"/>
      <c r="AVF87" s="5"/>
      <c r="AVG87" s="5"/>
      <c r="AVH87" s="5"/>
      <c r="AVI87" s="5"/>
      <c r="AVJ87" s="5"/>
      <c r="AVK87" s="5"/>
      <c r="AVL87" s="5"/>
      <c r="AVM87" s="5"/>
      <c r="AVN87" s="5"/>
      <c r="AVO87" s="5"/>
      <c r="AVP87" s="5"/>
      <c r="AVQ87" s="5"/>
      <c r="AVR87" s="5"/>
      <c r="AVS87" s="5"/>
      <c r="AVT87" s="5"/>
      <c r="AVU87" s="5"/>
      <c r="AVV87" s="5"/>
      <c r="AVW87" s="5"/>
      <c r="AVX87" s="5"/>
      <c r="AVY87" s="5"/>
      <c r="AVZ87" s="5"/>
      <c r="AWA87" s="5"/>
      <c r="AWB87" s="5"/>
      <c r="AWC87" s="5"/>
      <c r="AWD87" s="5"/>
      <c r="AWE87" s="5"/>
      <c r="AWF87" s="5"/>
      <c r="AWG87" s="5"/>
      <c r="AWH87" s="5"/>
      <c r="AWI87" s="5"/>
      <c r="AWJ87" s="5"/>
      <c r="AWK87" s="5"/>
      <c r="AWL87" s="5"/>
      <c r="AWM87" s="5"/>
      <c r="AWN87" s="5"/>
      <c r="AWO87" s="5"/>
      <c r="AWP87" s="5"/>
      <c r="AWQ87" s="5"/>
      <c r="AWR87" s="5"/>
      <c r="AWS87" s="5"/>
      <c r="AWT87" s="5"/>
      <c r="AWU87" s="5"/>
      <c r="AWV87" s="5"/>
      <c r="AWW87" s="5"/>
      <c r="AWX87" s="5"/>
      <c r="AWY87" s="5"/>
      <c r="AWZ87" s="5"/>
      <c r="AXA87" s="5"/>
      <c r="AXB87" s="5"/>
      <c r="AXC87" s="5"/>
      <c r="AXD87" s="5"/>
      <c r="AXE87" s="5"/>
      <c r="AXF87" s="5"/>
      <c r="AXG87" s="5"/>
      <c r="AXH87" s="5"/>
      <c r="AXI87" s="5"/>
      <c r="AXJ87" s="5"/>
      <c r="AXK87" s="5"/>
      <c r="AXL87" s="5"/>
      <c r="AXM87" s="5"/>
      <c r="AXN87" s="5"/>
      <c r="AXO87" s="5"/>
      <c r="AXP87" s="5"/>
      <c r="AXQ87" s="5"/>
      <c r="AXR87" s="5"/>
      <c r="AXS87" s="5"/>
      <c r="AXT87" s="5"/>
      <c r="AXU87" s="5"/>
      <c r="AXV87" s="5"/>
      <c r="AXW87" s="5"/>
      <c r="AXX87" s="5"/>
      <c r="AXY87" s="5"/>
      <c r="AXZ87" s="5"/>
      <c r="AYA87" s="5"/>
      <c r="AYB87" s="5"/>
      <c r="AYC87" s="5"/>
      <c r="AYD87" s="5"/>
      <c r="AYE87" s="5"/>
      <c r="AYF87" s="5"/>
      <c r="AYG87" s="5"/>
      <c r="AYH87" s="5"/>
      <c r="AYI87" s="5"/>
      <c r="AYJ87" s="5"/>
      <c r="AYK87" s="5"/>
      <c r="AYL87" s="5"/>
      <c r="AYM87" s="5"/>
      <c r="AYN87" s="5"/>
      <c r="AYO87" s="5"/>
      <c r="AYP87" s="5"/>
      <c r="AYQ87" s="5"/>
      <c r="AYR87" s="5"/>
      <c r="AYS87" s="5"/>
      <c r="AYT87" s="5"/>
      <c r="AYU87" s="5"/>
      <c r="AYV87" s="5"/>
      <c r="AYW87" s="5"/>
      <c r="AYX87" s="5"/>
      <c r="AYY87" s="5"/>
      <c r="AYZ87" s="5"/>
      <c r="AZA87" s="5"/>
      <c r="AZB87" s="5"/>
      <c r="AZC87" s="5"/>
      <c r="AZD87" s="5"/>
      <c r="AZE87" s="5"/>
      <c r="AZF87" s="5"/>
      <c r="AZG87" s="5"/>
      <c r="AZH87" s="5"/>
      <c r="AZI87" s="5"/>
      <c r="AZJ87" s="5"/>
      <c r="AZK87" s="5"/>
      <c r="AZL87" s="5"/>
      <c r="AZM87" s="5"/>
      <c r="AZN87" s="5"/>
      <c r="AZO87" s="5"/>
      <c r="AZP87" s="5"/>
      <c r="AZQ87" s="5"/>
      <c r="AZR87" s="5"/>
      <c r="AZS87" s="5"/>
      <c r="AZT87" s="5"/>
      <c r="AZU87" s="5"/>
      <c r="AZV87" s="5"/>
      <c r="AZW87" s="5"/>
      <c r="AZX87" s="5"/>
      <c r="AZY87" s="5"/>
      <c r="AZZ87" s="5"/>
      <c r="BAA87" s="5"/>
      <c r="BAB87" s="5"/>
      <c r="BAC87" s="5"/>
      <c r="BAD87" s="5"/>
      <c r="BAE87" s="5"/>
      <c r="BAF87" s="5"/>
      <c r="BAG87" s="5"/>
      <c r="BAH87" s="5"/>
      <c r="BAI87" s="5"/>
      <c r="BAJ87" s="5"/>
      <c r="BAK87" s="5"/>
      <c r="BAL87" s="5"/>
      <c r="BAM87" s="5"/>
      <c r="BAN87" s="5"/>
      <c r="BAO87" s="5"/>
      <c r="BAP87" s="5"/>
      <c r="BAQ87" s="5"/>
      <c r="BAR87" s="5"/>
      <c r="BAS87" s="5"/>
      <c r="BAT87" s="5"/>
      <c r="BAU87" s="5"/>
      <c r="BAV87" s="5"/>
      <c r="BAW87" s="5"/>
      <c r="BAX87" s="5"/>
      <c r="BAY87" s="5"/>
      <c r="BAZ87" s="5"/>
      <c r="BBA87" s="5"/>
      <c r="BBB87" s="5"/>
      <c r="BBC87" s="5"/>
      <c r="BBD87" s="5"/>
      <c r="BBE87" s="5"/>
      <c r="BBF87" s="5"/>
      <c r="BBG87" s="5"/>
      <c r="BBH87" s="5"/>
      <c r="BBI87" s="5"/>
      <c r="BBJ87" s="5"/>
      <c r="BBK87" s="5"/>
      <c r="BBL87" s="5"/>
      <c r="BBM87" s="5"/>
      <c r="BBN87" s="5"/>
      <c r="BBO87" s="5"/>
      <c r="BBP87" s="5"/>
      <c r="BBQ87" s="5"/>
      <c r="BBR87" s="5"/>
      <c r="BBS87" s="5"/>
      <c r="BBT87" s="5"/>
      <c r="BBU87" s="5"/>
      <c r="BBV87" s="5"/>
      <c r="BBW87" s="5"/>
      <c r="BBX87" s="5"/>
      <c r="BBY87" s="5"/>
      <c r="BBZ87" s="5"/>
      <c r="BCA87" s="5"/>
      <c r="BCB87" s="5"/>
      <c r="BCC87" s="5"/>
      <c r="BCD87" s="5"/>
      <c r="BCE87" s="5"/>
      <c r="BCF87" s="5"/>
      <c r="BCG87" s="5"/>
      <c r="BCH87" s="5"/>
      <c r="BCI87" s="5"/>
      <c r="BCJ87" s="5"/>
      <c r="BCK87" s="5"/>
      <c r="BCL87" s="5"/>
      <c r="BCM87" s="5"/>
      <c r="BCN87" s="5"/>
      <c r="BCO87" s="5"/>
      <c r="BCP87" s="5"/>
      <c r="BCQ87" s="5"/>
      <c r="BCR87" s="5"/>
      <c r="BCS87" s="5"/>
      <c r="BCT87" s="5"/>
    </row>
    <row r="88" spans="1:1450" s="99" customFormat="1" ht="9" customHeight="1" thickBot="1">
      <c r="A88" s="4151"/>
      <c r="B88" s="728"/>
      <c r="C88" s="4135"/>
      <c r="D88" s="3842"/>
      <c r="E88" s="1477"/>
      <c r="F88" s="727"/>
      <c r="G88" s="725"/>
      <c r="H88" s="725"/>
      <c r="I88" s="726"/>
      <c r="J88" s="70"/>
      <c r="K88" s="4154"/>
      <c r="L88" s="52"/>
      <c r="M88" s="3537"/>
      <c r="N88" s="53"/>
      <c r="O88" s="54"/>
      <c r="P88" s="2886"/>
      <c r="Q88" s="2887"/>
      <c r="R88" s="2888"/>
      <c r="S88" s="756"/>
      <c r="T88" s="757"/>
      <c r="U88" s="758"/>
      <c r="V88" s="762"/>
      <c r="W88" s="763"/>
      <c r="X88" s="766"/>
      <c r="Y88" s="55"/>
      <c r="Z88" s="56"/>
      <c r="AA88" s="57"/>
      <c r="AB88" s="58"/>
      <c r="AC88" s="2239"/>
      <c r="AD88" s="2240"/>
      <c r="AE88" s="2241"/>
      <c r="AF88" s="2242"/>
      <c r="AG88" s="2243"/>
      <c r="AH88" s="2244"/>
      <c r="AI88" s="2243"/>
      <c r="AJ88" s="2245"/>
      <c r="AK88" s="673"/>
      <c r="AL88" s="649"/>
      <c r="AM88" s="649"/>
      <c r="AN88" s="652"/>
      <c r="AO88" s="94"/>
      <c r="AP88" s="649"/>
      <c r="AQ88" s="649"/>
      <c r="AR88" s="2246"/>
      <c r="AS88" s="2247"/>
      <c r="AT88" s="2248"/>
      <c r="AU88" s="3318"/>
      <c r="AV88" s="297"/>
      <c r="AW88" s="809"/>
      <c r="AX88" s="2249"/>
      <c r="AY88" s="809"/>
      <c r="AZ88" s="2249"/>
      <c r="BA88" s="809"/>
      <c r="BB88" s="2250"/>
      <c r="BC88" s="809"/>
      <c r="BD88" s="2249"/>
      <c r="BE88" s="809"/>
      <c r="BF88" s="2250"/>
      <c r="BG88" s="809"/>
      <c r="BH88" s="2249"/>
      <c r="BI88" s="809"/>
      <c r="BJ88" s="2250"/>
      <c r="BK88" s="95"/>
      <c r="BL88" s="3337"/>
      <c r="BM88" s="2251"/>
      <c r="BN88" s="2252"/>
      <c r="BO88" s="96"/>
      <c r="BP88" s="101"/>
      <c r="BQ88" s="92"/>
      <c r="BR88" s="2253"/>
      <c r="BS88" s="2254"/>
      <c r="BT88" s="2255"/>
      <c r="BU88" s="2254"/>
      <c r="BV88" s="2255"/>
      <c r="BW88" s="2256"/>
      <c r="BX88" s="2241"/>
      <c r="BY88" s="2257"/>
      <c r="BZ88" s="2258"/>
      <c r="CA88" s="92"/>
      <c r="CB88" s="297"/>
      <c r="CC88" s="2259"/>
      <c r="CD88" s="2259"/>
      <c r="CE88" s="2260"/>
      <c r="CF88" s="3390"/>
      <c r="CG88" s="3391"/>
      <c r="CH88" s="2263"/>
      <c r="CI88" s="809"/>
      <c r="CJ88" s="2262"/>
      <c r="CK88" s="809"/>
      <c r="CL88" s="3358"/>
      <c r="CM88" s="809"/>
      <c r="CN88" s="3365"/>
      <c r="CO88" s="809"/>
      <c r="CP88" s="3365"/>
      <c r="CQ88" s="809"/>
      <c r="CR88" s="2262"/>
      <c r="CS88" s="809"/>
      <c r="CT88" s="2262"/>
      <c r="CU88" s="809"/>
      <c r="CV88" s="2262"/>
      <c r="CW88" s="2591"/>
      <c r="CX88" s="2241"/>
      <c r="CY88" s="2263"/>
      <c r="CZ88" s="2264"/>
      <c r="DA88" s="93"/>
      <c r="DB88" s="91"/>
      <c r="DC88" s="92"/>
      <c r="DD88" s="2265"/>
      <c r="DE88" s="2254"/>
      <c r="DF88" s="2255"/>
      <c r="DG88" s="2243"/>
      <c r="DH88" s="2266"/>
      <c r="DI88" s="2267"/>
      <c r="DJ88" s="2898"/>
      <c r="DK88" s="2899"/>
      <c r="DL88" s="2900"/>
      <c r="DM88" s="2898"/>
      <c r="DN88" s="1454"/>
      <c r="DO88" s="2936"/>
      <c r="DP88" s="3098"/>
      <c r="DQ88" s="3098"/>
      <c r="DR88" s="3099"/>
      <c r="DS88" s="3096"/>
      <c r="DT88" s="948"/>
      <c r="DU88" s="2268"/>
      <c r="DV88" s="2921"/>
      <c r="DW88" s="2922"/>
      <c r="DX88" s="2922"/>
      <c r="DY88" s="2923"/>
      <c r="DZ88" s="2924"/>
      <c r="EA88" s="817"/>
      <c r="EB88" s="2269"/>
      <c r="EC88" s="2936"/>
      <c r="ED88" s="2272"/>
      <c r="EE88" s="2272"/>
      <c r="EF88" s="2937"/>
      <c r="EG88" s="2938"/>
      <c r="EH88" s="948"/>
      <c r="EI88" s="2270"/>
      <c r="EJ88" s="2922"/>
      <c r="EK88" s="2922"/>
      <c r="EL88" s="2946"/>
      <c r="EM88" s="2947"/>
      <c r="EN88" s="821"/>
      <c r="EO88" s="2271"/>
      <c r="EP88" s="2922"/>
      <c r="EQ88" s="2922"/>
      <c r="ER88" s="2923"/>
      <c r="ES88" s="2947"/>
      <c r="ET88" s="823"/>
      <c r="EU88" s="2924"/>
      <c r="EV88" s="828"/>
      <c r="EW88" s="2272"/>
      <c r="EX88" s="2272"/>
      <c r="EY88" s="692"/>
      <c r="EZ88" s="600"/>
      <c r="FA88" s="672"/>
      <c r="FB88" s="828"/>
      <c r="FC88" s="682"/>
      <c r="FD88" s="2273"/>
      <c r="FE88" s="692"/>
      <c r="FF88" s="600"/>
      <c r="FG88" s="672"/>
      <c r="FH88" s="828"/>
      <c r="FI88" s="829"/>
      <c r="FJ88" s="830"/>
      <c r="FK88" s="831"/>
      <c r="FL88" s="830"/>
      <c r="FM88" s="831"/>
      <c r="FN88" s="949"/>
      <c r="FO88" s="950"/>
      <c r="FP88" s="2274"/>
      <c r="FQ88" s="2275"/>
      <c r="FR88" s="2958"/>
      <c r="FS88" s="2959"/>
      <c r="FT88" s="2276"/>
      <c r="FU88" s="2277"/>
      <c r="FV88" s="848"/>
      <c r="FW88" s="849"/>
      <c r="FX88" s="2973"/>
      <c r="FY88" s="2970"/>
      <c r="FZ88" s="129"/>
      <c r="GA88" s="2981"/>
      <c r="GB88" s="2982"/>
      <c r="GC88" s="2970"/>
      <c r="GD88" s="2983"/>
      <c r="GE88" s="2983"/>
      <c r="GF88" s="2983"/>
      <c r="GG88" s="2983"/>
      <c r="GH88" s="2983"/>
      <c r="GI88" s="2970"/>
      <c r="GJ88" s="2970"/>
      <c r="GK88" s="2970"/>
      <c r="GL88" s="2970"/>
      <c r="GM88" s="2970"/>
      <c r="GN88" s="2970"/>
      <c r="GO88" s="2970"/>
      <c r="GP88" s="3206"/>
      <c r="GQ88" s="2984"/>
      <c r="GR88" s="3030"/>
      <c r="GS88" s="3030"/>
      <c r="GT88" s="2970"/>
      <c r="GU88" s="296"/>
      <c r="GV88" s="3030"/>
      <c r="GW88" s="3974"/>
      <c r="GX88" s="3029"/>
      <c r="GY88" s="3650"/>
      <c r="GZ88" s="3030"/>
      <c r="HA88" s="3030"/>
      <c r="HB88" s="3651"/>
      <c r="HC88" s="3510"/>
      <c r="HD88" s="298"/>
      <c r="HE88" s="298"/>
      <c r="HF88" s="298"/>
      <c r="HG88" s="298"/>
      <c r="HH88" s="296"/>
      <c r="HI88" s="854"/>
      <c r="HJ88" s="855"/>
      <c r="HK88" s="854"/>
      <c r="HL88" s="854"/>
      <c r="HM88" s="854"/>
      <c r="HN88" s="854"/>
      <c r="HO88" s="1482"/>
      <c r="HP88" s="2582"/>
      <c r="HQ88" s="742"/>
      <c r="HR88" s="318"/>
      <c r="HS88" s="296"/>
      <c r="HT88" s="743"/>
      <c r="HU88" s="838"/>
      <c r="HV88" s="2281"/>
      <c r="HW88" s="2282"/>
      <c r="HX88" s="348"/>
      <c r="HY88" s="349"/>
      <c r="HZ88" s="296"/>
      <c r="IA88" s="348"/>
      <c r="IB88" s="296"/>
      <c r="IC88" s="2282"/>
      <c r="ID88" s="348"/>
      <c r="IE88" s="349"/>
      <c r="IF88" s="296"/>
      <c r="IG88" s="348"/>
      <c r="IH88" s="296"/>
      <c r="II88" s="2283"/>
      <c r="IJ88" s="350"/>
      <c r="IK88" s="351"/>
      <c r="IL88" s="2284"/>
      <c r="IM88" s="352"/>
      <c r="IN88" s="353"/>
      <c r="IO88" s="296"/>
      <c r="IP88" s="350"/>
      <c r="IQ88" s="354"/>
      <c r="IR88" s="2284"/>
      <c r="IS88" s="355"/>
      <c r="IT88" s="356"/>
      <c r="IU88" s="2285"/>
      <c r="IV88" s="350"/>
      <c r="IW88" s="354"/>
      <c r="IX88" s="351"/>
      <c r="IY88" s="350"/>
      <c r="IZ88" s="351"/>
      <c r="JA88" s="2286"/>
      <c r="JB88" s="357"/>
      <c r="JC88" s="358"/>
      <c r="JD88" s="359"/>
      <c r="JE88" s="357"/>
      <c r="JF88" s="359"/>
      <c r="JG88" s="2287"/>
      <c r="JH88" s="1497"/>
      <c r="JI88" s="1498"/>
      <c r="JJ88" s="1499"/>
      <c r="JK88" s="1500"/>
      <c r="JL88" s="55"/>
      <c r="JM88" s="888"/>
      <c r="JN88" s="3115"/>
      <c r="JO88" s="2241"/>
      <c r="JP88" s="2288"/>
      <c r="JQ88" s="2289"/>
      <c r="JR88" s="2290"/>
      <c r="JS88" s="57"/>
      <c r="JT88" s="381"/>
      <c r="JU88" s="382"/>
      <c r="JV88" s="384"/>
      <c r="JW88" s="2291"/>
      <c r="JX88" s="383"/>
      <c r="JY88" s="384"/>
      <c r="JZ88" s="2292"/>
      <c r="KA88" s="904"/>
      <c r="KB88" s="863"/>
      <c r="KC88" s="925"/>
      <c r="KD88" s="924"/>
      <c r="KE88" s="863"/>
      <c r="KF88" s="926"/>
      <c r="KG88" s="863"/>
      <c r="KH88" s="864"/>
      <c r="KI88" s="4162"/>
      <c r="KJ88" s="904"/>
      <c r="KK88" s="3159"/>
      <c r="KL88" s="3243"/>
      <c r="KM88" s="865"/>
      <c r="KN88" s="863"/>
      <c r="KO88" s="866"/>
      <c r="KP88" s="863"/>
      <c r="KQ88" s="926"/>
      <c r="KR88" s="863"/>
      <c r="KS88" s="866"/>
      <c r="KT88" s="867"/>
      <c r="KU88" s="863"/>
      <c r="KV88" s="868"/>
      <c r="KW88" s="422"/>
      <c r="KX88" s="422"/>
      <c r="KY88" s="745"/>
      <c r="KZ88" s="745"/>
      <c r="LA88" s="422"/>
      <c r="LB88" s="422"/>
      <c r="LC88" s="430"/>
      <c r="LD88" s="422"/>
      <c r="LE88" s="422"/>
      <c r="LF88" s="745"/>
      <c r="LG88" s="422"/>
      <c r="LH88" s="431"/>
      <c r="LI88" s="422"/>
      <c r="LJ88" s="422"/>
      <c r="LK88" s="422"/>
      <c r="LL88" s="745"/>
      <c r="LM88" s="422"/>
      <c r="LN88" s="422"/>
      <c r="LO88" s="430"/>
      <c r="LP88" s="422"/>
      <c r="LQ88" s="746"/>
      <c r="LR88" s="745"/>
      <c r="LS88" s="422"/>
      <c r="LT88" s="426"/>
      <c r="LU88" s="421"/>
      <c r="LV88" s="428"/>
      <c r="LW88" s="422"/>
      <c r="LX88" s="422"/>
      <c r="LY88" s="422"/>
      <c r="LZ88" s="745"/>
      <c r="MA88" s="745"/>
      <c r="MB88" s="422"/>
      <c r="MC88" s="422"/>
      <c r="MD88" s="430"/>
      <c r="ME88" s="422"/>
      <c r="MF88" s="422"/>
      <c r="MG88" s="745"/>
      <c r="MH88" s="422"/>
      <c r="MI88" s="431"/>
      <c r="MJ88" s="422"/>
      <c r="MK88" s="422"/>
      <c r="ML88" s="422"/>
      <c r="MM88" s="745"/>
      <c r="MN88" s="422"/>
      <c r="MO88" s="422"/>
      <c r="MP88" s="430"/>
      <c r="MQ88" s="422"/>
      <c r="MR88" s="746"/>
      <c r="MS88" s="745"/>
      <c r="MT88" s="422"/>
      <c r="MU88" s="426"/>
      <c r="MV88" s="422"/>
      <c r="MW88" s="3219"/>
      <c r="MX88" s="422"/>
      <c r="MY88" s="423"/>
      <c r="MZ88" s="422"/>
      <c r="NA88" s="426"/>
      <c r="NB88" s="422"/>
      <c r="NC88" s="1372"/>
      <c r="ND88" s="422"/>
      <c r="NE88" s="428"/>
      <c r="NF88" s="3138"/>
      <c r="NG88" s="422"/>
      <c r="NH88" s="3135"/>
      <c r="NI88" s="422"/>
      <c r="NJ88" s="3135"/>
      <c r="NK88" s="422"/>
      <c r="NL88" s="3138"/>
      <c r="NM88" s="422"/>
      <c r="NN88" s="3135"/>
      <c r="NO88" s="422"/>
      <c r="NP88" s="3135"/>
      <c r="NQ88" s="426"/>
      <c r="NR88" s="3138"/>
      <c r="NS88" s="422"/>
      <c r="NT88" s="3135"/>
      <c r="NU88" s="422"/>
      <c r="NV88" s="3135"/>
      <c r="NW88" s="422"/>
      <c r="NX88" s="421"/>
      <c r="NY88" s="3142"/>
      <c r="NZ88" s="422"/>
      <c r="OA88" s="3656" t="s">
        <v>1219</v>
      </c>
      <c r="OB88" s="3138"/>
      <c r="OC88" s="422"/>
      <c r="OD88" s="3135"/>
      <c r="OE88" s="422"/>
      <c r="OF88" s="3135"/>
      <c r="OG88" s="426"/>
      <c r="OH88" s="3125"/>
      <c r="OI88" s="1246"/>
      <c r="OJ88" s="1489"/>
      <c r="OK88" s="1490"/>
      <c r="OL88" s="734"/>
      <c r="OM88" s="1246"/>
      <c r="ON88" s="601"/>
      <c r="OO88" s="869"/>
      <c r="OP88" s="671"/>
      <c r="OQ88" s="870"/>
      <c r="OR88" s="870"/>
      <c r="OS88" s="870"/>
      <c r="OT88" s="871"/>
      <c r="OU88" s="872"/>
      <c r="OV88" s="1454"/>
      <c r="OW88" s="2309"/>
      <c r="OX88" s="2309"/>
      <c r="OY88" s="873"/>
      <c r="OZ88" s="874"/>
      <c r="PA88" s="871"/>
      <c r="PB88" s="870"/>
      <c r="PC88" s="871"/>
      <c r="PD88" s="875"/>
      <c r="PE88" s="875"/>
      <c r="PF88" s="876"/>
      <c r="PG88" s="2310"/>
      <c r="PH88" s="591"/>
      <c r="PI88" s="2311"/>
      <c r="PJ88" s="2259"/>
      <c r="PK88" s="596"/>
      <c r="PL88" s="2312"/>
      <c r="PM88" s="2313"/>
      <c r="PN88" s="894"/>
      <c r="PO88" s="2314"/>
      <c r="PP88" s="2312"/>
      <c r="PQ88" s="2313"/>
      <c r="PR88" s="1431"/>
      <c r="PS88" s="2501"/>
      <c r="PT88" s="2315"/>
      <c r="PU88" s="2313"/>
      <c r="PV88" s="1385"/>
      <c r="PW88" s="2316"/>
      <c r="PX88" s="2317"/>
      <c r="PY88" s="1385"/>
      <c r="PZ88" s="1385"/>
      <c r="QA88" s="943"/>
      <c r="QB88" s="2318"/>
      <c r="QC88" s="808"/>
      <c r="QD88" s="2319"/>
      <c r="QE88" s="598"/>
      <c r="QF88" s="2320"/>
      <c r="QG88" s="808"/>
      <c r="QH88" s="2319"/>
      <c r="QI88" s="598"/>
      <c r="QJ88" s="2320"/>
      <c r="QK88" s="808"/>
      <c r="QL88" s="2319"/>
      <c r="QM88" s="598"/>
      <c r="QN88" s="2243"/>
      <c r="QO88" s="597"/>
      <c r="QP88" s="2321"/>
      <c r="QQ88" s="2322"/>
      <c r="QR88" s="2323"/>
      <c r="QS88" s="599"/>
      <c r="QT88" s="1385"/>
      <c r="QU88" s="1386"/>
      <c r="QV88" s="648"/>
      <c r="QW88" s="2324"/>
      <c r="QX88" s="3687"/>
      <c r="QY88" s="3692"/>
      <c r="QZ88" s="607"/>
      <c r="RA88" s="877"/>
      <c r="RB88" s="878"/>
      <c r="RC88" s="879"/>
      <c r="RD88" s="880"/>
      <c r="RE88" s="881"/>
      <c r="RF88" s="882"/>
      <c r="RG88" s="881"/>
      <c r="RH88" s="883"/>
      <c r="RI88" s="880"/>
      <c r="RJ88" s="884"/>
      <c r="RK88" s="885"/>
      <c r="RL88" s="880"/>
      <c r="RM88" s="886"/>
      <c r="RN88" s="885"/>
      <c r="RO88" s="887"/>
      <c r="RP88" s="650"/>
      <c r="RQ88" s="2443"/>
      <c r="RR88" s="3648" t="s">
        <v>1215</v>
      </c>
      <c r="RS88" s="650"/>
      <c r="RT88" s="2443"/>
      <c r="RU88" s="3648" t="s">
        <v>1215</v>
      </c>
      <c r="RV88" s="651"/>
      <c r="RW88" s="2443"/>
      <c r="RX88" s="3668" t="s">
        <v>1215</v>
      </c>
      <c r="RY88" s="2408"/>
      <c r="RZ88" s="2417"/>
      <c r="SA88" s="2414"/>
      <c r="SB88" s="2411"/>
      <c r="SC88" s="901"/>
      <c r="SD88" s="2543"/>
      <c r="SE88" s="2544"/>
      <c r="SF88" s="2545"/>
      <c r="SG88" s="2546"/>
      <c r="SH88" s="2544"/>
      <c r="SI88" s="2545"/>
      <c r="SJ88" s="2414"/>
      <c r="SK88" s="2414"/>
      <c r="SL88" s="2547"/>
      <c r="SM88" s="2415"/>
      <c r="SN88" s="3083"/>
      <c r="SO88" s="2543"/>
      <c r="SP88" s="2544"/>
      <c r="SQ88" s="2545"/>
      <c r="SR88" s="2546"/>
      <c r="SS88" s="2544"/>
      <c r="ST88" s="2545"/>
      <c r="SU88" s="2414"/>
      <c r="SV88" s="2414"/>
      <c r="SW88" s="2408"/>
      <c r="SX88" s="2417"/>
      <c r="SY88" s="901"/>
      <c r="SZ88" s="2411"/>
      <c r="TA88" s="901"/>
      <c r="TB88" s="2543"/>
      <c r="TC88" s="2544"/>
      <c r="TD88" s="2545"/>
      <c r="TE88" s="2546"/>
      <c r="TF88" s="2544"/>
      <c r="TG88" s="2545"/>
      <c r="TH88" s="2414"/>
      <c r="TI88" s="2446"/>
      <c r="TJ88" s="901"/>
      <c r="TK88" s="2415"/>
      <c r="TL88" s="902"/>
      <c r="TM88" s="2545"/>
      <c r="TN88" s="3089"/>
      <c r="TO88" s="2545"/>
      <c r="TP88" s="2546"/>
      <c r="TQ88" s="2544"/>
      <c r="TR88" s="2545"/>
      <c r="TS88" s="2414"/>
      <c r="TT88" s="2414"/>
      <c r="TU88" s="2414"/>
      <c r="TV88" s="4611"/>
      <c r="TW88" s="427"/>
      <c r="TX88" s="427"/>
      <c r="TY88" s="890"/>
      <c r="TZ88" s="427"/>
      <c r="UA88" s="891"/>
      <c r="UB88" s="891"/>
      <c r="UC88" s="427"/>
      <c r="UD88" s="427"/>
      <c r="UE88" s="427"/>
      <c r="UF88" s="427"/>
      <c r="UG88" s="427"/>
      <c r="UH88" s="427"/>
      <c r="UI88" s="427"/>
      <c r="UJ88" s="427"/>
      <c r="UK88" s="427"/>
      <c r="UL88" s="427"/>
      <c r="UM88" s="427"/>
      <c r="UN88" s="427"/>
      <c r="UO88" s="427"/>
      <c r="UP88" s="427"/>
      <c r="UQ88" s="427"/>
      <c r="UR88" s="427"/>
      <c r="US88" s="427"/>
      <c r="UT88" s="427"/>
      <c r="UU88" s="427"/>
      <c r="UV88" s="427"/>
      <c r="UW88" s="427"/>
      <c r="UX88" s="427"/>
      <c r="UY88" s="427"/>
      <c r="UZ88" s="427"/>
      <c r="VA88" s="427"/>
      <c r="VB88" s="427"/>
      <c r="VC88" s="427"/>
      <c r="VD88" s="427"/>
      <c r="VE88" s="427"/>
      <c r="VF88" s="427"/>
      <c r="VG88" s="427"/>
      <c r="VH88" s="427"/>
      <c r="VI88" s="427"/>
      <c r="VJ88" s="427"/>
      <c r="VK88" s="427"/>
      <c r="VL88" s="427"/>
      <c r="VM88" s="427"/>
      <c r="VN88" s="427"/>
      <c r="VO88" s="427"/>
      <c r="VP88" s="427"/>
      <c r="VQ88" s="427"/>
      <c r="VR88" s="427"/>
      <c r="VS88" s="427"/>
      <c r="VT88" s="427"/>
      <c r="VU88" s="427"/>
      <c r="VV88" s="427"/>
      <c r="VW88" s="427"/>
      <c r="VX88" s="427"/>
      <c r="VY88" s="427"/>
      <c r="VZ88" s="427"/>
      <c r="WA88" s="427"/>
      <c r="WB88" s="427"/>
      <c r="WC88" s="427"/>
      <c r="WD88" s="427"/>
      <c r="WE88" s="427"/>
      <c r="WF88" s="427"/>
      <c r="WG88" s="427"/>
      <c r="WH88" s="427"/>
      <c r="WI88" s="427"/>
      <c r="WJ88" s="427"/>
      <c r="WK88" s="427"/>
      <c r="WL88" s="427"/>
      <c r="WM88" s="427"/>
      <c r="WN88" s="5"/>
      <c r="WO88" s="5"/>
      <c r="WP88" s="5"/>
      <c r="WQ88" s="5"/>
      <c r="WR88" s="5"/>
      <c r="WS88" s="5"/>
      <c r="WT88" s="5"/>
      <c r="WU88" s="5"/>
      <c r="WV88" s="5"/>
      <c r="WW88" s="5"/>
      <c r="WX88" s="5"/>
      <c r="WY88" s="5"/>
      <c r="WZ88" s="5"/>
      <c r="XA88" s="5"/>
      <c r="XB88" s="5"/>
      <c r="XC88" s="5"/>
      <c r="XD88" s="5"/>
      <c r="XE88" s="5"/>
      <c r="XF88" s="5"/>
      <c r="XG88" s="5"/>
      <c r="XH88" s="5"/>
      <c r="XI88" s="5"/>
      <c r="XJ88" s="5"/>
      <c r="XK88" s="5"/>
      <c r="XL88" s="5"/>
      <c r="XM88" s="5"/>
      <c r="XN88" s="5"/>
      <c r="XO88" s="5"/>
      <c r="XP88" s="5"/>
      <c r="XQ88" s="5"/>
      <c r="XR88" s="5"/>
      <c r="XS88" s="5"/>
      <c r="XT88" s="5"/>
      <c r="XU88" s="5"/>
      <c r="XV88" s="5"/>
      <c r="XW88" s="5"/>
      <c r="XX88" s="5"/>
      <c r="XY88" s="5"/>
      <c r="XZ88" s="5"/>
      <c r="YA88" s="5"/>
      <c r="YB88" s="5"/>
      <c r="YC88" s="5"/>
      <c r="YD88" s="5"/>
      <c r="YE88" s="5"/>
      <c r="YF88" s="5"/>
      <c r="YG88" s="5"/>
      <c r="YH88" s="5"/>
      <c r="YI88" s="5"/>
      <c r="YJ88" s="5"/>
      <c r="YK88" s="5"/>
      <c r="YL88" s="5"/>
      <c r="YM88" s="5"/>
      <c r="YN88" s="5"/>
      <c r="YO88" s="5"/>
      <c r="YP88" s="5"/>
      <c r="YQ88" s="5"/>
      <c r="YR88" s="5"/>
      <c r="YS88" s="5"/>
      <c r="YT88" s="5"/>
      <c r="YU88" s="5"/>
      <c r="YV88" s="5"/>
      <c r="YW88" s="5"/>
      <c r="YX88" s="5"/>
      <c r="YY88" s="5"/>
      <c r="YZ88" s="5"/>
      <c r="ZA88" s="5"/>
      <c r="ZB88" s="5"/>
      <c r="ZC88" s="5"/>
      <c r="ZD88" s="5"/>
      <c r="ZE88" s="5"/>
      <c r="ZF88" s="5"/>
      <c r="ZG88" s="5"/>
      <c r="ZH88" s="5"/>
      <c r="ZI88" s="5"/>
      <c r="ZJ88" s="5"/>
      <c r="ZK88" s="5"/>
      <c r="ZL88" s="5"/>
      <c r="ZM88" s="5"/>
      <c r="ZN88" s="5"/>
      <c r="ZO88" s="5"/>
      <c r="ZP88" s="5"/>
      <c r="ZQ88" s="5"/>
      <c r="ZR88" s="5"/>
      <c r="ZS88" s="5"/>
      <c r="ZT88" s="5"/>
      <c r="ZU88" s="5"/>
      <c r="ZV88" s="5"/>
      <c r="ZW88" s="5"/>
      <c r="ZX88" s="5"/>
      <c r="ZY88" s="5"/>
      <c r="ZZ88" s="5"/>
      <c r="AAA88" s="5"/>
      <c r="AAB88" s="5"/>
      <c r="AAC88" s="5"/>
      <c r="AAD88" s="5"/>
      <c r="AAE88" s="5"/>
      <c r="AAF88" s="5"/>
      <c r="AAG88" s="5"/>
      <c r="AAH88" s="5"/>
      <c r="AAI88" s="5"/>
      <c r="AAJ88" s="5"/>
      <c r="AAK88" s="5"/>
      <c r="AAL88" s="5"/>
      <c r="AAM88" s="5"/>
      <c r="AAN88" s="5"/>
      <c r="AAO88" s="5"/>
      <c r="AAP88" s="5"/>
      <c r="AAQ88" s="5"/>
      <c r="AAR88" s="5"/>
      <c r="AAS88" s="5"/>
      <c r="AAT88" s="5"/>
      <c r="AAU88" s="5"/>
      <c r="AAV88" s="5"/>
      <c r="AAW88" s="5"/>
      <c r="AAX88" s="5"/>
      <c r="AAY88" s="5"/>
      <c r="AAZ88" s="5"/>
      <c r="ABA88" s="5"/>
      <c r="ABB88" s="5"/>
      <c r="ABC88" s="5"/>
      <c r="ABD88" s="5"/>
      <c r="ABE88" s="5"/>
      <c r="ABF88" s="5"/>
      <c r="ABG88" s="5"/>
      <c r="ABH88" s="5"/>
      <c r="ABI88" s="5"/>
      <c r="ABJ88" s="5"/>
      <c r="ABK88" s="5"/>
      <c r="ABL88" s="5"/>
      <c r="ABM88" s="5"/>
      <c r="ABN88" s="5"/>
      <c r="ABO88" s="5"/>
      <c r="ABP88" s="5"/>
      <c r="ABQ88" s="5"/>
      <c r="ABR88" s="5"/>
      <c r="ABS88" s="5"/>
      <c r="ABT88" s="5"/>
      <c r="ABU88" s="5"/>
      <c r="ABV88" s="5"/>
      <c r="ABW88" s="5"/>
      <c r="ABX88" s="5"/>
      <c r="ABY88" s="5"/>
      <c r="ABZ88" s="5"/>
      <c r="ACA88" s="5"/>
      <c r="ACB88" s="5"/>
      <c r="ACC88" s="5"/>
      <c r="ACD88" s="5"/>
      <c r="ACE88" s="5"/>
      <c r="ACF88" s="5"/>
      <c r="ACG88" s="5"/>
      <c r="ACH88" s="5"/>
      <c r="ACI88" s="5"/>
      <c r="ACJ88" s="5"/>
      <c r="ACK88" s="5"/>
      <c r="ACL88" s="5"/>
      <c r="ACM88" s="5"/>
      <c r="ACN88" s="5"/>
      <c r="ACO88" s="5"/>
      <c r="ACP88" s="5"/>
      <c r="ACQ88" s="5"/>
      <c r="ACR88" s="5"/>
      <c r="ACS88" s="5"/>
      <c r="ACT88" s="5"/>
      <c r="ACU88" s="5"/>
      <c r="ACV88" s="5"/>
      <c r="ACW88" s="5"/>
      <c r="ACX88" s="5"/>
      <c r="ACY88" s="5"/>
      <c r="ACZ88" s="5"/>
      <c r="ADA88" s="5"/>
      <c r="ADB88" s="5"/>
      <c r="ADC88" s="5"/>
      <c r="ADD88" s="5"/>
      <c r="ADE88" s="5"/>
      <c r="ADF88" s="5"/>
      <c r="ADG88" s="5"/>
      <c r="ADH88" s="5"/>
      <c r="ADI88" s="5"/>
      <c r="ADJ88" s="5"/>
      <c r="ADK88" s="5"/>
      <c r="ADL88" s="5"/>
      <c r="ADM88" s="5"/>
      <c r="ADN88" s="5"/>
      <c r="ADO88" s="5"/>
      <c r="ADP88" s="5"/>
      <c r="ADQ88" s="5"/>
      <c r="ADR88" s="5"/>
      <c r="ADS88" s="5"/>
      <c r="ADT88" s="5"/>
      <c r="ADU88" s="5"/>
      <c r="ADV88" s="5"/>
      <c r="ADW88" s="5"/>
      <c r="ADX88" s="5"/>
      <c r="ADY88" s="5"/>
      <c r="ADZ88" s="5"/>
      <c r="AEA88" s="5"/>
      <c r="AEB88" s="5"/>
      <c r="AEC88" s="5"/>
      <c r="AED88" s="5"/>
      <c r="AEE88" s="5"/>
      <c r="AEF88" s="5"/>
      <c r="AEG88" s="5"/>
      <c r="AEH88" s="5"/>
      <c r="AEI88" s="5"/>
      <c r="AEJ88" s="5"/>
      <c r="AEK88" s="5"/>
      <c r="AEL88" s="5"/>
      <c r="AEM88" s="5"/>
      <c r="AEN88" s="5"/>
      <c r="AEO88" s="5"/>
      <c r="AEP88" s="5"/>
      <c r="AEQ88" s="5"/>
      <c r="AER88" s="5"/>
      <c r="AES88" s="5"/>
      <c r="AET88" s="5"/>
      <c r="AEU88" s="5"/>
      <c r="AEV88" s="5"/>
      <c r="AEW88" s="5"/>
      <c r="AEX88" s="5"/>
      <c r="AEY88" s="5"/>
      <c r="AEZ88" s="5"/>
      <c r="AFA88" s="5"/>
      <c r="AFB88" s="5"/>
      <c r="AFC88" s="5"/>
      <c r="AFD88" s="5"/>
      <c r="AFE88" s="5"/>
      <c r="AFF88" s="5"/>
      <c r="AFG88" s="5"/>
      <c r="AFH88" s="5"/>
      <c r="AFI88" s="5"/>
      <c r="AFJ88" s="5"/>
      <c r="AFK88" s="5"/>
      <c r="AFL88" s="5"/>
      <c r="AFM88" s="5"/>
      <c r="AFN88" s="5"/>
      <c r="AFO88" s="5"/>
      <c r="AFP88" s="5"/>
      <c r="AFQ88" s="5"/>
      <c r="AFR88" s="5"/>
      <c r="AFS88" s="5"/>
      <c r="AFT88" s="5"/>
      <c r="AFU88" s="5"/>
      <c r="AFV88" s="5"/>
      <c r="AFW88" s="5"/>
      <c r="AFX88" s="5"/>
      <c r="AFY88" s="5"/>
      <c r="AFZ88" s="5"/>
      <c r="AGA88" s="5"/>
      <c r="AGB88" s="5"/>
      <c r="AGC88" s="5"/>
      <c r="AGD88" s="5"/>
      <c r="AGE88" s="5"/>
      <c r="AGF88" s="5"/>
      <c r="AGG88" s="5"/>
      <c r="AGH88" s="5"/>
      <c r="AGI88" s="5"/>
      <c r="AGJ88" s="5"/>
      <c r="AGK88" s="5"/>
      <c r="AGL88" s="5"/>
      <c r="AGM88" s="5"/>
      <c r="AGN88" s="5"/>
      <c r="AGO88" s="5"/>
      <c r="AGP88" s="5"/>
      <c r="AGQ88" s="5"/>
      <c r="AGR88" s="5"/>
      <c r="AGS88" s="5"/>
      <c r="AGT88" s="5"/>
      <c r="AGU88" s="5"/>
      <c r="AGV88" s="5"/>
      <c r="AGW88" s="5"/>
      <c r="AGX88" s="5"/>
      <c r="AGY88" s="5"/>
      <c r="AGZ88" s="5"/>
      <c r="AHA88" s="5"/>
      <c r="AHB88" s="5"/>
      <c r="AHC88" s="5"/>
      <c r="AHD88" s="5"/>
      <c r="AHE88" s="5"/>
      <c r="AHF88" s="5"/>
      <c r="AHG88" s="5"/>
      <c r="AHH88" s="5"/>
      <c r="AHI88" s="5"/>
      <c r="AHJ88" s="5"/>
      <c r="AHK88" s="5"/>
      <c r="AHL88" s="5"/>
      <c r="AHM88" s="5"/>
      <c r="AHN88" s="5"/>
      <c r="AHO88" s="5"/>
      <c r="AHP88" s="5"/>
      <c r="AHQ88" s="5"/>
      <c r="AHR88" s="5"/>
      <c r="AHS88" s="5"/>
      <c r="AHT88" s="5"/>
      <c r="AHU88" s="5"/>
      <c r="AHV88" s="5"/>
      <c r="AHW88" s="5"/>
      <c r="AHX88" s="5"/>
      <c r="AHY88" s="5"/>
      <c r="AHZ88" s="5"/>
      <c r="AIA88" s="5"/>
      <c r="AIB88" s="5"/>
      <c r="AIC88" s="5"/>
      <c r="AID88" s="5"/>
      <c r="AIE88" s="5"/>
      <c r="AIF88" s="5"/>
      <c r="AIG88" s="5"/>
      <c r="AIH88" s="5"/>
      <c r="AII88" s="5"/>
      <c r="AIJ88" s="5"/>
      <c r="AIK88" s="5"/>
      <c r="AIL88" s="5"/>
      <c r="AIM88" s="5"/>
      <c r="AIN88" s="5"/>
      <c r="AIO88" s="5"/>
      <c r="AIP88" s="5"/>
      <c r="AIQ88" s="5"/>
      <c r="AIR88" s="5"/>
      <c r="AIS88" s="5"/>
      <c r="AIT88" s="5"/>
      <c r="AIU88" s="5"/>
      <c r="AIV88" s="5"/>
      <c r="AIW88" s="5"/>
      <c r="AIX88" s="5"/>
      <c r="AIY88" s="5"/>
      <c r="AIZ88" s="5"/>
      <c r="AJA88" s="5"/>
      <c r="AJB88" s="5"/>
      <c r="AJC88" s="5"/>
      <c r="AJD88" s="5"/>
      <c r="AJE88" s="5"/>
      <c r="AJF88" s="5"/>
      <c r="AJG88" s="5"/>
      <c r="AJH88" s="5"/>
      <c r="AJI88" s="5"/>
      <c r="AJJ88" s="5"/>
      <c r="AJK88" s="5"/>
      <c r="AJL88" s="5"/>
      <c r="AJM88" s="5"/>
      <c r="AJN88" s="5"/>
      <c r="AJO88" s="5"/>
      <c r="AJP88" s="5"/>
      <c r="AJQ88" s="5"/>
      <c r="AJR88" s="5"/>
      <c r="AJS88" s="5"/>
      <c r="AJT88" s="5"/>
      <c r="AJU88" s="5"/>
      <c r="AJV88" s="5"/>
      <c r="AJW88" s="5"/>
      <c r="AJX88" s="5"/>
      <c r="AJY88" s="5"/>
      <c r="AJZ88" s="5"/>
      <c r="AKA88" s="5"/>
      <c r="AKB88" s="5"/>
      <c r="AKC88" s="5"/>
      <c r="AKD88" s="5"/>
      <c r="AKE88" s="5"/>
      <c r="AKF88" s="5"/>
      <c r="AKG88" s="5"/>
      <c r="AKH88" s="5"/>
      <c r="AKI88" s="5"/>
      <c r="AKJ88" s="5"/>
      <c r="AKK88" s="5"/>
      <c r="AKL88" s="5"/>
      <c r="AKM88" s="5"/>
      <c r="AKN88" s="5"/>
      <c r="AKO88" s="5"/>
      <c r="AKP88" s="5"/>
      <c r="AKQ88" s="5"/>
      <c r="AKR88" s="5"/>
      <c r="AKS88" s="5"/>
      <c r="AKT88" s="5"/>
      <c r="AKU88" s="5"/>
      <c r="AKV88" s="5"/>
      <c r="AKW88" s="5"/>
      <c r="AKX88" s="5"/>
      <c r="AKY88" s="5"/>
      <c r="AKZ88" s="5"/>
      <c r="ALA88" s="5"/>
      <c r="ALB88" s="5"/>
      <c r="ALC88" s="5"/>
      <c r="ALD88" s="5"/>
      <c r="ALE88" s="5"/>
      <c r="ALF88" s="5"/>
      <c r="ALG88" s="5"/>
      <c r="ALH88" s="5"/>
      <c r="ALI88" s="5"/>
      <c r="ALJ88" s="5"/>
      <c r="ALK88" s="5"/>
      <c r="ALL88" s="5"/>
      <c r="ALM88" s="5"/>
      <c r="ALN88" s="5"/>
      <c r="ALO88" s="5"/>
      <c r="ALP88" s="5"/>
      <c r="ALQ88" s="5"/>
      <c r="ALR88" s="5"/>
      <c r="ALS88" s="5"/>
      <c r="ALT88" s="5"/>
      <c r="ALU88" s="5"/>
      <c r="ALV88" s="5"/>
      <c r="ALW88" s="5"/>
      <c r="ALX88" s="5"/>
      <c r="ALY88" s="5"/>
      <c r="ALZ88" s="5"/>
      <c r="AMA88" s="5"/>
      <c r="AMB88" s="5"/>
      <c r="AMC88" s="5"/>
      <c r="AMD88" s="5"/>
      <c r="AME88" s="5"/>
      <c r="AMF88" s="5"/>
      <c r="AMG88" s="5"/>
      <c r="AMH88" s="5"/>
      <c r="AMI88" s="5"/>
      <c r="AMJ88" s="5"/>
      <c r="AMK88" s="5"/>
      <c r="AML88" s="5"/>
      <c r="AMM88" s="5"/>
      <c r="AMN88" s="5"/>
      <c r="AMO88" s="5"/>
      <c r="AMP88" s="5"/>
      <c r="AMQ88" s="5"/>
      <c r="AMR88" s="5"/>
      <c r="AMS88" s="5"/>
      <c r="AMT88" s="5"/>
      <c r="AMU88" s="5"/>
      <c r="AMV88" s="5"/>
      <c r="AMW88" s="5"/>
      <c r="AMX88" s="5"/>
      <c r="AMY88" s="5"/>
      <c r="AMZ88" s="5"/>
      <c r="ANA88" s="5"/>
      <c r="ANB88" s="5"/>
      <c r="ANC88" s="5"/>
      <c r="AND88" s="5"/>
      <c r="ANE88" s="5"/>
      <c r="ANF88" s="5"/>
      <c r="ANG88" s="5"/>
      <c r="ANH88" s="5"/>
      <c r="ANI88" s="5"/>
      <c r="ANJ88" s="5"/>
      <c r="ANK88" s="5"/>
      <c r="ANL88" s="5"/>
      <c r="ANM88" s="5"/>
      <c r="ANN88" s="5"/>
      <c r="ANO88" s="5"/>
      <c r="ANP88" s="5"/>
      <c r="ANQ88" s="5"/>
      <c r="ANR88" s="5"/>
      <c r="ANS88" s="5"/>
      <c r="ANT88" s="5"/>
      <c r="ANU88" s="5"/>
      <c r="ANV88" s="5"/>
      <c r="ANW88" s="5"/>
      <c r="ANX88" s="5"/>
      <c r="ANY88" s="5"/>
      <c r="ANZ88" s="5"/>
      <c r="AOA88" s="5"/>
      <c r="AOB88" s="5"/>
      <c r="AOC88" s="5"/>
      <c r="AOD88" s="5"/>
      <c r="AOE88" s="5"/>
      <c r="AOF88" s="5"/>
      <c r="AOG88" s="5"/>
      <c r="AOH88" s="5"/>
      <c r="AOI88" s="5"/>
      <c r="AOJ88" s="5"/>
      <c r="AOK88" s="5"/>
      <c r="AOL88" s="5"/>
      <c r="AOM88" s="5"/>
      <c r="AON88" s="5"/>
      <c r="AOO88" s="5"/>
      <c r="AOP88" s="5"/>
      <c r="AOQ88" s="5"/>
      <c r="AOR88" s="5"/>
      <c r="AOS88" s="5"/>
      <c r="AOT88" s="5"/>
      <c r="AOU88" s="5"/>
      <c r="AOV88" s="5"/>
      <c r="AOW88" s="5"/>
      <c r="AOX88" s="5"/>
      <c r="AOY88" s="5"/>
      <c r="AOZ88" s="5"/>
      <c r="APA88" s="5"/>
      <c r="APB88" s="5"/>
      <c r="APC88" s="5"/>
      <c r="APD88" s="5"/>
      <c r="APE88" s="5"/>
      <c r="APF88" s="5"/>
      <c r="APG88" s="5"/>
      <c r="APH88" s="5"/>
      <c r="API88" s="5"/>
      <c r="APJ88" s="5"/>
      <c r="APK88" s="5"/>
      <c r="APL88" s="5"/>
      <c r="APM88" s="5"/>
      <c r="APN88" s="5"/>
      <c r="APO88" s="5"/>
      <c r="APP88" s="5"/>
      <c r="APQ88" s="5"/>
      <c r="APR88" s="5"/>
      <c r="APS88" s="5"/>
      <c r="APT88" s="5"/>
      <c r="APU88" s="5"/>
      <c r="APV88" s="5"/>
      <c r="APW88" s="5"/>
      <c r="APX88" s="5"/>
      <c r="APY88" s="5"/>
      <c r="APZ88" s="5"/>
      <c r="AQA88" s="5"/>
      <c r="AQB88" s="5"/>
      <c r="AQC88" s="5"/>
      <c r="AQD88" s="5"/>
      <c r="AQE88" s="5"/>
      <c r="AQF88" s="5"/>
      <c r="AQG88" s="5"/>
      <c r="AQH88" s="5"/>
      <c r="AQI88" s="5"/>
      <c r="AQJ88" s="5"/>
      <c r="AQK88" s="5"/>
      <c r="AQL88" s="5"/>
      <c r="AQM88" s="5"/>
      <c r="AQN88" s="5"/>
      <c r="AQO88" s="5"/>
      <c r="AQP88" s="5"/>
      <c r="AQQ88" s="5"/>
      <c r="AQR88" s="5"/>
      <c r="AQS88" s="5"/>
      <c r="AQT88" s="5"/>
      <c r="AQU88" s="5"/>
      <c r="AQV88" s="5"/>
      <c r="AQW88" s="5"/>
      <c r="AQX88" s="5"/>
      <c r="AQY88" s="5"/>
      <c r="AQZ88" s="5"/>
      <c r="ARA88" s="5"/>
      <c r="ARB88" s="5"/>
      <c r="ARC88" s="5"/>
      <c r="ARD88" s="5"/>
      <c r="ARE88" s="5"/>
      <c r="ARF88" s="5"/>
      <c r="ARG88" s="5"/>
      <c r="ARH88" s="5"/>
      <c r="ARI88" s="5"/>
      <c r="ARJ88" s="5"/>
      <c r="ARK88" s="5"/>
      <c r="ARL88" s="5"/>
      <c r="ARM88" s="5"/>
      <c r="ARN88" s="5"/>
      <c r="ARO88" s="5"/>
      <c r="ARP88" s="5"/>
      <c r="ARQ88" s="5"/>
      <c r="ARR88" s="5"/>
      <c r="ARS88" s="5"/>
      <c r="ART88" s="5"/>
      <c r="ARU88" s="5"/>
      <c r="ARV88" s="5"/>
      <c r="ARW88" s="5"/>
      <c r="ARX88" s="5"/>
      <c r="ARY88" s="5"/>
      <c r="ARZ88" s="5"/>
      <c r="ASA88" s="5"/>
      <c r="ASB88" s="5"/>
      <c r="ASC88" s="5"/>
      <c r="ASD88" s="5"/>
      <c r="ASE88" s="5"/>
      <c r="ASF88" s="5"/>
      <c r="ASG88" s="5"/>
      <c r="ASH88" s="5"/>
      <c r="ASI88" s="5"/>
      <c r="ASJ88" s="5"/>
      <c r="ASK88" s="5"/>
      <c r="ASL88" s="5"/>
      <c r="ASM88" s="5"/>
      <c r="ASN88" s="5"/>
      <c r="ASO88" s="5"/>
      <c r="ASP88" s="5"/>
      <c r="ASQ88" s="5"/>
      <c r="ASR88" s="5"/>
      <c r="ASS88" s="5"/>
      <c r="AST88" s="5"/>
      <c r="ASU88" s="5"/>
      <c r="ASV88" s="5"/>
      <c r="ASW88" s="5"/>
      <c r="ASX88" s="5"/>
      <c r="ASY88" s="5"/>
      <c r="ASZ88" s="5"/>
      <c r="ATA88" s="5"/>
      <c r="ATB88" s="5"/>
      <c r="ATC88" s="5"/>
      <c r="ATD88" s="5"/>
      <c r="ATE88" s="5"/>
      <c r="ATF88" s="5"/>
      <c r="ATG88" s="5"/>
      <c r="ATH88" s="5"/>
      <c r="ATI88" s="5"/>
      <c r="ATJ88" s="5"/>
      <c r="ATK88" s="5"/>
      <c r="ATL88" s="5"/>
      <c r="ATM88" s="5"/>
      <c r="ATN88" s="5"/>
      <c r="ATO88" s="5"/>
      <c r="ATP88" s="5"/>
      <c r="ATQ88" s="5"/>
      <c r="ATR88" s="5"/>
      <c r="ATS88" s="5"/>
      <c r="ATT88" s="5"/>
      <c r="ATU88" s="5"/>
      <c r="ATV88" s="5"/>
      <c r="ATW88" s="5"/>
      <c r="ATX88" s="5"/>
      <c r="ATY88" s="5"/>
      <c r="ATZ88" s="5"/>
      <c r="AUA88" s="5"/>
      <c r="AUB88" s="5"/>
      <c r="AUC88" s="5"/>
      <c r="AUD88" s="5"/>
      <c r="AUE88" s="5"/>
      <c r="AUF88" s="5"/>
      <c r="AUG88" s="5"/>
      <c r="AUH88" s="5"/>
      <c r="AUI88" s="5"/>
      <c r="AUJ88" s="5"/>
      <c r="AUK88" s="5"/>
      <c r="AUL88" s="5"/>
      <c r="AUM88" s="5"/>
      <c r="AUN88" s="5"/>
      <c r="AUO88" s="5"/>
      <c r="AUP88" s="5"/>
      <c r="AUQ88" s="5"/>
      <c r="AUR88" s="5"/>
      <c r="AUS88" s="5"/>
      <c r="AUT88" s="5"/>
      <c r="AUU88" s="5"/>
      <c r="AUV88" s="5"/>
      <c r="AUW88" s="5"/>
      <c r="AUX88" s="5"/>
      <c r="AUY88" s="5"/>
      <c r="AUZ88" s="5"/>
      <c r="AVA88" s="5"/>
      <c r="AVB88" s="5"/>
      <c r="AVC88" s="5"/>
      <c r="AVD88" s="5"/>
      <c r="AVE88" s="5"/>
      <c r="AVF88" s="5"/>
      <c r="AVG88" s="5"/>
      <c r="AVH88" s="5"/>
      <c r="AVI88" s="5"/>
      <c r="AVJ88" s="5"/>
      <c r="AVK88" s="5"/>
      <c r="AVL88" s="5"/>
      <c r="AVM88" s="5"/>
      <c r="AVN88" s="5"/>
      <c r="AVO88" s="5"/>
      <c r="AVP88" s="5"/>
      <c r="AVQ88" s="5"/>
      <c r="AVR88" s="5"/>
      <c r="AVS88" s="5"/>
      <c r="AVT88" s="5"/>
      <c r="AVU88" s="5"/>
      <c r="AVV88" s="5"/>
      <c r="AVW88" s="5"/>
      <c r="AVX88" s="5"/>
      <c r="AVY88" s="5"/>
      <c r="AVZ88" s="5"/>
      <c r="AWA88" s="5"/>
      <c r="AWB88" s="5"/>
      <c r="AWC88" s="5"/>
      <c r="AWD88" s="5"/>
      <c r="AWE88" s="5"/>
      <c r="AWF88" s="5"/>
      <c r="AWG88" s="5"/>
      <c r="AWH88" s="5"/>
      <c r="AWI88" s="5"/>
      <c r="AWJ88" s="5"/>
      <c r="AWK88" s="5"/>
      <c r="AWL88" s="5"/>
      <c r="AWM88" s="5"/>
      <c r="AWN88" s="5"/>
      <c r="AWO88" s="5"/>
      <c r="AWP88" s="5"/>
      <c r="AWQ88" s="5"/>
      <c r="AWR88" s="5"/>
      <c r="AWS88" s="5"/>
      <c r="AWT88" s="5"/>
      <c r="AWU88" s="5"/>
      <c r="AWV88" s="5"/>
      <c r="AWW88" s="5"/>
      <c r="AWX88" s="5"/>
      <c r="AWY88" s="5"/>
      <c r="AWZ88" s="5"/>
      <c r="AXA88" s="5"/>
      <c r="AXB88" s="5"/>
      <c r="AXC88" s="5"/>
      <c r="AXD88" s="5"/>
      <c r="AXE88" s="5"/>
      <c r="AXF88" s="5"/>
      <c r="AXG88" s="5"/>
      <c r="AXH88" s="5"/>
      <c r="AXI88" s="5"/>
      <c r="AXJ88" s="5"/>
      <c r="AXK88" s="5"/>
      <c r="AXL88" s="5"/>
      <c r="AXM88" s="5"/>
      <c r="AXN88" s="5"/>
      <c r="AXO88" s="5"/>
      <c r="AXP88" s="5"/>
      <c r="AXQ88" s="5"/>
      <c r="AXR88" s="5"/>
      <c r="AXS88" s="5"/>
      <c r="AXT88" s="5"/>
      <c r="AXU88" s="5"/>
      <c r="AXV88" s="5"/>
      <c r="AXW88" s="5"/>
      <c r="AXX88" s="5"/>
      <c r="AXY88" s="5"/>
      <c r="AXZ88" s="5"/>
      <c r="AYA88" s="5"/>
      <c r="AYB88" s="5"/>
      <c r="AYC88" s="5"/>
      <c r="AYD88" s="5"/>
      <c r="AYE88" s="5"/>
      <c r="AYF88" s="5"/>
      <c r="AYG88" s="5"/>
      <c r="AYH88" s="5"/>
      <c r="AYI88" s="5"/>
      <c r="AYJ88" s="5"/>
      <c r="AYK88" s="5"/>
      <c r="AYL88" s="5"/>
      <c r="AYM88" s="5"/>
      <c r="AYN88" s="5"/>
      <c r="AYO88" s="5"/>
      <c r="AYP88" s="5"/>
      <c r="AYQ88" s="5"/>
      <c r="AYR88" s="5"/>
      <c r="AYS88" s="5"/>
      <c r="AYT88" s="5"/>
      <c r="AYU88" s="5"/>
      <c r="AYV88" s="5"/>
      <c r="AYW88" s="5"/>
      <c r="AYX88" s="5"/>
      <c r="AYY88" s="5"/>
      <c r="AYZ88" s="5"/>
      <c r="AZA88" s="5"/>
      <c r="AZB88" s="5"/>
      <c r="AZC88" s="5"/>
      <c r="AZD88" s="5"/>
      <c r="AZE88" s="5"/>
      <c r="AZF88" s="5"/>
      <c r="AZG88" s="5"/>
      <c r="AZH88" s="5"/>
      <c r="AZI88" s="5"/>
      <c r="AZJ88" s="5"/>
      <c r="AZK88" s="5"/>
      <c r="AZL88" s="5"/>
      <c r="AZM88" s="5"/>
      <c r="AZN88" s="5"/>
      <c r="AZO88" s="5"/>
      <c r="AZP88" s="5"/>
      <c r="AZQ88" s="5"/>
      <c r="AZR88" s="5"/>
      <c r="AZS88" s="5"/>
      <c r="AZT88" s="5"/>
      <c r="AZU88" s="5"/>
      <c r="AZV88" s="5"/>
      <c r="AZW88" s="5"/>
      <c r="AZX88" s="5"/>
      <c r="AZY88" s="5"/>
      <c r="AZZ88" s="5"/>
      <c r="BAA88" s="5"/>
      <c r="BAB88" s="5"/>
      <c r="BAC88" s="5"/>
      <c r="BAD88" s="5"/>
      <c r="BAE88" s="5"/>
      <c r="BAF88" s="5"/>
      <c r="BAG88" s="5"/>
      <c r="BAH88" s="5"/>
      <c r="BAI88" s="5"/>
      <c r="BAJ88" s="5"/>
      <c r="BAK88" s="5"/>
      <c r="BAL88" s="5"/>
      <c r="BAM88" s="5"/>
      <c r="BAN88" s="5"/>
      <c r="BAO88" s="5"/>
      <c r="BAP88" s="5"/>
      <c r="BAQ88" s="5"/>
      <c r="BAR88" s="5"/>
      <c r="BAS88" s="5"/>
      <c r="BAT88" s="5"/>
      <c r="BAU88" s="5"/>
      <c r="BAV88" s="5"/>
      <c r="BAW88" s="5"/>
      <c r="BAX88" s="5"/>
      <c r="BAY88" s="5"/>
      <c r="BAZ88" s="5"/>
      <c r="BBA88" s="5"/>
      <c r="BBB88" s="5"/>
      <c r="BBC88" s="5"/>
      <c r="BBD88" s="5"/>
      <c r="BBE88" s="5"/>
      <c r="BBF88" s="5"/>
      <c r="BBG88" s="5"/>
      <c r="BBH88" s="5"/>
      <c r="BBI88" s="5"/>
      <c r="BBJ88" s="5"/>
      <c r="BBK88" s="5"/>
      <c r="BBL88" s="5"/>
      <c r="BBM88" s="5"/>
      <c r="BBN88" s="5"/>
      <c r="BBO88" s="5"/>
      <c r="BBP88" s="5"/>
      <c r="BBQ88" s="5"/>
      <c r="BBR88" s="5"/>
      <c r="BBS88" s="5"/>
      <c r="BBT88" s="5"/>
      <c r="BBU88" s="5"/>
      <c r="BBV88" s="5"/>
      <c r="BBW88" s="5"/>
      <c r="BBX88" s="5"/>
      <c r="BBY88" s="5"/>
      <c r="BBZ88" s="5"/>
      <c r="BCA88" s="5"/>
      <c r="BCB88" s="5"/>
      <c r="BCC88" s="5"/>
      <c r="BCD88" s="5"/>
      <c r="BCE88" s="5"/>
      <c r="BCF88" s="5"/>
      <c r="BCG88" s="5"/>
      <c r="BCH88" s="5"/>
      <c r="BCI88" s="5"/>
      <c r="BCJ88" s="5"/>
      <c r="BCK88" s="5"/>
      <c r="BCL88" s="5"/>
      <c r="BCM88" s="5"/>
      <c r="BCN88" s="5"/>
      <c r="BCO88" s="5"/>
      <c r="BCP88" s="5"/>
      <c r="BCQ88" s="5"/>
      <c r="BCR88" s="5"/>
      <c r="BCS88" s="5"/>
      <c r="BCT88" s="5"/>
    </row>
    <row r="89" spans="1:1450" s="103" customFormat="1" ht="9" customHeight="1" thickBot="1">
      <c r="A89" s="4151"/>
      <c r="B89" s="732" t="s">
        <v>356</v>
      </c>
      <c r="C89" s="4135"/>
      <c r="D89" s="2169" t="s">
        <v>357</v>
      </c>
      <c r="E89" s="1623" t="s">
        <v>579</v>
      </c>
      <c r="F89" s="2170" t="s">
        <v>403</v>
      </c>
      <c r="G89" s="723" t="s">
        <v>879</v>
      </c>
      <c r="H89" s="723" t="s">
        <v>1068</v>
      </c>
      <c r="I89" s="1510" t="s">
        <v>1069</v>
      </c>
      <c r="J89" s="2171"/>
      <c r="K89" s="4154"/>
      <c r="L89" s="1512">
        <v>278</v>
      </c>
      <c r="M89" s="1513">
        <v>202</v>
      </c>
      <c r="N89" s="1514">
        <v>6</v>
      </c>
      <c r="O89" s="1515">
        <v>0</v>
      </c>
      <c r="P89" s="1402">
        <v>208</v>
      </c>
      <c r="Q89" s="755">
        <v>209</v>
      </c>
      <c r="R89" s="1403">
        <v>205</v>
      </c>
      <c r="S89" s="770"/>
      <c r="T89" s="768"/>
      <c r="U89" s="769"/>
      <c r="V89" s="771"/>
      <c r="W89" s="772"/>
      <c r="X89" s="773"/>
      <c r="Y89" s="1936">
        <v>0</v>
      </c>
      <c r="Z89" s="2085">
        <v>0</v>
      </c>
      <c r="AA89" s="1349">
        <v>0</v>
      </c>
      <c r="AB89" s="2178">
        <v>0</v>
      </c>
      <c r="AC89" s="785">
        <v>0</v>
      </c>
      <c r="AD89" s="786"/>
      <c r="AE89" s="177">
        <v>0</v>
      </c>
      <c r="AF89" s="787"/>
      <c r="AG89" s="788">
        <v>0</v>
      </c>
      <c r="AH89" s="789"/>
      <c r="AI89" s="193">
        <v>0</v>
      </c>
      <c r="AJ89" s="790"/>
      <c r="AK89" s="1529">
        <f>AO89+AS89+BK89+BO89+BP89</f>
        <v>353</v>
      </c>
      <c r="AL89" s="3276">
        <v>365</v>
      </c>
      <c r="AM89" s="3276">
        <v>354</v>
      </c>
      <c r="AN89" s="3250">
        <v>326</v>
      </c>
      <c r="AO89" s="862">
        <v>0</v>
      </c>
      <c r="AP89" s="3276">
        <v>0</v>
      </c>
      <c r="AQ89" s="3276">
        <v>0</v>
      </c>
      <c r="AR89" s="795">
        <v>0</v>
      </c>
      <c r="AS89" s="1522">
        <f>AW89+AY89+BA89+BC89+BE89+BG89+BI89</f>
        <v>287</v>
      </c>
      <c r="AT89" s="3321">
        <v>281</v>
      </c>
      <c r="AU89" s="3280">
        <v>267</v>
      </c>
      <c r="AV89" s="800">
        <v>254</v>
      </c>
      <c r="AW89" s="1523">
        <v>0</v>
      </c>
      <c r="AX89" s="3327">
        <v>0</v>
      </c>
      <c r="AY89" s="1523">
        <v>0</v>
      </c>
      <c r="AZ89" s="3327">
        <v>0</v>
      </c>
      <c r="BA89" s="1523">
        <v>151</v>
      </c>
      <c r="BB89" s="3330">
        <v>157</v>
      </c>
      <c r="BC89" s="1523">
        <v>6</v>
      </c>
      <c r="BD89" s="3327">
        <v>6</v>
      </c>
      <c r="BE89" s="1523">
        <v>37</v>
      </c>
      <c r="BF89" s="3330">
        <v>38</v>
      </c>
      <c r="BG89" s="1523">
        <v>93</v>
      </c>
      <c r="BH89" s="3327">
        <v>80</v>
      </c>
      <c r="BI89" s="1523">
        <v>0</v>
      </c>
      <c r="BJ89" s="3330">
        <v>0</v>
      </c>
      <c r="BK89" s="3781">
        <v>66</v>
      </c>
      <c r="BL89" s="3344">
        <v>84</v>
      </c>
      <c r="BM89" s="193">
        <v>87</v>
      </c>
      <c r="BN89" s="194">
        <v>72</v>
      </c>
      <c r="BO89" s="1525">
        <v>0</v>
      </c>
      <c r="BP89" s="2083">
        <v>0</v>
      </c>
      <c r="BQ89" s="1349">
        <f>AK89+Y89+AA89</f>
        <v>353</v>
      </c>
      <c r="BR89" s="1526">
        <f>(BQ89)/(BQ89+M89)*100</f>
        <v>63.603603603603609</v>
      </c>
      <c r="BS89" s="1373">
        <v>365</v>
      </c>
      <c r="BT89" s="1404">
        <f>(BS89/(BS89+P89))*100</f>
        <v>63.699825479930198</v>
      </c>
      <c r="BU89" s="1373">
        <v>354</v>
      </c>
      <c r="BV89" s="1404">
        <v>62.877442273534633</v>
      </c>
      <c r="BW89" s="2084">
        <f>CA89+CE89+CW89+DA89+DB89</f>
        <v>0</v>
      </c>
      <c r="BX89" s="780">
        <v>0</v>
      </c>
      <c r="BY89" s="182"/>
      <c r="BZ89" s="2194"/>
      <c r="CA89" s="1349"/>
      <c r="CB89" s="136"/>
      <c r="CC89" s="3378"/>
      <c r="CD89" s="3378"/>
      <c r="CE89" s="1527">
        <f t="shared" ref="CE89" si="238">CI89+CK89+CM89+CO89+CQ89+CS89+CU89</f>
        <v>0</v>
      </c>
      <c r="CF89" s="3388">
        <v>0</v>
      </c>
      <c r="CG89" s="3389">
        <v>0</v>
      </c>
      <c r="CH89" s="3401"/>
      <c r="CI89" s="1528"/>
      <c r="CJ89" s="200"/>
      <c r="CK89" s="1528"/>
      <c r="CL89" s="3359"/>
      <c r="CM89" s="1528"/>
      <c r="CN89" s="3366"/>
      <c r="CO89" s="1528"/>
      <c r="CP89" s="3366"/>
      <c r="CQ89" s="1528"/>
      <c r="CR89" s="200"/>
      <c r="CS89" s="1528"/>
      <c r="CT89" s="200"/>
      <c r="CU89" s="1528"/>
      <c r="CV89" s="200"/>
      <c r="CW89" s="563"/>
      <c r="CX89" s="780"/>
      <c r="CY89" s="202"/>
      <c r="CZ89" s="813"/>
      <c r="DA89" s="1529"/>
      <c r="DB89" s="2085"/>
      <c r="DC89" s="1349">
        <f>BW89+Z89+AB89</f>
        <v>0</v>
      </c>
      <c r="DD89" s="2086" t="e">
        <f>(DC89)/(DC89+S89)*100</f>
        <v>#DIV/0!</v>
      </c>
      <c r="DE89" s="1373"/>
      <c r="DF89" s="1404"/>
      <c r="DG89" s="187"/>
      <c r="DH89" s="2195"/>
      <c r="DI89" s="819">
        <v>6.9</v>
      </c>
      <c r="DJ89" s="2907">
        <v>6.69</v>
      </c>
      <c r="DK89" s="2087">
        <v>6.6</v>
      </c>
      <c r="DL89" s="1408">
        <v>7.1</v>
      </c>
      <c r="DM89" s="2907">
        <v>7.52</v>
      </c>
      <c r="DN89" s="1626">
        <v>7.2</v>
      </c>
      <c r="DO89" s="1409">
        <v>2</v>
      </c>
      <c r="DP89" s="1410">
        <v>1</v>
      </c>
      <c r="DQ89" s="1410">
        <v>1</v>
      </c>
      <c r="DR89" s="1411">
        <v>4</v>
      </c>
      <c r="DS89" s="1412">
        <v>0</v>
      </c>
      <c r="DT89" s="2130">
        <v>2</v>
      </c>
      <c r="DU89" s="1534">
        <f>DT89/P89*100</f>
        <v>0.96153846153846156</v>
      </c>
      <c r="DV89" s="1413">
        <v>1</v>
      </c>
      <c r="DW89" s="1410">
        <v>0</v>
      </c>
      <c r="DX89" s="1410">
        <v>1</v>
      </c>
      <c r="DY89" s="1437">
        <v>4</v>
      </c>
      <c r="DZ89" s="1414">
        <v>0</v>
      </c>
      <c r="EA89" s="234">
        <v>2</v>
      </c>
      <c r="EB89" s="1535">
        <f>EA89/P89*100</f>
        <v>0.96153846153846156</v>
      </c>
      <c r="EC89" s="1415">
        <v>0</v>
      </c>
      <c r="ED89" s="1416">
        <v>0</v>
      </c>
      <c r="EE89" s="1416">
        <v>0</v>
      </c>
      <c r="EF89" s="1417">
        <v>0</v>
      </c>
      <c r="EG89" s="1418">
        <v>0</v>
      </c>
      <c r="EH89" s="1533">
        <v>0</v>
      </c>
      <c r="EI89" s="242"/>
      <c r="EJ89" s="1410"/>
      <c r="EK89" s="1410"/>
      <c r="EL89" s="1438"/>
      <c r="EM89" s="1414"/>
      <c r="EN89" s="234">
        <v>0</v>
      </c>
      <c r="EO89" s="832"/>
      <c r="EP89" s="1410"/>
      <c r="EQ89" s="1410"/>
      <c r="ER89" s="1437"/>
      <c r="ES89" s="1414"/>
      <c r="ET89" s="1536">
        <v>0</v>
      </c>
      <c r="EU89" s="1414">
        <v>0</v>
      </c>
      <c r="EV89" s="834">
        <v>5</v>
      </c>
      <c r="EW89" s="835">
        <v>5</v>
      </c>
      <c r="EX89" s="290">
        <v>2.3900000000000001E-2</v>
      </c>
      <c r="EY89" s="836">
        <v>2</v>
      </c>
      <c r="EZ89" s="837">
        <v>2</v>
      </c>
      <c r="FA89" s="252">
        <v>5.5999999999999999E-3</v>
      </c>
      <c r="FB89" s="250">
        <v>0</v>
      </c>
      <c r="FC89" s="1538">
        <v>0</v>
      </c>
      <c r="FD89" s="1539">
        <f>FB89/P89</f>
        <v>0</v>
      </c>
      <c r="FE89" s="288">
        <v>7</v>
      </c>
      <c r="FF89" s="251">
        <v>7</v>
      </c>
      <c r="FG89" s="252">
        <f>FE89/BS89</f>
        <v>1.9178082191780823E-2</v>
      </c>
      <c r="FH89" s="250" t="s">
        <v>612</v>
      </c>
      <c r="FI89" s="1540"/>
      <c r="FJ89" s="1541" t="s">
        <v>613</v>
      </c>
      <c r="FK89" s="1542" t="s">
        <v>579</v>
      </c>
      <c r="FL89" s="1541" t="s">
        <v>584</v>
      </c>
      <c r="FM89" s="2956"/>
      <c r="FN89" s="1875">
        <v>0</v>
      </c>
      <c r="FO89" s="1876">
        <v>0</v>
      </c>
      <c r="FP89" s="819">
        <v>0</v>
      </c>
      <c r="FQ89" s="899">
        <v>100</v>
      </c>
      <c r="FR89" s="1419">
        <v>0</v>
      </c>
      <c r="FS89" s="1420">
        <v>100</v>
      </c>
      <c r="FT89" s="283">
        <v>0</v>
      </c>
      <c r="FU89" s="284">
        <v>100</v>
      </c>
      <c r="FV89" s="1545">
        <v>100</v>
      </c>
      <c r="FW89" s="1494">
        <v>100</v>
      </c>
      <c r="FX89" s="2990">
        <v>1</v>
      </c>
      <c r="FY89" s="2972"/>
      <c r="FZ89" s="862"/>
      <c r="GA89" s="2985"/>
      <c r="GB89" s="3006">
        <v>1</v>
      </c>
      <c r="GC89" s="2987">
        <v>1</v>
      </c>
      <c r="GD89" s="2988"/>
      <c r="GE89" s="2988"/>
      <c r="GF89" s="2988"/>
      <c r="GG89" s="2988"/>
      <c r="GH89" s="2988"/>
      <c r="GI89" s="2989"/>
      <c r="GJ89" s="2989"/>
      <c r="GK89" s="2989"/>
      <c r="GL89" s="2989"/>
      <c r="GM89" s="2989"/>
      <c r="GN89" s="2989"/>
      <c r="GO89" s="2971"/>
      <c r="GP89" s="3207"/>
      <c r="GQ89" s="2990"/>
      <c r="GR89" s="3033"/>
      <c r="GS89" s="3033">
        <v>1</v>
      </c>
      <c r="GT89" s="2971"/>
      <c r="GU89" s="1460"/>
      <c r="GV89" s="3033"/>
      <c r="GW89" s="3975"/>
      <c r="GX89" s="3032"/>
      <c r="GY89" s="3033"/>
      <c r="GZ89" s="3033"/>
      <c r="HA89" s="3033"/>
      <c r="HB89" s="3034" t="s">
        <v>585</v>
      </c>
      <c r="HC89" s="1495" t="s">
        <v>633</v>
      </c>
      <c r="HD89" s="1460" t="s">
        <v>586</v>
      </c>
      <c r="HE89" s="1488">
        <v>5</v>
      </c>
      <c r="HF89" s="1546">
        <v>3</v>
      </c>
      <c r="HG89" s="1547">
        <v>5</v>
      </c>
      <c r="HH89" s="1460" t="s">
        <v>588</v>
      </c>
      <c r="HI89" s="1548"/>
      <c r="HJ89" s="1460" t="s">
        <v>586</v>
      </c>
      <c r="HK89" s="1488">
        <v>5</v>
      </c>
      <c r="HL89" s="1481" t="s">
        <v>587</v>
      </c>
      <c r="HM89" s="1481">
        <v>5</v>
      </c>
      <c r="HN89" s="1481">
        <v>26</v>
      </c>
      <c r="HO89" s="188" t="s">
        <v>588</v>
      </c>
      <c r="HP89" s="3415"/>
      <c r="HQ89" s="195" t="s">
        <v>589</v>
      </c>
      <c r="HR89" s="1459"/>
      <c r="HS89" s="1460" t="s">
        <v>1070</v>
      </c>
      <c r="HT89" s="1461" t="s">
        <v>590</v>
      </c>
      <c r="HU89" s="1462" t="s">
        <v>703</v>
      </c>
      <c r="HV89" s="1463">
        <f>HW89+HZ89+IC89+IF89+II89+IL89+IO89+IR89+IU89+IX89+JA89+JD89</f>
        <v>202</v>
      </c>
      <c r="HW89" s="1464">
        <f>SUM(HX89:HY89)</f>
        <v>31</v>
      </c>
      <c r="HX89" s="810">
        <v>11</v>
      </c>
      <c r="HY89" s="1465">
        <v>20</v>
      </c>
      <c r="HZ89" s="1460">
        <f>SUM(IA89:IB89)</f>
        <v>44</v>
      </c>
      <c r="IA89" s="810">
        <v>20</v>
      </c>
      <c r="IB89" s="1465">
        <v>24</v>
      </c>
      <c r="IC89" s="1464">
        <f>SUM(ID89:IE89)</f>
        <v>53</v>
      </c>
      <c r="ID89" s="810">
        <v>21</v>
      </c>
      <c r="IE89" s="1465">
        <v>32</v>
      </c>
      <c r="IF89" s="1460">
        <f>SUM(IG89:IH89)</f>
        <v>41</v>
      </c>
      <c r="IG89" s="810">
        <v>22</v>
      </c>
      <c r="IH89" s="1465">
        <v>19</v>
      </c>
      <c r="II89" s="1466">
        <f>SUM(IJ89:IK89)</f>
        <v>1</v>
      </c>
      <c r="IJ89" s="1467">
        <v>1</v>
      </c>
      <c r="IK89" s="1468">
        <v>0</v>
      </c>
      <c r="IL89" s="1469">
        <f>SUM(IM89:IN89)</f>
        <v>6</v>
      </c>
      <c r="IM89" s="810">
        <v>3</v>
      </c>
      <c r="IN89" s="1465">
        <v>3</v>
      </c>
      <c r="IO89" s="1470">
        <f>SUM(IP89:IQ89)</f>
        <v>11</v>
      </c>
      <c r="IP89" s="1467">
        <v>4</v>
      </c>
      <c r="IQ89" s="1468">
        <v>7</v>
      </c>
      <c r="IR89" s="1469">
        <f>SUM(IS89:IT89)</f>
        <v>0</v>
      </c>
      <c r="IS89" s="3421"/>
      <c r="IT89" s="3422"/>
      <c r="IU89" s="1471">
        <f>SUM(IV89:IW89)</f>
        <v>8</v>
      </c>
      <c r="IV89" s="1467">
        <v>8</v>
      </c>
      <c r="IW89" s="1468">
        <v>0</v>
      </c>
      <c r="IX89" s="1470">
        <f>SUM(IY89:IZ89)</f>
        <v>7</v>
      </c>
      <c r="IY89" s="1467">
        <v>5</v>
      </c>
      <c r="IZ89" s="1468">
        <v>2</v>
      </c>
      <c r="JA89" s="1472">
        <f>SUM(JB89:JC89)</f>
        <v>0</v>
      </c>
      <c r="JB89" s="1467"/>
      <c r="JC89" s="1468"/>
      <c r="JD89" s="1470">
        <f>SUM(JE89:JF89)</f>
        <v>0</v>
      </c>
      <c r="JE89" s="1467"/>
      <c r="JF89" s="1470"/>
      <c r="JG89" s="1473">
        <f>(IK89+IQ89+IW89+IZ89+JC89+JF89)/(II89+IO89+IU89+IX89+JA89+JD89)*100</f>
        <v>33.333333333333329</v>
      </c>
      <c r="JH89" s="1502" t="s">
        <v>925</v>
      </c>
      <c r="JI89" s="892">
        <v>43.478260869565219</v>
      </c>
      <c r="JJ89" s="190" t="s">
        <v>1071</v>
      </c>
      <c r="JK89" s="892">
        <v>39.436619718309856</v>
      </c>
      <c r="JL89" s="1349">
        <v>0</v>
      </c>
      <c r="JM89" s="1456">
        <v>7</v>
      </c>
      <c r="JN89" s="3122">
        <v>2.81</v>
      </c>
      <c r="JO89" s="1344">
        <v>2.5299999999999998</v>
      </c>
      <c r="JP89" s="1348">
        <v>2.5</v>
      </c>
      <c r="JQ89" s="1346">
        <v>2.2999999999999998</v>
      </c>
      <c r="JR89" s="1347">
        <v>2.29</v>
      </c>
      <c r="JS89" s="1349">
        <v>1041</v>
      </c>
      <c r="JT89" s="1350" t="s">
        <v>619</v>
      </c>
      <c r="JU89" s="2179">
        <v>95.54</v>
      </c>
      <c r="JV89" s="1350" t="s">
        <v>619</v>
      </c>
      <c r="JW89" s="1366">
        <f>JU89/JS89*100</f>
        <v>9.1777137367915476</v>
      </c>
      <c r="JX89" s="2180">
        <v>0.66200000000000003</v>
      </c>
      <c r="JY89" s="1350" t="s">
        <v>619</v>
      </c>
      <c r="JZ89" s="1366">
        <f>JX89/JS89*100</f>
        <v>6.3592699327569654E-2</v>
      </c>
      <c r="KA89" s="1555"/>
      <c r="KB89" s="1556"/>
      <c r="KC89" s="1557"/>
      <c r="KD89" s="1558"/>
      <c r="KE89" s="1559"/>
      <c r="KF89" s="1504"/>
      <c r="KG89" s="1505" t="s">
        <v>275</v>
      </c>
      <c r="KH89" s="1506" t="s">
        <v>1072</v>
      </c>
      <c r="KI89" s="4162"/>
      <c r="KJ89" s="1399" t="s">
        <v>594</v>
      </c>
      <c r="KK89" s="2132" t="s">
        <v>1073</v>
      </c>
      <c r="KL89" s="3652" t="s">
        <v>1101</v>
      </c>
      <c r="KM89" s="1883">
        <v>0.72499999999999998</v>
      </c>
      <c r="KN89" s="1884" t="s">
        <v>596</v>
      </c>
      <c r="KO89" s="1885">
        <v>0.72499999999999998</v>
      </c>
      <c r="KP89" s="1883">
        <v>0.72499999999999998</v>
      </c>
      <c r="KQ89" s="1886">
        <v>0.72499999999999998</v>
      </c>
      <c r="KR89" s="1887">
        <v>0.72499999999999998</v>
      </c>
      <c r="KS89" s="1888">
        <v>0.72499999999999998</v>
      </c>
      <c r="KT89" s="1889">
        <v>0.9</v>
      </c>
      <c r="KU89" s="1890">
        <v>0.9</v>
      </c>
      <c r="KV89" s="1883"/>
      <c r="KW89" s="1883"/>
      <c r="KX89" s="1883"/>
      <c r="KY89" s="2099"/>
      <c r="KZ89" s="2100"/>
      <c r="LA89" s="1888"/>
      <c r="LB89" s="1888"/>
      <c r="LC89" s="2101"/>
      <c r="LD89" s="1883"/>
      <c r="LE89" s="1883"/>
      <c r="LF89" s="2102"/>
      <c r="LG89" s="1883"/>
      <c r="LH89" s="2103"/>
      <c r="LI89" s="1883"/>
      <c r="LJ89" s="1883"/>
      <c r="LK89" s="1883"/>
      <c r="LL89" s="2100"/>
      <c r="LM89" s="1888"/>
      <c r="LN89" s="1888"/>
      <c r="LO89" s="2101"/>
      <c r="LP89" s="1883"/>
      <c r="LQ89" s="1887"/>
      <c r="LR89" s="1883"/>
      <c r="LS89" s="1883"/>
      <c r="LT89" s="1890"/>
      <c r="LU89" s="2104">
        <v>20</v>
      </c>
      <c r="LV89" s="1893">
        <v>0</v>
      </c>
      <c r="LW89" s="1883">
        <v>0.72499999999999998</v>
      </c>
      <c r="LX89" s="1883"/>
      <c r="LY89" s="1883"/>
      <c r="LZ89" s="2099" t="s">
        <v>596</v>
      </c>
      <c r="MA89" s="2100">
        <v>0.72499999999999998</v>
      </c>
      <c r="MB89" s="1888"/>
      <c r="MC89" s="1888"/>
      <c r="MD89" s="2101">
        <v>0.72499999999999998</v>
      </c>
      <c r="ME89" s="1883"/>
      <c r="MF89" s="1883"/>
      <c r="MG89" s="2102">
        <v>0.72499999999999998</v>
      </c>
      <c r="MH89" s="1883"/>
      <c r="MI89" s="2103"/>
      <c r="MJ89" s="1883">
        <v>0.72499999999999998</v>
      </c>
      <c r="MK89" s="1883"/>
      <c r="ML89" s="1883"/>
      <c r="MM89" s="2100">
        <v>0.72499999999999998</v>
      </c>
      <c r="MN89" s="1888"/>
      <c r="MO89" s="1888"/>
      <c r="MP89" s="2101">
        <v>0.9</v>
      </c>
      <c r="MQ89" s="1883"/>
      <c r="MR89" s="1887"/>
      <c r="MS89" s="1883">
        <v>0.9</v>
      </c>
      <c r="MT89" s="1883"/>
      <c r="MU89" s="1890"/>
      <c r="MV89" s="1569" t="s">
        <v>597</v>
      </c>
      <c r="MW89" s="3218">
        <v>20</v>
      </c>
      <c r="MX89" s="1598"/>
      <c r="MY89" s="1597"/>
      <c r="MZ89" s="1400"/>
      <c r="NA89" s="2105"/>
      <c r="NB89" s="1400" t="s">
        <v>622</v>
      </c>
      <c r="NC89" s="1568" t="s">
        <v>1074</v>
      </c>
      <c r="ND89" s="1931" t="s">
        <v>55</v>
      </c>
      <c r="NE89" s="1568"/>
      <c r="NF89" s="3139"/>
      <c r="NG89" s="1400"/>
      <c r="NH89" s="3136"/>
      <c r="NI89" s="1400"/>
      <c r="NJ89" s="3136">
        <v>963</v>
      </c>
      <c r="NK89" s="1400"/>
      <c r="NL89" s="3139"/>
      <c r="NM89" s="1400"/>
      <c r="NN89" s="3136"/>
      <c r="NO89" s="1400"/>
      <c r="NP89" s="3150">
        <v>913</v>
      </c>
      <c r="NQ89" s="3227">
        <v>950</v>
      </c>
      <c r="NR89" s="3139"/>
      <c r="NS89" s="1400"/>
      <c r="NT89" s="3136"/>
      <c r="NU89" s="1400"/>
      <c r="NV89" s="3136">
        <v>1069</v>
      </c>
      <c r="NW89" s="1400"/>
      <c r="NX89" s="2104"/>
      <c r="NY89" s="3143"/>
      <c r="NZ89" s="1400">
        <v>1262</v>
      </c>
      <c r="OA89" s="1893"/>
      <c r="OB89" s="3139"/>
      <c r="OC89" s="1400"/>
      <c r="OD89" s="3136"/>
      <c r="OE89" s="1400"/>
      <c r="OF89" s="3136">
        <v>1001</v>
      </c>
      <c r="OG89" s="3134"/>
      <c r="OH89" s="3066"/>
      <c r="OI89" s="2172"/>
      <c r="OJ89" s="2106" t="s">
        <v>598</v>
      </c>
      <c r="OK89" s="2107" t="s">
        <v>1211</v>
      </c>
      <c r="OL89" s="1485" t="s">
        <v>1075</v>
      </c>
      <c r="OM89" s="2022"/>
      <c r="ON89" s="2108"/>
      <c r="OO89" s="2109"/>
      <c r="OP89" s="935">
        <v>6</v>
      </c>
      <c r="OQ89" s="1575"/>
      <c r="OR89" s="1575"/>
      <c r="OS89" s="1575">
        <v>6</v>
      </c>
      <c r="OT89" s="1576"/>
      <c r="OU89" s="2110"/>
      <c r="OV89" s="234">
        <f t="shared" ref="OV89" si="239">ON89+OP89+OU89</f>
        <v>6</v>
      </c>
      <c r="OW89" s="896">
        <v>6</v>
      </c>
      <c r="OX89" s="586">
        <f t="shared" ref="OX89" si="240">OV89</f>
        <v>6</v>
      </c>
      <c r="OY89" s="1574"/>
      <c r="OZ89" s="1579"/>
      <c r="PA89" s="1580"/>
      <c r="PB89" s="1581"/>
      <c r="PC89" s="1580"/>
      <c r="PD89" s="1582"/>
      <c r="PE89" s="1582"/>
      <c r="PF89" s="1583"/>
      <c r="PG89" s="1533">
        <f t="shared" ref="PG89" si="241">PK89+PO89</f>
        <v>147</v>
      </c>
      <c r="PH89" s="169">
        <v>146</v>
      </c>
      <c r="PI89" s="493">
        <v>125</v>
      </c>
      <c r="PJ89" s="2173">
        <v>112</v>
      </c>
      <c r="PK89" s="1584">
        <v>54</v>
      </c>
      <c r="PL89" s="169">
        <v>65</v>
      </c>
      <c r="PM89" s="937">
        <v>58</v>
      </c>
      <c r="PN89" s="939">
        <v>52</v>
      </c>
      <c r="PO89" s="1533">
        <f t="shared" ref="PO89" si="242">PS89+PW89+QO89+QS89+QT89+QU89</f>
        <v>93</v>
      </c>
      <c r="PP89" s="169">
        <v>81</v>
      </c>
      <c r="PQ89" s="493">
        <v>67</v>
      </c>
      <c r="PR89" s="940">
        <v>60</v>
      </c>
      <c r="PS89" s="1586">
        <v>0</v>
      </c>
      <c r="PT89" s="484">
        <v>0</v>
      </c>
      <c r="PU89" s="937">
        <v>0</v>
      </c>
      <c r="PV89" s="938">
        <v>0</v>
      </c>
      <c r="PW89" s="1587">
        <f t="shared" ref="PW89" si="243">QA89+QC89+QE89+QG89+QI89+QK89+QM89</f>
        <v>90</v>
      </c>
      <c r="PX89" s="587">
        <v>77</v>
      </c>
      <c r="PY89" s="493">
        <f>QB89+QD89+QF89+QH89+QJ89+QL89+QN89</f>
        <v>77</v>
      </c>
      <c r="PZ89" s="938">
        <v>57</v>
      </c>
      <c r="QA89" s="1630">
        <v>0</v>
      </c>
      <c r="QB89" s="945">
        <v>0</v>
      </c>
      <c r="QC89" s="1631">
        <v>0</v>
      </c>
      <c r="QD89" s="478">
        <v>0</v>
      </c>
      <c r="QE89" s="1630">
        <v>51</v>
      </c>
      <c r="QF89" s="947">
        <v>47</v>
      </c>
      <c r="QG89" s="1631">
        <v>0</v>
      </c>
      <c r="QH89" s="946">
        <v>3</v>
      </c>
      <c r="QI89" s="1630">
        <v>12</v>
      </c>
      <c r="QJ89" s="944">
        <v>6</v>
      </c>
      <c r="QK89" s="1631">
        <v>27</v>
      </c>
      <c r="QL89" s="478">
        <v>21</v>
      </c>
      <c r="QM89" s="1630">
        <v>0</v>
      </c>
      <c r="QN89" s="900">
        <v>0</v>
      </c>
      <c r="QO89" s="1586">
        <v>3</v>
      </c>
      <c r="QP89" s="484">
        <v>4</v>
      </c>
      <c r="QQ89" s="493">
        <v>3</v>
      </c>
      <c r="QR89" s="2174">
        <v>3</v>
      </c>
      <c r="QS89" s="1590">
        <v>0</v>
      </c>
      <c r="QT89" s="1591">
        <v>0</v>
      </c>
      <c r="QU89" s="1592">
        <v>0</v>
      </c>
      <c r="QV89" s="2175">
        <v>0</v>
      </c>
      <c r="QW89" s="1593">
        <f t="shared" ref="QW89" si="244">PO89/PG89*100</f>
        <v>63.265306122448983</v>
      </c>
      <c r="QX89" s="2176">
        <v>55.479452054794521</v>
      </c>
      <c r="QY89" s="3691" t="s">
        <v>1217</v>
      </c>
      <c r="QZ89" s="2177"/>
      <c r="RA89" s="1594" t="s">
        <v>600</v>
      </c>
      <c r="RB89" s="1595"/>
      <c r="RC89" s="1596" t="s">
        <v>601</v>
      </c>
      <c r="RD89" s="862">
        <v>17</v>
      </c>
      <c r="RE89" s="1597">
        <v>4</v>
      </c>
      <c r="RF89" s="1598">
        <v>0</v>
      </c>
      <c r="RG89" s="1597">
        <v>21</v>
      </c>
      <c r="RH89" s="1599">
        <v>0</v>
      </c>
      <c r="RI89" s="862"/>
      <c r="RJ89" s="1600"/>
      <c r="RK89" s="1601"/>
      <c r="RL89" s="862"/>
      <c r="RM89" s="1602" t="s">
        <v>600</v>
      </c>
      <c r="RN89" s="1601"/>
      <c r="RO89" s="1603"/>
      <c r="RP89" s="1604"/>
      <c r="RQ89" s="1456"/>
      <c r="RR89" s="1349"/>
      <c r="RS89" s="1455" t="s">
        <v>602</v>
      </c>
      <c r="RT89" s="1456">
        <v>1026</v>
      </c>
      <c r="RU89" s="1349"/>
      <c r="RV89" s="1457"/>
      <c r="RW89" s="1456"/>
      <c r="RX89" s="2542"/>
      <c r="RY89" s="1605" t="s">
        <v>626</v>
      </c>
      <c r="RZ89" s="1606"/>
      <c r="SA89" s="1607"/>
      <c r="SB89" s="935"/>
      <c r="SC89" s="1608"/>
      <c r="SD89" s="1529"/>
      <c r="SE89" s="1609" t="s">
        <v>214</v>
      </c>
      <c r="SF89" s="1349"/>
      <c r="SG89" s="1610"/>
      <c r="SH89" s="1609" t="s">
        <v>214</v>
      </c>
      <c r="SI89" s="1349"/>
      <c r="SJ89" s="1611"/>
      <c r="SK89" s="1611"/>
      <c r="SL89" s="1612"/>
      <c r="SM89" s="1607"/>
      <c r="SN89" s="833"/>
      <c r="SO89" s="1529"/>
      <c r="SP89" s="1609" t="s">
        <v>214</v>
      </c>
      <c r="SQ89" s="1349"/>
      <c r="SR89" s="1610"/>
      <c r="SS89" s="1609" t="s">
        <v>214</v>
      </c>
      <c r="ST89" s="1349"/>
      <c r="SU89" s="1611"/>
      <c r="SV89" s="1611"/>
      <c r="SW89" s="1594" t="s">
        <v>626</v>
      </c>
      <c r="SX89" s="1606"/>
      <c r="SY89" s="1608"/>
      <c r="SZ89" s="288"/>
      <c r="TA89" s="1538"/>
      <c r="TB89" s="1349"/>
      <c r="TC89" s="1609" t="s">
        <v>214</v>
      </c>
      <c r="TD89" s="1349"/>
      <c r="TE89" s="1613"/>
      <c r="TF89" s="1609" t="s">
        <v>214</v>
      </c>
      <c r="TG89" s="1349"/>
      <c r="TH89" s="1611"/>
      <c r="TI89" s="1614"/>
      <c r="TJ89" s="1608"/>
      <c r="TK89" s="1615"/>
      <c r="TL89" s="251"/>
      <c r="TM89" s="833"/>
      <c r="TN89" s="195"/>
      <c r="TO89" s="1349" t="s">
        <v>389</v>
      </c>
      <c r="TP89" s="1613"/>
      <c r="TQ89" s="1609"/>
      <c r="TR89" s="141" t="s">
        <v>389</v>
      </c>
      <c r="TS89" s="1616"/>
      <c r="TT89" s="1611"/>
      <c r="TU89" s="1611"/>
      <c r="TV89" s="4612"/>
      <c r="TW89" s="1617" t="s">
        <v>604</v>
      </c>
      <c r="TX89" s="1618" t="s">
        <v>689</v>
      </c>
      <c r="TY89" s="1619" t="s">
        <v>604</v>
      </c>
      <c r="TZ89" s="1620" t="s">
        <v>689</v>
      </c>
      <c r="UA89" s="1621" t="s">
        <v>604</v>
      </c>
      <c r="UB89" s="1622" t="s">
        <v>689</v>
      </c>
      <c r="UC89" s="438"/>
      <c r="UD89" s="438"/>
      <c r="UE89" s="438"/>
      <c r="UF89" s="438"/>
      <c r="UG89" s="438"/>
      <c r="UH89" s="438"/>
      <c r="UI89" s="438"/>
      <c r="UJ89" s="438"/>
      <c r="UK89" s="438"/>
      <c r="UL89" s="438"/>
      <c r="UM89" s="438"/>
      <c r="UN89" s="438"/>
      <c r="UO89" s="438"/>
      <c r="UP89" s="438"/>
      <c r="UQ89" s="438"/>
      <c r="UR89" s="438"/>
      <c r="US89" s="438"/>
      <c r="UT89" s="438"/>
      <c r="UU89" s="438"/>
      <c r="UV89" s="438"/>
      <c r="UW89" s="438"/>
      <c r="UX89" s="438"/>
      <c r="UY89" s="438"/>
      <c r="UZ89" s="438"/>
      <c r="VA89" s="438"/>
      <c r="VB89" s="438"/>
      <c r="VC89" s="438"/>
      <c r="VD89" s="438"/>
      <c r="VE89" s="438"/>
      <c r="VF89" s="438"/>
      <c r="VG89" s="438"/>
      <c r="VH89" s="438"/>
      <c r="VI89" s="438"/>
      <c r="VJ89" s="438"/>
      <c r="VK89" s="438"/>
      <c r="VL89" s="438"/>
      <c r="VM89" s="438"/>
      <c r="VN89" s="438"/>
      <c r="VO89" s="438"/>
      <c r="VP89" s="438"/>
      <c r="VQ89" s="438"/>
      <c r="VR89" s="438"/>
      <c r="VS89" s="438"/>
      <c r="VT89" s="438"/>
      <c r="VU89" s="438"/>
      <c r="VV89" s="438"/>
      <c r="VW89" s="438"/>
      <c r="VX89" s="438"/>
      <c r="VY89" s="438"/>
      <c r="VZ89" s="438"/>
      <c r="WA89" s="438"/>
      <c r="WB89" s="438"/>
      <c r="WC89" s="438"/>
      <c r="WD89" s="438"/>
      <c r="WE89" s="438"/>
      <c r="WF89" s="438"/>
      <c r="WG89" s="438"/>
      <c r="WH89" s="438"/>
      <c r="WI89" s="438"/>
      <c r="WJ89" s="438"/>
      <c r="WK89" s="438"/>
      <c r="WL89" s="438"/>
      <c r="WM89" s="438"/>
      <c r="WN89" s="100"/>
      <c r="WO89" s="100"/>
      <c r="WP89" s="100"/>
      <c r="WQ89" s="100"/>
      <c r="WR89" s="100"/>
      <c r="WS89" s="100"/>
      <c r="WT89" s="100"/>
      <c r="WU89" s="100"/>
      <c r="WV89" s="100"/>
      <c r="WW89" s="100"/>
      <c r="WX89" s="100"/>
      <c r="WY89" s="100"/>
      <c r="WZ89" s="100"/>
      <c r="XA89" s="100"/>
      <c r="XB89" s="100"/>
      <c r="XC89" s="100"/>
      <c r="XD89" s="100"/>
      <c r="XE89" s="100"/>
      <c r="XF89" s="100"/>
      <c r="XG89" s="100"/>
      <c r="XH89" s="100"/>
      <c r="XI89" s="100"/>
      <c r="XJ89" s="100"/>
      <c r="XK89" s="100"/>
      <c r="XL89" s="100"/>
      <c r="XM89" s="100"/>
      <c r="XN89" s="100"/>
      <c r="XO89" s="100"/>
      <c r="XP89" s="100"/>
      <c r="XQ89" s="100"/>
      <c r="XR89" s="100"/>
      <c r="XS89" s="100"/>
      <c r="XT89" s="100"/>
      <c r="XU89" s="100"/>
      <c r="XV89" s="100"/>
      <c r="XW89" s="100"/>
      <c r="XX89" s="100"/>
      <c r="XY89" s="100"/>
      <c r="XZ89" s="100"/>
      <c r="YA89" s="100"/>
      <c r="YB89" s="100"/>
      <c r="YC89" s="100"/>
      <c r="YD89" s="100"/>
      <c r="YE89" s="100"/>
      <c r="YF89" s="100"/>
      <c r="YG89" s="100"/>
      <c r="YH89" s="100"/>
      <c r="YI89" s="100"/>
      <c r="YJ89" s="100"/>
      <c r="YK89" s="100"/>
      <c r="YL89" s="100"/>
      <c r="YM89" s="100"/>
      <c r="YN89" s="100"/>
      <c r="YO89" s="100"/>
      <c r="YP89" s="100"/>
      <c r="YQ89" s="100"/>
      <c r="YR89" s="100"/>
      <c r="YS89" s="100"/>
      <c r="YT89" s="100"/>
      <c r="YU89" s="100"/>
      <c r="YV89" s="100"/>
      <c r="YW89" s="100"/>
      <c r="YX89" s="100"/>
      <c r="YY89" s="100"/>
      <c r="YZ89" s="100"/>
      <c r="ZA89" s="100"/>
      <c r="ZB89" s="100"/>
      <c r="ZC89" s="100"/>
      <c r="ZD89" s="100"/>
      <c r="ZE89" s="100"/>
      <c r="ZF89" s="100"/>
      <c r="ZG89" s="100"/>
      <c r="ZH89" s="100"/>
      <c r="ZI89" s="100"/>
      <c r="ZJ89" s="100"/>
      <c r="ZK89" s="100"/>
      <c r="ZL89" s="100"/>
      <c r="ZM89" s="100"/>
      <c r="ZN89" s="100"/>
      <c r="ZO89" s="100"/>
      <c r="ZP89" s="100"/>
      <c r="ZQ89" s="100"/>
      <c r="ZR89" s="100"/>
      <c r="ZS89" s="100"/>
      <c r="ZT89" s="100"/>
      <c r="ZU89" s="100"/>
      <c r="ZV89" s="100"/>
      <c r="ZW89" s="100"/>
      <c r="ZX89" s="100"/>
      <c r="ZY89" s="100"/>
      <c r="ZZ89" s="100"/>
      <c r="AAA89" s="100"/>
      <c r="AAB89" s="100"/>
      <c r="AAC89" s="100"/>
      <c r="AAD89" s="100"/>
      <c r="AAE89" s="100"/>
      <c r="AAF89" s="100"/>
      <c r="AAG89" s="100"/>
      <c r="AAH89" s="100"/>
      <c r="AAI89" s="100"/>
      <c r="AAJ89" s="100"/>
      <c r="AAK89" s="100"/>
      <c r="AAL89" s="100"/>
      <c r="AAM89" s="100"/>
      <c r="AAN89" s="100"/>
      <c r="AAO89" s="100"/>
      <c r="AAP89" s="100"/>
      <c r="AAQ89" s="100"/>
      <c r="AAR89" s="100"/>
      <c r="AAS89" s="100"/>
      <c r="AAT89" s="100"/>
      <c r="AAU89" s="100"/>
      <c r="AAV89" s="100"/>
      <c r="AAW89" s="100"/>
      <c r="AAX89" s="100"/>
      <c r="AAY89" s="100"/>
      <c r="AAZ89" s="100"/>
      <c r="ABA89" s="100"/>
      <c r="ABB89" s="100"/>
      <c r="ABC89" s="100"/>
      <c r="ABD89" s="100"/>
      <c r="ABE89" s="100"/>
      <c r="ABF89" s="100"/>
      <c r="ABG89" s="100"/>
      <c r="ABH89" s="100"/>
      <c r="ABI89" s="100"/>
      <c r="ABJ89" s="100"/>
      <c r="ABK89" s="100"/>
      <c r="ABL89" s="100"/>
      <c r="ABM89" s="100"/>
      <c r="ABN89" s="100"/>
      <c r="ABO89" s="100"/>
      <c r="ABP89" s="100"/>
      <c r="ABQ89" s="100"/>
      <c r="ABR89" s="100"/>
      <c r="ABS89" s="100"/>
      <c r="ABT89" s="100"/>
      <c r="ABU89" s="100"/>
      <c r="ABV89" s="100"/>
      <c r="ABW89" s="100"/>
      <c r="ABX89" s="100"/>
      <c r="ABY89" s="100"/>
      <c r="ABZ89" s="100"/>
      <c r="ACA89" s="100"/>
      <c r="ACB89" s="100"/>
      <c r="ACC89" s="100"/>
      <c r="ACD89" s="100"/>
      <c r="ACE89" s="100"/>
      <c r="ACF89" s="100"/>
      <c r="ACG89" s="100"/>
      <c r="ACH89" s="100"/>
      <c r="ACI89" s="100"/>
      <c r="ACJ89" s="100"/>
      <c r="ACK89" s="100"/>
      <c r="ACL89" s="100"/>
      <c r="ACM89" s="100"/>
      <c r="ACN89" s="100"/>
      <c r="ACO89" s="100"/>
      <c r="ACP89" s="100"/>
      <c r="ACQ89" s="100"/>
      <c r="ACR89" s="100"/>
      <c r="ACS89" s="100"/>
      <c r="ACT89" s="100"/>
      <c r="ACU89" s="100"/>
      <c r="ACV89" s="100"/>
      <c r="ACW89" s="100"/>
      <c r="ACX89" s="100"/>
      <c r="ACY89" s="100"/>
      <c r="ACZ89" s="100"/>
      <c r="ADA89" s="100"/>
      <c r="ADB89" s="100"/>
      <c r="ADC89" s="100"/>
      <c r="ADD89" s="100"/>
      <c r="ADE89" s="100"/>
      <c r="ADF89" s="100"/>
      <c r="ADG89" s="100"/>
      <c r="ADH89" s="100"/>
      <c r="ADI89" s="100"/>
      <c r="ADJ89" s="100"/>
      <c r="ADK89" s="100"/>
      <c r="ADL89" s="100"/>
      <c r="ADM89" s="100"/>
      <c r="ADN89" s="100"/>
      <c r="ADO89" s="100"/>
      <c r="ADP89" s="100"/>
      <c r="ADQ89" s="100"/>
      <c r="ADR89" s="100"/>
      <c r="ADS89" s="100"/>
      <c r="ADT89" s="100"/>
      <c r="ADU89" s="100"/>
      <c r="ADV89" s="100"/>
      <c r="ADW89" s="100"/>
      <c r="ADX89" s="100"/>
      <c r="ADY89" s="100"/>
      <c r="ADZ89" s="100"/>
      <c r="AEA89" s="100"/>
      <c r="AEB89" s="100"/>
      <c r="AEC89" s="100"/>
      <c r="AED89" s="100"/>
      <c r="AEE89" s="100"/>
      <c r="AEF89" s="100"/>
      <c r="AEG89" s="100"/>
      <c r="AEH89" s="100"/>
      <c r="AEI89" s="100"/>
      <c r="AEJ89" s="100"/>
      <c r="AEK89" s="100"/>
      <c r="AEL89" s="100"/>
      <c r="AEM89" s="100"/>
      <c r="AEN89" s="100"/>
      <c r="AEO89" s="100"/>
      <c r="AEP89" s="100"/>
      <c r="AEQ89" s="100"/>
      <c r="AER89" s="100"/>
      <c r="AES89" s="100"/>
      <c r="AET89" s="100"/>
      <c r="AEU89" s="100"/>
      <c r="AEV89" s="100"/>
      <c r="AEW89" s="100"/>
      <c r="AEX89" s="100"/>
      <c r="AEY89" s="100"/>
      <c r="AEZ89" s="100"/>
      <c r="AFA89" s="100"/>
      <c r="AFB89" s="100"/>
      <c r="AFC89" s="100"/>
      <c r="AFD89" s="100"/>
      <c r="AFE89" s="100"/>
      <c r="AFF89" s="100"/>
      <c r="AFG89" s="100"/>
      <c r="AFH89" s="100"/>
      <c r="AFI89" s="100"/>
      <c r="AFJ89" s="100"/>
      <c r="AFK89" s="100"/>
      <c r="AFL89" s="100"/>
      <c r="AFM89" s="100"/>
      <c r="AFN89" s="100"/>
      <c r="AFO89" s="100"/>
      <c r="AFP89" s="100"/>
      <c r="AFQ89" s="100"/>
      <c r="AFR89" s="100"/>
      <c r="AFS89" s="100"/>
      <c r="AFT89" s="100"/>
      <c r="AFU89" s="100"/>
      <c r="AFV89" s="100"/>
      <c r="AFW89" s="100"/>
      <c r="AFX89" s="100"/>
      <c r="AFY89" s="100"/>
      <c r="AFZ89" s="100"/>
      <c r="AGA89" s="100"/>
      <c r="AGB89" s="100"/>
      <c r="AGC89" s="100"/>
      <c r="AGD89" s="100"/>
      <c r="AGE89" s="100"/>
      <c r="AGF89" s="100"/>
      <c r="AGG89" s="100"/>
      <c r="AGH89" s="100"/>
      <c r="AGI89" s="100"/>
      <c r="AGJ89" s="100"/>
      <c r="AGK89" s="100"/>
      <c r="AGL89" s="100"/>
      <c r="AGM89" s="100"/>
      <c r="AGN89" s="100"/>
      <c r="AGO89" s="100"/>
      <c r="AGP89" s="100"/>
      <c r="AGQ89" s="100"/>
      <c r="AGR89" s="100"/>
      <c r="AGS89" s="100"/>
      <c r="AGT89" s="100"/>
      <c r="AGU89" s="100"/>
      <c r="AGV89" s="100"/>
      <c r="AGW89" s="100"/>
      <c r="AGX89" s="100"/>
      <c r="AGY89" s="100"/>
      <c r="AGZ89" s="100"/>
      <c r="AHA89" s="100"/>
      <c r="AHB89" s="100"/>
      <c r="AHC89" s="100"/>
      <c r="AHD89" s="100"/>
      <c r="AHE89" s="100"/>
      <c r="AHF89" s="100"/>
      <c r="AHG89" s="100"/>
      <c r="AHH89" s="100"/>
      <c r="AHI89" s="100"/>
      <c r="AHJ89" s="100"/>
      <c r="AHK89" s="100"/>
      <c r="AHL89" s="100"/>
      <c r="AHM89" s="100"/>
      <c r="AHN89" s="100"/>
      <c r="AHO89" s="100"/>
      <c r="AHP89" s="100"/>
      <c r="AHQ89" s="100"/>
      <c r="AHR89" s="100"/>
      <c r="AHS89" s="100"/>
      <c r="AHT89" s="100"/>
      <c r="AHU89" s="100"/>
      <c r="AHV89" s="100"/>
      <c r="AHW89" s="100"/>
      <c r="AHX89" s="100"/>
      <c r="AHY89" s="100"/>
      <c r="AHZ89" s="100"/>
      <c r="AIA89" s="100"/>
      <c r="AIB89" s="100"/>
      <c r="AIC89" s="100"/>
      <c r="AID89" s="100"/>
      <c r="AIE89" s="100"/>
      <c r="AIF89" s="100"/>
      <c r="AIG89" s="100"/>
      <c r="AIH89" s="100"/>
      <c r="AII89" s="100"/>
      <c r="AIJ89" s="100"/>
      <c r="AIK89" s="100"/>
      <c r="AIL89" s="100"/>
      <c r="AIM89" s="100"/>
      <c r="AIN89" s="100"/>
      <c r="AIO89" s="100"/>
      <c r="AIP89" s="100"/>
      <c r="AIQ89" s="100"/>
      <c r="AIR89" s="100"/>
      <c r="AIS89" s="100"/>
      <c r="AIT89" s="100"/>
      <c r="AIU89" s="100"/>
      <c r="AIV89" s="100"/>
      <c r="AIW89" s="100"/>
      <c r="AIX89" s="100"/>
      <c r="AIY89" s="100"/>
      <c r="AIZ89" s="100"/>
      <c r="AJA89" s="100"/>
      <c r="AJB89" s="100"/>
      <c r="AJC89" s="100"/>
      <c r="AJD89" s="100"/>
      <c r="AJE89" s="100"/>
      <c r="AJF89" s="100"/>
      <c r="AJG89" s="100"/>
      <c r="AJH89" s="100"/>
      <c r="AJI89" s="100"/>
      <c r="AJJ89" s="100"/>
      <c r="AJK89" s="100"/>
      <c r="AJL89" s="100"/>
      <c r="AJM89" s="100"/>
      <c r="AJN89" s="100"/>
      <c r="AJO89" s="100"/>
      <c r="AJP89" s="100"/>
      <c r="AJQ89" s="100"/>
      <c r="AJR89" s="100"/>
      <c r="AJS89" s="100"/>
      <c r="AJT89" s="100"/>
      <c r="AJU89" s="100"/>
      <c r="AJV89" s="100"/>
      <c r="AJW89" s="100"/>
      <c r="AJX89" s="100"/>
      <c r="AJY89" s="100"/>
      <c r="AJZ89" s="100"/>
      <c r="AKA89" s="100"/>
      <c r="AKB89" s="100"/>
      <c r="AKC89" s="100"/>
      <c r="AKD89" s="100"/>
      <c r="AKE89" s="100"/>
      <c r="AKF89" s="100"/>
      <c r="AKG89" s="100"/>
      <c r="AKH89" s="100"/>
      <c r="AKI89" s="100"/>
      <c r="AKJ89" s="100"/>
      <c r="AKK89" s="100"/>
      <c r="AKL89" s="100"/>
      <c r="AKM89" s="100"/>
      <c r="AKN89" s="100"/>
      <c r="AKO89" s="100"/>
      <c r="AKP89" s="100"/>
      <c r="AKQ89" s="100"/>
      <c r="AKR89" s="100"/>
      <c r="AKS89" s="100"/>
      <c r="AKT89" s="100"/>
      <c r="AKU89" s="100"/>
      <c r="AKV89" s="100"/>
      <c r="AKW89" s="100"/>
      <c r="AKX89" s="100"/>
      <c r="AKY89" s="100"/>
      <c r="AKZ89" s="100"/>
      <c r="ALA89" s="100"/>
      <c r="ALB89" s="100"/>
      <c r="ALC89" s="100"/>
      <c r="ALD89" s="100"/>
      <c r="ALE89" s="100"/>
      <c r="ALF89" s="100"/>
      <c r="ALG89" s="100"/>
      <c r="ALH89" s="100"/>
      <c r="ALI89" s="100"/>
      <c r="ALJ89" s="100"/>
      <c r="ALK89" s="100"/>
      <c r="ALL89" s="100"/>
      <c r="ALM89" s="100"/>
      <c r="ALN89" s="100"/>
      <c r="ALO89" s="100"/>
      <c r="ALP89" s="100"/>
      <c r="ALQ89" s="100"/>
      <c r="ALR89" s="100"/>
      <c r="ALS89" s="100"/>
      <c r="ALT89" s="100"/>
      <c r="ALU89" s="100"/>
      <c r="ALV89" s="100"/>
      <c r="ALW89" s="100"/>
      <c r="ALX89" s="100"/>
      <c r="ALY89" s="100"/>
      <c r="ALZ89" s="100"/>
      <c r="AMA89" s="100"/>
      <c r="AMB89" s="100"/>
      <c r="AMC89" s="100"/>
      <c r="AMD89" s="100"/>
      <c r="AME89" s="100"/>
      <c r="AMF89" s="100"/>
      <c r="AMG89" s="100"/>
      <c r="AMH89" s="100"/>
      <c r="AMI89" s="100"/>
      <c r="AMJ89" s="100"/>
      <c r="AMK89" s="100"/>
      <c r="AML89" s="100"/>
      <c r="AMM89" s="100"/>
      <c r="AMN89" s="100"/>
      <c r="AMO89" s="100"/>
      <c r="AMP89" s="100"/>
      <c r="AMQ89" s="100"/>
      <c r="AMR89" s="100"/>
      <c r="AMS89" s="100"/>
      <c r="AMT89" s="100"/>
      <c r="AMU89" s="100"/>
      <c r="AMV89" s="100"/>
      <c r="AMW89" s="100"/>
      <c r="AMX89" s="100"/>
      <c r="AMY89" s="100"/>
      <c r="AMZ89" s="100"/>
      <c r="ANA89" s="100"/>
      <c r="ANB89" s="100"/>
      <c r="ANC89" s="100"/>
      <c r="AND89" s="100"/>
      <c r="ANE89" s="100"/>
      <c r="ANF89" s="100"/>
      <c r="ANG89" s="100"/>
      <c r="ANH89" s="100"/>
      <c r="ANI89" s="100"/>
      <c r="ANJ89" s="100"/>
      <c r="ANK89" s="100"/>
      <c r="ANL89" s="100"/>
      <c r="ANM89" s="100"/>
      <c r="ANN89" s="100"/>
      <c r="ANO89" s="100"/>
      <c r="ANP89" s="100"/>
      <c r="ANQ89" s="100"/>
      <c r="ANR89" s="100"/>
      <c r="ANS89" s="100"/>
      <c r="ANT89" s="100"/>
      <c r="ANU89" s="100"/>
      <c r="ANV89" s="100"/>
      <c r="ANW89" s="100"/>
      <c r="ANX89" s="100"/>
      <c r="ANY89" s="100"/>
      <c r="ANZ89" s="100"/>
      <c r="AOA89" s="100"/>
      <c r="AOB89" s="100"/>
      <c r="AOC89" s="100"/>
      <c r="AOD89" s="100"/>
      <c r="AOE89" s="100"/>
      <c r="AOF89" s="100"/>
      <c r="AOG89" s="100"/>
      <c r="AOH89" s="100"/>
      <c r="AOI89" s="100"/>
      <c r="AOJ89" s="100"/>
      <c r="AOK89" s="100"/>
      <c r="AOL89" s="100"/>
      <c r="AOM89" s="100"/>
      <c r="AON89" s="100"/>
      <c r="AOO89" s="100"/>
      <c r="AOP89" s="100"/>
      <c r="AOQ89" s="100"/>
      <c r="AOR89" s="100"/>
      <c r="AOS89" s="100"/>
      <c r="AOT89" s="100"/>
      <c r="AOU89" s="100"/>
      <c r="AOV89" s="100"/>
      <c r="AOW89" s="100"/>
      <c r="AOX89" s="100"/>
      <c r="AOY89" s="100"/>
      <c r="AOZ89" s="100"/>
      <c r="APA89" s="100"/>
      <c r="APB89" s="100"/>
      <c r="APC89" s="100"/>
      <c r="APD89" s="100"/>
      <c r="APE89" s="100"/>
      <c r="APF89" s="100"/>
      <c r="APG89" s="100"/>
      <c r="APH89" s="100"/>
      <c r="API89" s="100"/>
      <c r="APJ89" s="100"/>
      <c r="APK89" s="100"/>
      <c r="APL89" s="100"/>
      <c r="APM89" s="100"/>
      <c r="APN89" s="100"/>
      <c r="APO89" s="100"/>
      <c r="APP89" s="100"/>
      <c r="APQ89" s="100"/>
      <c r="APR89" s="100"/>
      <c r="APS89" s="100"/>
      <c r="APT89" s="100"/>
      <c r="APU89" s="100"/>
      <c r="APV89" s="100"/>
      <c r="APW89" s="100"/>
      <c r="APX89" s="100"/>
      <c r="APY89" s="100"/>
      <c r="APZ89" s="100"/>
      <c r="AQA89" s="100"/>
      <c r="AQB89" s="100"/>
      <c r="AQC89" s="100"/>
      <c r="AQD89" s="100"/>
      <c r="AQE89" s="100"/>
      <c r="AQF89" s="100"/>
      <c r="AQG89" s="100"/>
      <c r="AQH89" s="100"/>
      <c r="AQI89" s="100"/>
      <c r="AQJ89" s="100"/>
      <c r="AQK89" s="100"/>
      <c r="AQL89" s="100"/>
      <c r="AQM89" s="100"/>
      <c r="AQN89" s="100"/>
      <c r="AQO89" s="100"/>
      <c r="AQP89" s="100"/>
      <c r="AQQ89" s="100"/>
      <c r="AQR89" s="100"/>
      <c r="AQS89" s="100"/>
      <c r="AQT89" s="100"/>
      <c r="AQU89" s="100"/>
      <c r="AQV89" s="100"/>
      <c r="AQW89" s="100"/>
      <c r="AQX89" s="100"/>
      <c r="AQY89" s="100"/>
      <c r="AQZ89" s="100"/>
      <c r="ARA89" s="100"/>
      <c r="ARB89" s="100"/>
      <c r="ARC89" s="100"/>
      <c r="ARD89" s="100"/>
      <c r="ARE89" s="100"/>
      <c r="ARF89" s="100"/>
      <c r="ARG89" s="100"/>
      <c r="ARH89" s="100"/>
      <c r="ARI89" s="100"/>
      <c r="ARJ89" s="100"/>
      <c r="ARK89" s="100"/>
      <c r="ARL89" s="100"/>
      <c r="ARM89" s="100"/>
      <c r="ARN89" s="100"/>
      <c r="ARO89" s="100"/>
      <c r="ARP89" s="100"/>
      <c r="ARQ89" s="100"/>
      <c r="ARR89" s="100"/>
      <c r="ARS89" s="100"/>
      <c r="ART89" s="100"/>
      <c r="ARU89" s="100"/>
      <c r="ARV89" s="100"/>
      <c r="ARW89" s="100"/>
      <c r="ARX89" s="100"/>
      <c r="ARY89" s="100"/>
      <c r="ARZ89" s="100"/>
      <c r="ASA89" s="100"/>
      <c r="ASB89" s="100"/>
      <c r="ASC89" s="100"/>
      <c r="ASD89" s="100"/>
      <c r="ASE89" s="100"/>
      <c r="ASF89" s="100"/>
      <c r="ASG89" s="100"/>
      <c r="ASH89" s="100"/>
      <c r="ASI89" s="100"/>
      <c r="ASJ89" s="100"/>
      <c r="ASK89" s="100"/>
      <c r="ASL89" s="100"/>
      <c r="ASM89" s="100"/>
      <c r="ASN89" s="100"/>
      <c r="ASO89" s="100"/>
      <c r="ASP89" s="100"/>
      <c r="ASQ89" s="100"/>
      <c r="ASR89" s="100"/>
      <c r="ASS89" s="100"/>
      <c r="AST89" s="100"/>
      <c r="ASU89" s="100"/>
      <c r="ASV89" s="100"/>
      <c r="ASW89" s="100"/>
      <c r="ASX89" s="100"/>
      <c r="ASY89" s="100"/>
      <c r="ASZ89" s="100"/>
      <c r="ATA89" s="100"/>
      <c r="ATB89" s="100"/>
      <c r="ATC89" s="100"/>
      <c r="ATD89" s="100"/>
      <c r="ATE89" s="100"/>
      <c r="ATF89" s="100"/>
      <c r="ATG89" s="100"/>
      <c r="ATH89" s="100"/>
      <c r="ATI89" s="100"/>
      <c r="ATJ89" s="100"/>
      <c r="ATK89" s="100"/>
      <c r="ATL89" s="100"/>
      <c r="ATM89" s="100"/>
      <c r="ATN89" s="100"/>
      <c r="ATO89" s="100"/>
      <c r="ATP89" s="100"/>
      <c r="ATQ89" s="100"/>
      <c r="ATR89" s="100"/>
      <c r="ATS89" s="100"/>
      <c r="ATT89" s="100"/>
      <c r="ATU89" s="100"/>
      <c r="ATV89" s="100"/>
      <c r="ATW89" s="100"/>
      <c r="ATX89" s="100"/>
      <c r="ATY89" s="100"/>
      <c r="ATZ89" s="100"/>
      <c r="AUA89" s="100"/>
      <c r="AUB89" s="100"/>
      <c r="AUC89" s="100"/>
      <c r="AUD89" s="100"/>
      <c r="AUE89" s="100"/>
      <c r="AUF89" s="100"/>
      <c r="AUG89" s="100"/>
      <c r="AUH89" s="100"/>
      <c r="AUI89" s="100"/>
      <c r="AUJ89" s="100"/>
      <c r="AUK89" s="100"/>
      <c r="AUL89" s="100"/>
      <c r="AUM89" s="100"/>
      <c r="AUN89" s="100"/>
      <c r="AUO89" s="100"/>
      <c r="AUP89" s="100"/>
      <c r="AUQ89" s="100"/>
      <c r="AUR89" s="100"/>
      <c r="AUS89" s="100"/>
      <c r="AUT89" s="100"/>
      <c r="AUU89" s="100"/>
      <c r="AUV89" s="100"/>
      <c r="AUW89" s="100"/>
      <c r="AUX89" s="100"/>
      <c r="AUY89" s="100"/>
      <c r="AUZ89" s="100"/>
      <c r="AVA89" s="100"/>
      <c r="AVB89" s="100"/>
      <c r="AVC89" s="100"/>
      <c r="AVD89" s="100"/>
      <c r="AVE89" s="100"/>
      <c r="AVF89" s="100"/>
      <c r="AVG89" s="100"/>
      <c r="AVH89" s="100"/>
      <c r="AVI89" s="100"/>
      <c r="AVJ89" s="100"/>
      <c r="AVK89" s="100"/>
      <c r="AVL89" s="100"/>
      <c r="AVM89" s="100"/>
      <c r="AVN89" s="100"/>
      <c r="AVO89" s="100"/>
      <c r="AVP89" s="100"/>
      <c r="AVQ89" s="100"/>
      <c r="AVR89" s="100"/>
      <c r="AVS89" s="100"/>
      <c r="AVT89" s="100"/>
      <c r="AVU89" s="100"/>
      <c r="AVV89" s="100"/>
      <c r="AVW89" s="100"/>
      <c r="AVX89" s="100"/>
      <c r="AVY89" s="100"/>
      <c r="AVZ89" s="100"/>
      <c r="AWA89" s="100"/>
      <c r="AWB89" s="100"/>
      <c r="AWC89" s="100"/>
      <c r="AWD89" s="100"/>
      <c r="AWE89" s="100"/>
      <c r="AWF89" s="100"/>
      <c r="AWG89" s="100"/>
      <c r="AWH89" s="100"/>
      <c r="AWI89" s="100"/>
      <c r="AWJ89" s="100"/>
      <c r="AWK89" s="100"/>
      <c r="AWL89" s="100"/>
      <c r="AWM89" s="100"/>
      <c r="AWN89" s="100"/>
      <c r="AWO89" s="100"/>
      <c r="AWP89" s="100"/>
      <c r="AWQ89" s="100"/>
      <c r="AWR89" s="100"/>
      <c r="AWS89" s="100"/>
      <c r="AWT89" s="100"/>
      <c r="AWU89" s="100"/>
      <c r="AWV89" s="100"/>
      <c r="AWW89" s="100"/>
      <c r="AWX89" s="100"/>
      <c r="AWY89" s="100"/>
      <c r="AWZ89" s="100"/>
      <c r="AXA89" s="100"/>
      <c r="AXB89" s="100"/>
      <c r="AXC89" s="100"/>
      <c r="AXD89" s="100"/>
      <c r="AXE89" s="100"/>
      <c r="AXF89" s="100"/>
      <c r="AXG89" s="100"/>
      <c r="AXH89" s="100"/>
      <c r="AXI89" s="100"/>
      <c r="AXJ89" s="100"/>
      <c r="AXK89" s="100"/>
      <c r="AXL89" s="100"/>
      <c r="AXM89" s="100"/>
      <c r="AXN89" s="100"/>
      <c r="AXO89" s="100"/>
      <c r="AXP89" s="100"/>
      <c r="AXQ89" s="100"/>
      <c r="AXR89" s="100"/>
      <c r="AXS89" s="100"/>
      <c r="AXT89" s="100"/>
      <c r="AXU89" s="100"/>
      <c r="AXV89" s="100"/>
      <c r="AXW89" s="100"/>
      <c r="AXX89" s="100"/>
      <c r="AXY89" s="100"/>
      <c r="AXZ89" s="100"/>
      <c r="AYA89" s="100"/>
      <c r="AYB89" s="100"/>
      <c r="AYC89" s="100"/>
      <c r="AYD89" s="100"/>
      <c r="AYE89" s="100"/>
      <c r="AYF89" s="100"/>
      <c r="AYG89" s="100"/>
      <c r="AYH89" s="100"/>
      <c r="AYI89" s="100"/>
      <c r="AYJ89" s="100"/>
      <c r="AYK89" s="100"/>
      <c r="AYL89" s="100"/>
      <c r="AYM89" s="100"/>
      <c r="AYN89" s="100"/>
      <c r="AYO89" s="100"/>
      <c r="AYP89" s="100"/>
      <c r="AYQ89" s="100"/>
      <c r="AYR89" s="100"/>
      <c r="AYS89" s="100"/>
      <c r="AYT89" s="100"/>
      <c r="AYU89" s="100"/>
      <c r="AYV89" s="100"/>
      <c r="AYW89" s="100"/>
      <c r="AYX89" s="100"/>
      <c r="AYY89" s="100"/>
      <c r="AYZ89" s="100"/>
      <c r="AZA89" s="100"/>
      <c r="AZB89" s="100"/>
      <c r="AZC89" s="100"/>
      <c r="AZD89" s="100"/>
      <c r="AZE89" s="100"/>
      <c r="AZF89" s="100"/>
      <c r="AZG89" s="100"/>
      <c r="AZH89" s="100"/>
      <c r="AZI89" s="100"/>
      <c r="AZJ89" s="100"/>
      <c r="AZK89" s="100"/>
      <c r="AZL89" s="100"/>
      <c r="AZM89" s="100"/>
      <c r="AZN89" s="100"/>
      <c r="AZO89" s="100"/>
      <c r="AZP89" s="100"/>
      <c r="AZQ89" s="100"/>
      <c r="AZR89" s="100"/>
      <c r="AZS89" s="100"/>
      <c r="AZT89" s="100"/>
      <c r="AZU89" s="100"/>
      <c r="AZV89" s="100"/>
      <c r="AZW89" s="100"/>
      <c r="AZX89" s="100"/>
      <c r="AZY89" s="100"/>
      <c r="AZZ89" s="100"/>
      <c r="BAA89" s="100"/>
      <c r="BAB89" s="100"/>
      <c r="BAC89" s="100"/>
      <c r="BAD89" s="100"/>
      <c r="BAE89" s="100"/>
      <c r="BAF89" s="100"/>
      <c r="BAG89" s="100"/>
      <c r="BAH89" s="100"/>
      <c r="BAI89" s="100"/>
      <c r="BAJ89" s="100"/>
      <c r="BAK89" s="100"/>
      <c r="BAL89" s="100"/>
      <c r="BAM89" s="100"/>
      <c r="BAN89" s="100"/>
      <c r="BAO89" s="100"/>
      <c r="BAP89" s="100"/>
      <c r="BAQ89" s="100"/>
      <c r="BAR89" s="100"/>
      <c r="BAS89" s="100"/>
      <c r="BAT89" s="100"/>
      <c r="BAU89" s="100"/>
      <c r="BAV89" s="100"/>
      <c r="BAW89" s="100"/>
      <c r="BAX89" s="100"/>
      <c r="BAY89" s="100"/>
      <c r="BAZ89" s="100"/>
      <c r="BBA89" s="100"/>
      <c r="BBB89" s="100"/>
      <c r="BBC89" s="100"/>
      <c r="BBD89" s="100"/>
      <c r="BBE89" s="100"/>
      <c r="BBF89" s="100"/>
      <c r="BBG89" s="100"/>
      <c r="BBH89" s="100"/>
      <c r="BBI89" s="100"/>
      <c r="BBJ89" s="100"/>
      <c r="BBK89" s="100"/>
      <c r="BBL89" s="100"/>
      <c r="BBM89" s="100"/>
      <c r="BBN89" s="100"/>
      <c r="BBO89" s="100"/>
      <c r="BBP89" s="100"/>
      <c r="BBQ89" s="100"/>
      <c r="BBR89" s="100"/>
      <c r="BBS89" s="100"/>
      <c r="BBT89" s="100"/>
      <c r="BBU89" s="100"/>
      <c r="BBV89" s="100"/>
      <c r="BBW89" s="100"/>
      <c r="BBX89" s="100"/>
      <c r="BBY89" s="100"/>
      <c r="BBZ89" s="100"/>
      <c r="BCA89" s="100"/>
      <c r="BCB89" s="100"/>
      <c r="BCC89" s="100"/>
      <c r="BCD89" s="100"/>
      <c r="BCE89" s="100"/>
      <c r="BCF89" s="100"/>
      <c r="BCG89" s="100"/>
      <c r="BCH89" s="100"/>
      <c r="BCI89" s="100"/>
      <c r="BCJ89" s="100"/>
      <c r="BCK89" s="100"/>
      <c r="BCL89" s="100"/>
      <c r="BCM89" s="100"/>
      <c r="BCN89" s="100"/>
      <c r="BCO89" s="100"/>
      <c r="BCP89" s="100"/>
      <c r="BCQ89" s="100"/>
      <c r="BCR89" s="100"/>
      <c r="BCS89" s="100"/>
      <c r="BCT89" s="100"/>
    </row>
    <row r="90" spans="1:1450" s="99" customFormat="1" ht="9" customHeight="1">
      <c r="A90" s="4151"/>
      <c r="B90" s="729"/>
      <c r="C90" s="4135"/>
      <c r="D90" s="730"/>
      <c r="E90" s="1478"/>
      <c r="F90" s="725"/>
      <c r="G90" s="725"/>
      <c r="H90" s="725"/>
      <c r="I90" s="726"/>
      <c r="J90" s="70"/>
      <c r="K90" s="4154"/>
      <c r="L90" s="52"/>
      <c r="M90" s="3537"/>
      <c r="N90" s="53"/>
      <c r="O90" s="54"/>
      <c r="P90" s="2886"/>
      <c r="Q90" s="2887"/>
      <c r="R90" s="2888"/>
      <c r="S90" s="2496"/>
      <c r="T90" s="2529"/>
      <c r="U90" s="2530"/>
      <c r="V90" s="2497"/>
      <c r="W90" s="2588"/>
      <c r="X90" s="2498"/>
      <c r="Y90" s="2372"/>
      <c r="Z90" s="2456"/>
      <c r="AA90" s="2374"/>
      <c r="AB90" s="2457"/>
      <c r="AC90" s="2239"/>
      <c r="AD90" s="2240"/>
      <c r="AE90" s="2241"/>
      <c r="AF90" s="2242"/>
      <c r="AG90" s="2243"/>
      <c r="AH90" s="2244"/>
      <c r="AI90" s="2243"/>
      <c r="AJ90" s="2245"/>
      <c r="AK90" s="673"/>
      <c r="AL90" s="649"/>
      <c r="AM90" s="649"/>
      <c r="AN90" s="652"/>
      <c r="AO90" s="2476"/>
      <c r="AP90" s="649"/>
      <c r="AQ90" s="649"/>
      <c r="AR90" s="2246"/>
      <c r="AS90" s="2247"/>
      <c r="AT90" s="2248"/>
      <c r="AU90" s="3318"/>
      <c r="AV90" s="297"/>
      <c r="AW90" s="809"/>
      <c r="AX90" s="2249"/>
      <c r="AY90" s="809"/>
      <c r="AZ90" s="2249"/>
      <c r="BA90" s="809"/>
      <c r="BB90" s="2250"/>
      <c r="BC90" s="809"/>
      <c r="BD90" s="2249"/>
      <c r="BE90" s="809"/>
      <c r="BF90" s="2250"/>
      <c r="BG90" s="809"/>
      <c r="BH90" s="2249"/>
      <c r="BI90" s="809"/>
      <c r="BJ90" s="2250"/>
      <c r="BK90" s="95"/>
      <c r="BL90" s="3337"/>
      <c r="BM90" s="2251"/>
      <c r="BN90" s="2252"/>
      <c r="BO90" s="96"/>
      <c r="BP90" s="101"/>
      <c r="BQ90" s="92"/>
      <c r="BR90" s="2253"/>
      <c r="BS90" s="2254"/>
      <c r="BT90" s="2255"/>
      <c r="BU90" s="2254"/>
      <c r="BV90" s="2255"/>
      <c r="BW90" s="2256"/>
      <c r="BX90" s="2241"/>
      <c r="BY90" s="2257"/>
      <c r="BZ90" s="2258"/>
      <c r="CA90" s="92"/>
      <c r="CB90" s="297"/>
      <c r="CC90" s="2259"/>
      <c r="CD90" s="2259"/>
      <c r="CE90" s="2260"/>
      <c r="CF90" s="3390"/>
      <c r="CG90" s="3391"/>
      <c r="CH90" s="2263"/>
      <c r="CI90" s="808"/>
      <c r="CJ90" s="2262"/>
      <c r="CK90" s="808"/>
      <c r="CL90" s="3358"/>
      <c r="CM90" s="808"/>
      <c r="CN90" s="3365"/>
      <c r="CO90" s="808"/>
      <c r="CP90" s="3365"/>
      <c r="CQ90" s="808"/>
      <c r="CR90" s="2262"/>
      <c r="CS90" s="808"/>
      <c r="CT90" s="2262"/>
      <c r="CU90" s="808"/>
      <c r="CV90" s="2262"/>
      <c r="CW90" s="2591"/>
      <c r="CX90" s="2241"/>
      <c r="CY90" s="2263"/>
      <c r="CZ90" s="2264"/>
      <c r="DA90" s="93"/>
      <c r="DB90" s="91"/>
      <c r="DC90" s="92"/>
      <c r="DD90" s="2265"/>
      <c r="DE90" s="2254"/>
      <c r="DF90" s="2255"/>
      <c r="DG90" s="2243"/>
      <c r="DH90" s="2266"/>
      <c r="DI90" s="2267"/>
      <c r="DJ90" s="2898"/>
      <c r="DK90" s="2899"/>
      <c r="DL90" s="2900"/>
      <c r="DM90" s="2898"/>
      <c r="DN90" s="1453"/>
      <c r="DO90" s="2936"/>
      <c r="DP90" s="3098"/>
      <c r="DQ90" s="3098"/>
      <c r="DR90" s="3099"/>
      <c r="DS90" s="3096"/>
      <c r="DT90" s="948"/>
      <c r="DU90" s="2268"/>
      <c r="DV90" s="2921"/>
      <c r="DW90" s="2922"/>
      <c r="DX90" s="2922"/>
      <c r="DY90" s="2923"/>
      <c r="DZ90" s="2924"/>
      <c r="EA90" s="817"/>
      <c r="EB90" s="2269"/>
      <c r="EC90" s="2936"/>
      <c r="ED90" s="2272"/>
      <c r="EE90" s="2272"/>
      <c r="EF90" s="2937"/>
      <c r="EG90" s="2938"/>
      <c r="EH90" s="948"/>
      <c r="EI90" s="2270"/>
      <c r="EJ90" s="2922"/>
      <c r="EK90" s="2922"/>
      <c r="EL90" s="2946"/>
      <c r="EM90" s="2947"/>
      <c r="EN90" s="821"/>
      <c r="EO90" s="2271"/>
      <c r="EP90" s="2922"/>
      <c r="EQ90" s="2922"/>
      <c r="ER90" s="2923"/>
      <c r="ES90" s="2947"/>
      <c r="ET90" s="823"/>
      <c r="EU90" s="2924"/>
      <c r="EV90" s="828"/>
      <c r="EW90" s="2272"/>
      <c r="EX90" s="2272"/>
      <c r="EY90" s="692"/>
      <c r="EZ90" s="600"/>
      <c r="FA90" s="672"/>
      <c r="FB90" s="828"/>
      <c r="FC90" s="682"/>
      <c r="FD90" s="2273"/>
      <c r="FE90" s="692"/>
      <c r="FF90" s="600"/>
      <c r="FG90" s="672"/>
      <c r="FH90" s="828"/>
      <c r="FI90" s="829"/>
      <c r="FJ90" s="830"/>
      <c r="FK90" s="831"/>
      <c r="FL90" s="830"/>
      <c r="FM90" s="831"/>
      <c r="FN90" s="949"/>
      <c r="FO90" s="950"/>
      <c r="FP90" s="2274"/>
      <c r="FQ90" s="2275"/>
      <c r="FR90" s="2958"/>
      <c r="FS90" s="2959"/>
      <c r="FT90" s="2276"/>
      <c r="FU90" s="2277"/>
      <c r="FV90" s="848"/>
      <c r="FW90" s="849"/>
      <c r="FX90" s="850"/>
      <c r="FY90" s="296"/>
      <c r="FZ90" s="129"/>
      <c r="GA90" s="851"/>
      <c r="GB90" s="187"/>
      <c r="GC90" s="296"/>
      <c r="GD90" s="295"/>
      <c r="GE90" s="295"/>
      <c r="GF90" s="295"/>
      <c r="GG90" s="295"/>
      <c r="GH90" s="295"/>
      <c r="GI90" s="296"/>
      <c r="GJ90" s="296"/>
      <c r="GK90" s="296"/>
      <c r="GL90" s="296"/>
      <c r="GM90" s="296"/>
      <c r="GN90" s="296"/>
      <c r="GO90" s="296"/>
      <c r="GP90" s="3211"/>
      <c r="GQ90" s="852"/>
      <c r="GR90" s="854"/>
      <c r="GS90" s="854"/>
      <c r="GT90" s="296"/>
      <c r="GU90" s="296"/>
      <c r="GV90" s="854"/>
      <c r="GW90" s="3979"/>
      <c r="GX90" s="853"/>
      <c r="GY90" s="854"/>
      <c r="GZ90" s="854"/>
      <c r="HA90" s="854"/>
      <c r="HB90" s="348"/>
      <c r="HC90" s="903"/>
      <c r="HD90" s="2331"/>
      <c r="HE90" s="2331"/>
      <c r="HF90" s="2331"/>
      <c r="HG90" s="2331"/>
      <c r="HH90" s="294"/>
      <c r="HI90" s="2332"/>
      <c r="HJ90" s="2333"/>
      <c r="HK90" s="2332"/>
      <c r="HL90" s="2332"/>
      <c r="HM90" s="2332"/>
      <c r="HN90" s="2332"/>
      <c r="HO90" s="189"/>
      <c r="HP90" s="3416"/>
      <c r="HQ90" s="2335"/>
      <c r="HR90" s="2329"/>
      <c r="HS90" s="294"/>
      <c r="HT90" s="2336"/>
      <c r="HU90" s="2371"/>
      <c r="HV90" s="2281"/>
      <c r="HW90" s="2282"/>
      <c r="HX90" s="348"/>
      <c r="HY90" s="349"/>
      <c r="HZ90" s="296"/>
      <c r="IA90" s="348"/>
      <c r="IB90" s="296"/>
      <c r="IC90" s="2282"/>
      <c r="ID90" s="348"/>
      <c r="IE90" s="349"/>
      <c r="IF90" s="296"/>
      <c r="IG90" s="348"/>
      <c r="IH90" s="296"/>
      <c r="II90" s="2283"/>
      <c r="IJ90" s="350"/>
      <c r="IK90" s="351"/>
      <c r="IL90" s="2284"/>
      <c r="IM90" s="352"/>
      <c r="IN90" s="353"/>
      <c r="IO90" s="296"/>
      <c r="IP90" s="350"/>
      <c r="IQ90" s="354"/>
      <c r="IR90" s="2284"/>
      <c r="IS90" s="355"/>
      <c r="IT90" s="356"/>
      <c r="IU90" s="2285"/>
      <c r="IV90" s="350"/>
      <c r="IW90" s="354"/>
      <c r="IX90" s="351"/>
      <c r="IY90" s="350"/>
      <c r="IZ90" s="351"/>
      <c r="JA90" s="2286"/>
      <c r="JB90" s="357"/>
      <c r="JC90" s="358"/>
      <c r="JD90" s="359"/>
      <c r="JE90" s="357"/>
      <c r="JF90" s="359"/>
      <c r="JG90" s="3571" t="s">
        <v>1210</v>
      </c>
      <c r="JH90" s="1497"/>
      <c r="JI90" s="1498"/>
      <c r="JJ90" s="1499"/>
      <c r="JK90" s="1500"/>
      <c r="JL90" s="55"/>
      <c r="JM90" s="888"/>
      <c r="JN90" s="3115"/>
      <c r="JO90" s="2241"/>
      <c r="JP90" s="2288"/>
      <c r="JQ90" s="2289"/>
      <c r="JR90" s="2290"/>
      <c r="JS90" s="2374"/>
      <c r="JT90" s="2375"/>
      <c r="JU90" s="2376"/>
      <c r="JV90" s="2499"/>
      <c r="JW90" s="2291"/>
      <c r="JX90" s="383"/>
      <c r="JY90" s="384"/>
      <c r="JZ90" s="2292"/>
      <c r="KA90" s="904"/>
      <c r="KB90" s="863"/>
      <c r="KC90" s="925"/>
      <c r="KD90" s="924"/>
      <c r="KE90" s="863"/>
      <c r="KF90" s="926"/>
      <c r="KG90" s="863"/>
      <c r="KH90" s="864"/>
      <c r="KI90" s="4162"/>
      <c r="KJ90" s="904"/>
      <c r="KK90" s="3159"/>
      <c r="KL90" s="3243"/>
      <c r="KM90" s="865"/>
      <c r="KN90" s="863"/>
      <c r="KO90" s="866"/>
      <c r="KP90" s="863"/>
      <c r="KQ90" s="926"/>
      <c r="KR90" s="863"/>
      <c r="KS90" s="866"/>
      <c r="KT90" s="867"/>
      <c r="KU90" s="863"/>
      <c r="KV90" s="868"/>
      <c r="KW90" s="422"/>
      <c r="KX90" s="422"/>
      <c r="KY90" s="745"/>
      <c r="KZ90" s="745"/>
      <c r="LA90" s="422"/>
      <c r="LB90" s="422"/>
      <c r="LC90" s="430"/>
      <c r="LD90" s="422"/>
      <c r="LE90" s="422"/>
      <c r="LF90" s="745"/>
      <c r="LG90" s="422"/>
      <c r="LH90" s="431"/>
      <c r="LI90" s="422"/>
      <c r="LJ90" s="422"/>
      <c r="LK90" s="422"/>
      <c r="LL90" s="745"/>
      <c r="LM90" s="422"/>
      <c r="LN90" s="422"/>
      <c r="LO90" s="430"/>
      <c r="LP90" s="422"/>
      <c r="LQ90" s="746"/>
      <c r="LR90" s="745"/>
      <c r="LS90" s="422"/>
      <c r="LT90" s="426"/>
      <c r="LU90" s="421"/>
      <c r="LV90" s="428"/>
      <c r="LW90" s="422"/>
      <c r="LX90" s="422"/>
      <c r="LY90" s="422"/>
      <c r="LZ90" s="745"/>
      <c r="MA90" s="745"/>
      <c r="MB90" s="422"/>
      <c r="MC90" s="422"/>
      <c r="MD90" s="430"/>
      <c r="ME90" s="422"/>
      <c r="MF90" s="422"/>
      <c r="MG90" s="745"/>
      <c r="MH90" s="422"/>
      <c r="MI90" s="431"/>
      <c r="MJ90" s="422"/>
      <c r="MK90" s="422"/>
      <c r="ML90" s="422"/>
      <c r="MM90" s="745"/>
      <c r="MN90" s="422"/>
      <c r="MO90" s="422"/>
      <c r="MP90" s="430"/>
      <c r="MQ90" s="422"/>
      <c r="MR90" s="746"/>
      <c r="MS90" s="745"/>
      <c r="MT90" s="422"/>
      <c r="MU90" s="426"/>
      <c r="MV90" s="422"/>
      <c r="MW90" s="3219"/>
      <c r="MX90" s="422"/>
      <c r="MY90" s="423"/>
      <c r="MZ90" s="422"/>
      <c r="NA90" s="426"/>
      <c r="NB90" s="422"/>
      <c r="NC90" s="1372"/>
      <c r="ND90" s="3157"/>
      <c r="NE90" s="428"/>
      <c r="NF90" s="3138"/>
      <c r="NG90" s="422"/>
      <c r="NH90" s="3135"/>
      <c r="NI90" s="422"/>
      <c r="NJ90" s="3135"/>
      <c r="NK90" s="422"/>
      <c r="NL90" s="3138"/>
      <c r="NM90" s="422"/>
      <c r="NN90" s="3135"/>
      <c r="NO90" s="422"/>
      <c r="NP90" s="3135"/>
      <c r="NQ90" s="426"/>
      <c r="NR90" s="3138"/>
      <c r="NS90" s="422"/>
      <c r="NT90" s="3135"/>
      <c r="NU90" s="422"/>
      <c r="NV90" s="3135"/>
      <c r="NW90" s="422"/>
      <c r="NX90" s="421"/>
      <c r="NY90" s="3142"/>
      <c r="NZ90" s="422"/>
      <c r="OA90" s="428"/>
      <c r="OB90" s="3138"/>
      <c r="OC90" s="422"/>
      <c r="OD90" s="3135"/>
      <c r="OE90" s="422"/>
      <c r="OF90" s="3135"/>
      <c r="OG90" s="3134"/>
      <c r="OH90" s="3066"/>
      <c r="OI90" s="1246"/>
      <c r="OJ90" s="2548"/>
      <c r="OK90" s="3474"/>
      <c r="OL90" s="734"/>
      <c r="OM90" s="1246"/>
      <c r="ON90" s="2306"/>
      <c r="OO90" s="2466"/>
      <c r="OP90" s="2411"/>
      <c r="OQ90" s="2467"/>
      <c r="OR90" s="2467"/>
      <c r="OS90" s="2467"/>
      <c r="OT90" s="2468"/>
      <c r="OU90" s="2384"/>
      <c r="OV90" s="1454"/>
      <c r="OW90" s="2309"/>
      <c r="OX90" s="2309"/>
      <c r="OY90" s="873"/>
      <c r="OZ90" s="874"/>
      <c r="PA90" s="871"/>
      <c r="PB90" s="870"/>
      <c r="PC90" s="871"/>
      <c r="PD90" s="875"/>
      <c r="PE90" s="875"/>
      <c r="PF90" s="876"/>
      <c r="PG90" s="2310"/>
      <c r="PH90" s="591"/>
      <c r="PI90" s="2311"/>
      <c r="PJ90" s="2259"/>
      <c r="PK90" s="2500"/>
      <c r="PL90" s="2312"/>
      <c r="PM90" s="2313"/>
      <c r="PN90" s="894"/>
      <c r="PO90" s="3589"/>
      <c r="PP90" s="3587"/>
      <c r="PQ90" s="3588"/>
      <c r="PR90" s="1431"/>
      <c r="PS90" s="2501"/>
      <c r="PT90" s="2315"/>
      <c r="PU90" s="2313"/>
      <c r="PV90" s="1385"/>
      <c r="PW90" s="2316"/>
      <c r="PX90" s="2317"/>
      <c r="PY90" s="1385"/>
      <c r="PZ90" s="1385"/>
      <c r="QA90" s="943"/>
      <c r="QB90" s="2318"/>
      <c r="QC90" s="808"/>
      <c r="QD90" s="2319"/>
      <c r="QE90" s="598"/>
      <c r="QF90" s="2320"/>
      <c r="QG90" s="808"/>
      <c r="QH90" s="2319"/>
      <c r="QI90" s="598"/>
      <c r="QJ90" s="2320"/>
      <c r="QK90" s="808"/>
      <c r="QL90" s="2319"/>
      <c r="QM90" s="598"/>
      <c r="QN90" s="2243"/>
      <c r="QO90" s="2338"/>
      <c r="QP90" s="2321"/>
      <c r="QQ90" s="2322"/>
      <c r="QR90" s="2323"/>
      <c r="QS90" s="599"/>
      <c r="QT90" s="1385"/>
      <c r="QU90" s="1386"/>
      <c r="QV90" s="648"/>
      <c r="QW90" s="2324"/>
      <c r="QX90" s="3687"/>
      <c r="QY90" s="3692"/>
      <c r="QZ90" s="607"/>
      <c r="RA90" s="877"/>
      <c r="RB90" s="878"/>
      <c r="RC90" s="879"/>
      <c r="RD90" s="880"/>
      <c r="RE90" s="881"/>
      <c r="RF90" s="882"/>
      <c r="RG90" s="881"/>
      <c r="RH90" s="883"/>
      <c r="RI90" s="880"/>
      <c r="RJ90" s="884"/>
      <c r="RK90" s="885"/>
      <c r="RL90" s="880"/>
      <c r="RM90" s="886"/>
      <c r="RN90" s="885"/>
      <c r="RO90" s="887"/>
      <c r="RP90" s="2339"/>
      <c r="RQ90" s="888"/>
      <c r="RR90" s="57"/>
      <c r="RS90" s="2339"/>
      <c r="RT90" s="888"/>
      <c r="RU90" s="57"/>
      <c r="RV90" s="2340"/>
      <c r="RW90" s="888"/>
      <c r="RX90" s="2341"/>
      <c r="RY90" s="877"/>
      <c r="RZ90" s="889"/>
      <c r="SA90" s="2554"/>
      <c r="SB90" s="671"/>
      <c r="SC90" s="2555"/>
      <c r="SD90" s="2556"/>
      <c r="SE90" s="2557"/>
      <c r="SF90" s="2558"/>
      <c r="SG90" s="2559"/>
      <c r="SH90" s="2557"/>
      <c r="SI90" s="2558"/>
      <c r="SJ90" s="675"/>
      <c r="SK90" s="675"/>
      <c r="SL90" s="2560"/>
      <c r="SM90" s="670"/>
      <c r="SN90" s="3084"/>
      <c r="SO90" s="2556"/>
      <c r="SP90" s="2557"/>
      <c r="SQ90" s="2558"/>
      <c r="SR90" s="2559"/>
      <c r="SS90" s="2557"/>
      <c r="ST90" s="2558"/>
      <c r="SU90" s="675"/>
      <c r="SV90" s="675"/>
      <c r="SW90" s="877"/>
      <c r="SX90" s="2562"/>
      <c r="SY90" s="2555"/>
      <c r="SZ90" s="671"/>
      <c r="TA90" s="2555"/>
      <c r="TB90" s="2556"/>
      <c r="TC90" s="2557"/>
      <c r="TD90" s="2558"/>
      <c r="TE90" s="2559"/>
      <c r="TF90" s="2557"/>
      <c r="TG90" s="2558"/>
      <c r="TH90" s="675"/>
      <c r="TI90" s="898"/>
      <c r="TJ90" s="2555"/>
      <c r="TK90" s="670"/>
      <c r="TL90" s="2561"/>
      <c r="TM90" s="2558"/>
      <c r="TN90" s="3090"/>
      <c r="TO90" s="2558"/>
      <c r="TP90" s="2559"/>
      <c r="TQ90" s="2557"/>
      <c r="TR90" s="2558"/>
      <c r="TS90" s="675"/>
      <c r="TT90" s="675"/>
      <c r="TU90" s="675"/>
      <c r="TV90" s="4612"/>
      <c r="TW90" s="427"/>
      <c r="TX90" s="427"/>
      <c r="TY90" s="890"/>
      <c r="TZ90" s="427"/>
      <c r="UA90" s="891"/>
      <c r="UB90" s="891"/>
      <c r="UC90" s="427"/>
      <c r="UD90" s="427"/>
      <c r="UE90" s="427"/>
      <c r="UF90" s="427"/>
      <c r="UG90" s="427"/>
      <c r="UH90" s="427"/>
      <c r="UI90" s="427"/>
      <c r="UJ90" s="427"/>
      <c r="UK90" s="427"/>
      <c r="UL90" s="427"/>
      <c r="UM90" s="427"/>
      <c r="UN90" s="427"/>
      <c r="UO90" s="427"/>
      <c r="UP90" s="427"/>
      <c r="UQ90" s="427"/>
      <c r="UR90" s="427"/>
      <c r="US90" s="427"/>
      <c r="UT90" s="427"/>
      <c r="UU90" s="427"/>
      <c r="UV90" s="427"/>
      <c r="UW90" s="427"/>
      <c r="UX90" s="427"/>
      <c r="UY90" s="427"/>
      <c r="UZ90" s="427"/>
      <c r="VA90" s="427"/>
      <c r="VB90" s="427"/>
      <c r="VC90" s="427"/>
      <c r="VD90" s="427"/>
      <c r="VE90" s="427"/>
      <c r="VF90" s="427"/>
      <c r="VG90" s="427"/>
      <c r="VH90" s="427"/>
      <c r="VI90" s="427"/>
      <c r="VJ90" s="427"/>
      <c r="VK90" s="427"/>
      <c r="VL90" s="427"/>
      <c r="VM90" s="427"/>
      <c r="VN90" s="427"/>
      <c r="VO90" s="427"/>
      <c r="VP90" s="427"/>
      <c r="VQ90" s="427"/>
      <c r="VR90" s="427"/>
      <c r="VS90" s="427"/>
      <c r="VT90" s="427"/>
      <c r="VU90" s="427"/>
      <c r="VV90" s="427"/>
      <c r="VW90" s="427"/>
      <c r="VX90" s="427"/>
      <c r="VY90" s="427"/>
      <c r="VZ90" s="427"/>
      <c r="WA90" s="427"/>
      <c r="WB90" s="427"/>
      <c r="WC90" s="427"/>
      <c r="WD90" s="427"/>
      <c r="WE90" s="427"/>
      <c r="WF90" s="427"/>
      <c r="WG90" s="427"/>
      <c r="WH90" s="427"/>
      <c r="WI90" s="427"/>
      <c r="WJ90" s="427"/>
      <c r="WK90" s="427"/>
      <c r="WL90" s="427"/>
      <c r="WM90" s="427"/>
      <c r="WN90" s="5"/>
      <c r="WO90" s="5"/>
      <c r="WP90" s="5"/>
      <c r="WQ90" s="5"/>
      <c r="WR90" s="5"/>
      <c r="WS90" s="5"/>
      <c r="WT90" s="5"/>
      <c r="WU90" s="5"/>
      <c r="WV90" s="5"/>
      <c r="WW90" s="5"/>
      <c r="WX90" s="5"/>
      <c r="WY90" s="5"/>
      <c r="WZ90" s="5"/>
      <c r="XA90" s="5"/>
      <c r="XB90" s="5"/>
      <c r="XC90" s="5"/>
      <c r="XD90" s="5"/>
      <c r="XE90" s="5"/>
      <c r="XF90" s="5"/>
      <c r="XG90" s="5"/>
      <c r="XH90" s="5"/>
      <c r="XI90" s="5"/>
      <c r="XJ90" s="5"/>
      <c r="XK90" s="5"/>
      <c r="XL90" s="5"/>
      <c r="XM90" s="5"/>
      <c r="XN90" s="5"/>
      <c r="XO90" s="5"/>
      <c r="XP90" s="5"/>
      <c r="XQ90" s="5"/>
      <c r="XR90" s="5"/>
      <c r="XS90" s="5"/>
      <c r="XT90" s="5"/>
      <c r="XU90" s="5"/>
      <c r="XV90" s="5"/>
      <c r="XW90" s="5"/>
      <c r="XX90" s="5"/>
      <c r="XY90" s="5"/>
      <c r="XZ90" s="5"/>
      <c r="YA90" s="5"/>
      <c r="YB90" s="5"/>
      <c r="YC90" s="5"/>
      <c r="YD90" s="5"/>
      <c r="YE90" s="5"/>
      <c r="YF90" s="5"/>
      <c r="YG90" s="5"/>
      <c r="YH90" s="5"/>
      <c r="YI90" s="5"/>
      <c r="YJ90" s="5"/>
      <c r="YK90" s="5"/>
      <c r="YL90" s="5"/>
      <c r="YM90" s="5"/>
      <c r="YN90" s="5"/>
      <c r="YO90" s="5"/>
      <c r="YP90" s="5"/>
      <c r="YQ90" s="5"/>
      <c r="YR90" s="5"/>
      <c r="YS90" s="5"/>
      <c r="YT90" s="5"/>
      <c r="YU90" s="5"/>
      <c r="YV90" s="5"/>
      <c r="YW90" s="5"/>
      <c r="YX90" s="5"/>
      <c r="YY90" s="5"/>
      <c r="YZ90" s="5"/>
      <c r="ZA90" s="5"/>
      <c r="ZB90" s="5"/>
      <c r="ZC90" s="5"/>
      <c r="ZD90" s="5"/>
      <c r="ZE90" s="5"/>
      <c r="ZF90" s="5"/>
      <c r="ZG90" s="5"/>
      <c r="ZH90" s="5"/>
      <c r="ZI90" s="5"/>
      <c r="ZJ90" s="5"/>
      <c r="ZK90" s="5"/>
      <c r="ZL90" s="5"/>
      <c r="ZM90" s="5"/>
      <c r="ZN90" s="5"/>
      <c r="ZO90" s="5"/>
      <c r="ZP90" s="5"/>
      <c r="ZQ90" s="5"/>
      <c r="ZR90" s="5"/>
      <c r="ZS90" s="5"/>
      <c r="ZT90" s="5"/>
      <c r="ZU90" s="5"/>
      <c r="ZV90" s="5"/>
      <c r="ZW90" s="5"/>
      <c r="ZX90" s="5"/>
      <c r="ZY90" s="5"/>
      <c r="ZZ90" s="5"/>
      <c r="AAA90" s="5"/>
      <c r="AAB90" s="5"/>
      <c r="AAC90" s="5"/>
      <c r="AAD90" s="5"/>
      <c r="AAE90" s="5"/>
      <c r="AAF90" s="5"/>
      <c r="AAG90" s="5"/>
      <c r="AAH90" s="5"/>
      <c r="AAI90" s="5"/>
      <c r="AAJ90" s="5"/>
      <c r="AAK90" s="5"/>
      <c r="AAL90" s="5"/>
      <c r="AAM90" s="5"/>
      <c r="AAN90" s="5"/>
      <c r="AAO90" s="5"/>
      <c r="AAP90" s="5"/>
      <c r="AAQ90" s="5"/>
      <c r="AAR90" s="5"/>
      <c r="AAS90" s="5"/>
      <c r="AAT90" s="5"/>
      <c r="AAU90" s="5"/>
      <c r="AAV90" s="5"/>
      <c r="AAW90" s="5"/>
      <c r="AAX90" s="5"/>
      <c r="AAY90" s="5"/>
      <c r="AAZ90" s="5"/>
      <c r="ABA90" s="5"/>
      <c r="ABB90" s="5"/>
      <c r="ABC90" s="5"/>
      <c r="ABD90" s="5"/>
      <c r="ABE90" s="5"/>
      <c r="ABF90" s="5"/>
      <c r="ABG90" s="5"/>
      <c r="ABH90" s="5"/>
      <c r="ABI90" s="5"/>
      <c r="ABJ90" s="5"/>
      <c r="ABK90" s="5"/>
      <c r="ABL90" s="5"/>
      <c r="ABM90" s="5"/>
      <c r="ABN90" s="5"/>
      <c r="ABO90" s="5"/>
      <c r="ABP90" s="5"/>
      <c r="ABQ90" s="5"/>
      <c r="ABR90" s="5"/>
      <c r="ABS90" s="5"/>
      <c r="ABT90" s="5"/>
      <c r="ABU90" s="5"/>
      <c r="ABV90" s="5"/>
      <c r="ABW90" s="5"/>
      <c r="ABX90" s="5"/>
      <c r="ABY90" s="5"/>
      <c r="ABZ90" s="5"/>
      <c r="ACA90" s="5"/>
      <c r="ACB90" s="5"/>
      <c r="ACC90" s="5"/>
      <c r="ACD90" s="5"/>
      <c r="ACE90" s="5"/>
      <c r="ACF90" s="5"/>
      <c r="ACG90" s="5"/>
      <c r="ACH90" s="5"/>
      <c r="ACI90" s="5"/>
      <c r="ACJ90" s="5"/>
      <c r="ACK90" s="5"/>
      <c r="ACL90" s="5"/>
      <c r="ACM90" s="5"/>
      <c r="ACN90" s="5"/>
      <c r="ACO90" s="5"/>
      <c r="ACP90" s="5"/>
      <c r="ACQ90" s="5"/>
      <c r="ACR90" s="5"/>
      <c r="ACS90" s="5"/>
      <c r="ACT90" s="5"/>
      <c r="ACU90" s="5"/>
      <c r="ACV90" s="5"/>
      <c r="ACW90" s="5"/>
      <c r="ACX90" s="5"/>
      <c r="ACY90" s="5"/>
      <c r="ACZ90" s="5"/>
      <c r="ADA90" s="5"/>
      <c r="ADB90" s="5"/>
      <c r="ADC90" s="5"/>
      <c r="ADD90" s="5"/>
      <c r="ADE90" s="5"/>
      <c r="ADF90" s="5"/>
      <c r="ADG90" s="5"/>
      <c r="ADH90" s="5"/>
      <c r="ADI90" s="5"/>
      <c r="ADJ90" s="5"/>
      <c r="ADK90" s="5"/>
      <c r="ADL90" s="5"/>
      <c r="ADM90" s="5"/>
      <c r="ADN90" s="5"/>
      <c r="ADO90" s="5"/>
      <c r="ADP90" s="5"/>
      <c r="ADQ90" s="5"/>
      <c r="ADR90" s="5"/>
      <c r="ADS90" s="5"/>
      <c r="ADT90" s="5"/>
      <c r="ADU90" s="5"/>
      <c r="ADV90" s="5"/>
      <c r="ADW90" s="5"/>
      <c r="ADX90" s="5"/>
      <c r="ADY90" s="5"/>
      <c r="ADZ90" s="5"/>
      <c r="AEA90" s="5"/>
      <c r="AEB90" s="5"/>
      <c r="AEC90" s="5"/>
      <c r="AED90" s="5"/>
      <c r="AEE90" s="5"/>
      <c r="AEF90" s="5"/>
      <c r="AEG90" s="5"/>
      <c r="AEH90" s="5"/>
      <c r="AEI90" s="5"/>
      <c r="AEJ90" s="5"/>
      <c r="AEK90" s="5"/>
      <c r="AEL90" s="5"/>
      <c r="AEM90" s="5"/>
      <c r="AEN90" s="5"/>
      <c r="AEO90" s="5"/>
      <c r="AEP90" s="5"/>
      <c r="AEQ90" s="5"/>
      <c r="AER90" s="5"/>
      <c r="AES90" s="5"/>
      <c r="AET90" s="5"/>
      <c r="AEU90" s="5"/>
      <c r="AEV90" s="5"/>
      <c r="AEW90" s="5"/>
      <c r="AEX90" s="5"/>
      <c r="AEY90" s="5"/>
      <c r="AEZ90" s="5"/>
      <c r="AFA90" s="5"/>
      <c r="AFB90" s="5"/>
      <c r="AFC90" s="5"/>
      <c r="AFD90" s="5"/>
      <c r="AFE90" s="5"/>
      <c r="AFF90" s="5"/>
      <c r="AFG90" s="5"/>
      <c r="AFH90" s="5"/>
      <c r="AFI90" s="5"/>
      <c r="AFJ90" s="5"/>
      <c r="AFK90" s="5"/>
      <c r="AFL90" s="5"/>
      <c r="AFM90" s="5"/>
      <c r="AFN90" s="5"/>
      <c r="AFO90" s="5"/>
      <c r="AFP90" s="5"/>
      <c r="AFQ90" s="5"/>
      <c r="AFR90" s="5"/>
      <c r="AFS90" s="5"/>
      <c r="AFT90" s="5"/>
      <c r="AFU90" s="5"/>
      <c r="AFV90" s="5"/>
      <c r="AFW90" s="5"/>
      <c r="AFX90" s="5"/>
      <c r="AFY90" s="5"/>
      <c r="AFZ90" s="5"/>
      <c r="AGA90" s="5"/>
      <c r="AGB90" s="5"/>
      <c r="AGC90" s="5"/>
      <c r="AGD90" s="5"/>
      <c r="AGE90" s="5"/>
      <c r="AGF90" s="5"/>
      <c r="AGG90" s="5"/>
      <c r="AGH90" s="5"/>
      <c r="AGI90" s="5"/>
      <c r="AGJ90" s="5"/>
      <c r="AGK90" s="5"/>
      <c r="AGL90" s="5"/>
      <c r="AGM90" s="5"/>
      <c r="AGN90" s="5"/>
      <c r="AGO90" s="5"/>
      <c r="AGP90" s="5"/>
      <c r="AGQ90" s="5"/>
      <c r="AGR90" s="5"/>
      <c r="AGS90" s="5"/>
      <c r="AGT90" s="5"/>
      <c r="AGU90" s="5"/>
      <c r="AGV90" s="5"/>
      <c r="AGW90" s="5"/>
      <c r="AGX90" s="5"/>
      <c r="AGY90" s="5"/>
      <c r="AGZ90" s="5"/>
      <c r="AHA90" s="5"/>
      <c r="AHB90" s="5"/>
      <c r="AHC90" s="5"/>
      <c r="AHD90" s="5"/>
      <c r="AHE90" s="5"/>
      <c r="AHF90" s="5"/>
      <c r="AHG90" s="5"/>
      <c r="AHH90" s="5"/>
      <c r="AHI90" s="5"/>
      <c r="AHJ90" s="5"/>
      <c r="AHK90" s="5"/>
      <c r="AHL90" s="5"/>
      <c r="AHM90" s="5"/>
      <c r="AHN90" s="5"/>
      <c r="AHO90" s="5"/>
      <c r="AHP90" s="5"/>
      <c r="AHQ90" s="5"/>
      <c r="AHR90" s="5"/>
      <c r="AHS90" s="5"/>
      <c r="AHT90" s="5"/>
      <c r="AHU90" s="5"/>
      <c r="AHV90" s="5"/>
      <c r="AHW90" s="5"/>
      <c r="AHX90" s="5"/>
      <c r="AHY90" s="5"/>
      <c r="AHZ90" s="5"/>
      <c r="AIA90" s="5"/>
      <c r="AIB90" s="5"/>
      <c r="AIC90" s="5"/>
      <c r="AID90" s="5"/>
      <c r="AIE90" s="5"/>
      <c r="AIF90" s="5"/>
      <c r="AIG90" s="5"/>
      <c r="AIH90" s="5"/>
      <c r="AII90" s="5"/>
      <c r="AIJ90" s="5"/>
      <c r="AIK90" s="5"/>
      <c r="AIL90" s="5"/>
      <c r="AIM90" s="5"/>
      <c r="AIN90" s="5"/>
      <c r="AIO90" s="5"/>
      <c r="AIP90" s="5"/>
      <c r="AIQ90" s="5"/>
      <c r="AIR90" s="5"/>
      <c r="AIS90" s="5"/>
      <c r="AIT90" s="5"/>
      <c r="AIU90" s="5"/>
      <c r="AIV90" s="5"/>
      <c r="AIW90" s="5"/>
      <c r="AIX90" s="5"/>
      <c r="AIY90" s="5"/>
      <c r="AIZ90" s="5"/>
      <c r="AJA90" s="5"/>
      <c r="AJB90" s="5"/>
      <c r="AJC90" s="5"/>
      <c r="AJD90" s="5"/>
      <c r="AJE90" s="5"/>
      <c r="AJF90" s="5"/>
      <c r="AJG90" s="5"/>
      <c r="AJH90" s="5"/>
      <c r="AJI90" s="5"/>
      <c r="AJJ90" s="5"/>
      <c r="AJK90" s="5"/>
      <c r="AJL90" s="5"/>
      <c r="AJM90" s="5"/>
      <c r="AJN90" s="5"/>
      <c r="AJO90" s="5"/>
      <c r="AJP90" s="5"/>
      <c r="AJQ90" s="5"/>
      <c r="AJR90" s="5"/>
      <c r="AJS90" s="5"/>
      <c r="AJT90" s="5"/>
      <c r="AJU90" s="5"/>
      <c r="AJV90" s="5"/>
      <c r="AJW90" s="5"/>
      <c r="AJX90" s="5"/>
      <c r="AJY90" s="5"/>
      <c r="AJZ90" s="5"/>
      <c r="AKA90" s="5"/>
      <c r="AKB90" s="5"/>
      <c r="AKC90" s="5"/>
      <c r="AKD90" s="5"/>
      <c r="AKE90" s="5"/>
      <c r="AKF90" s="5"/>
      <c r="AKG90" s="5"/>
      <c r="AKH90" s="5"/>
      <c r="AKI90" s="5"/>
      <c r="AKJ90" s="5"/>
      <c r="AKK90" s="5"/>
      <c r="AKL90" s="5"/>
      <c r="AKM90" s="5"/>
      <c r="AKN90" s="5"/>
      <c r="AKO90" s="5"/>
      <c r="AKP90" s="5"/>
      <c r="AKQ90" s="5"/>
      <c r="AKR90" s="5"/>
      <c r="AKS90" s="5"/>
      <c r="AKT90" s="5"/>
      <c r="AKU90" s="5"/>
      <c r="AKV90" s="5"/>
      <c r="AKW90" s="5"/>
      <c r="AKX90" s="5"/>
      <c r="AKY90" s="5"/>
      <c r="AKZ90" s="5"/>
      <c r="ALA90" s="5"/>
      <c r="ALB90" s="5"/>
      <c r="ALC90" s="5"/>
      <c r="ALD90" s="5"/>
      <c r="ALE90" s="5"/>
      <c r="ALF90" s="5"/>
      <c r="ALG90" s="5"/>
      <c r="ALH90" s="5"/>
      <c r="ALI90" s="5"/>
      <c r="ALJ90" s="5"/>
      <c r="ALK90" s="5"/>
      <c r="ALL90" s="5"/>
      <c r="ALM90" s="5"/>
      <c r="ALN90" s="5"/>
      <c r="ALO90" s="5"/>
      <c r="ALP90" s="5"/>
      <c r="ALQ90" s="5"/>
      <c r="ALR90" s="5"/>
      <c r="ALS90" s="5"/>
      <c r="ALT90" s="5"/>
      <c r="ALU90" s="5"/>
      <c r="ALV90" s="5"/>
      <c r="ALW90" s="5"/>
      <c r="ALX90" s="5"/>
      <c r="ALY90" s="5"/>
      <c r="ALZ90" s="5"/>
      <c r="AMA90" s="5"/>
      <c r="AMB90" s="5"/>
      <c r="AMC90" s="5"/>
      <c r="AMD90" s="5"/>
      <c r="AME90" s="5"/>
      <c r="AMF90" s="5"/>
      <c r="AMG90" s="5"/>
      <c r="AMH90" s="5"/>
      <c r="AMI90" s="5"/>
      <c r="AMJ90" s="5"/>
      <c r="AMK90" s="5"/>
      <c r="AML90" s="5"/>
      <c r="AMM90" s="5"/>
      <c r="AMN90" s="5"/>
      <c r="AMO90" s="5"/>
      <c r="AMP90" s="5"/>
      <c r="AMQ90" s="5"/>
      <c r="AMR90" s="5"/>
      <c r="AMS90" s="5"/>
      <c r="AMT90" s="5"/>
      <c r="AMU90" s="5"/>
      <c r="AMV90" s="5"/>
      <c r="AMW90" s="5"/>
      <c r="AMX90" s="5"/>
      <c r="AMY90" s="5"/>
      <c r="AMZ90" s="5"/>
      <c r="ANA90" s="5"/>
      <c r="ANB90" s="5"/>
      <c r="ANC90" s="5"/>
      <c r="AND90" s="5"/>
      <c r="ANE90" s="5"/>
      <c r="ANF90" s="5"/>
      <c r="ANG90" s="5"/>
      <c r="ANH90" s="5"/>
      <c r="ANI90" s="5"/>
      <c r="ANJ90" s="5"/>
      <c r="ANK90" s="5"/>
      <c r="ANL90" s="5"/>
      <c r="ANM90" s="5"/>
      <c r="ANN90" s="5"/>
      <c r="ANO90" s="5"/>
      <c r="ANP90" s="5"/>
      <c r="ANQ90" s="5"/>
      <c r="ANR90" s="5"/>
      <c r="ANS90" s="5"/>
      <c r="ANT90" s="5"/>
      <c r="ANU90" s="5"/>
      <c r="ANV90" s="5"/>
      <c r="ANW90" s="5"/>
      <c r="ANX90" s="5"/>
      <c r="ANY90" s="5"/>
      <c r="ANZ90" s="5"/>
      <c r="AOA90" s="5"/>
      <c r="AOB90" s="5"/>
      <c r="AOC90" s="5"/>
      <c r="AOD90" s="5"/>
      <c r="AOE90" s="5"/>
      <c r="AOF90" s="5"/>
      <c r="AOG90" s="5"/>
      <c r="AOH90" s="5"/>
      <c r="AOI90" s="5"/>
      <c r="AOJ90" s="5"/>
      <c r="AOK90" s="5"/>
      <c r="AOL90" s="5"/>
      <c r="AOM90" s="5"/>
      <c r="AON90" s="5"/>
      <c r="AOO90" s="5"/>
      <c r="AOP90" s="5"/>
      <c r="AOQ90" s="5"/>
      <c r="AOR90" s="5"/>
      <c r="AOS90" s="5"/>
      <c r="AOT90" s="5"/>
      <c r="AOU90" s="5"/>
      <c r="AOV90" s="5"/>
      <c r="AOW90" s="5"/>
      <c r="AOX90" s="5"/>
      <c r="AOY90" s="5"/>
      <c r="AOZ90" s="5"/>
      <c r="APA90" s="5"/>
      <c r="APB90" s="5"/>
      <c r="APC90" s="5"/>
      <c r="APD90" s="5"/>
      <c r="APE90" s="5"/>
      <c r="APF90" s="5"/>
      <c r="APG90" s="5"/>
      <c r="APH90" s="5"/>
      <c r="API90" s="5"/>
      <c r="APJ90" s="5"/>
      <c r="APK90" s="5"/>
      <c r="APL90" s="5"/>
      <c r="APM90" s="5"/>
      <c r="APN90" s="5"/>
      <c r="APO90" s="5"/>
      <c r="APP90" s="5"/>
      <c r="APQ90" s="5"/>
      <c r="APR90" s="5"/>
      <c r="APS90" s="5"/>
      <c r="APT90" s="5"/>
      <c r="APU90" s="5"/>
      <c r="APV90" s="5"/>
      <c r="APW90" s="5"/>
      <c r="APX90" s="5"/>
      <c r="APY90" s="5"/>
      <c r="APZ90" s="5"/>
      <c r="AQA90" s="5"/>
      <c r="AQB90" s="5"/>
      <c r="AQC90" s="5"/>
      <c r="AQD90" s="5"/>
      <c r="AQE90" s="5"/>
      <c r="AQF90" s="5"/>
      <c r="AQG90" s="5"/>
      <c r="AQH90" s="5"/>
      <c r="AQI90" s="5"/>
      <c r="AQJ90" s="5"/>
      <c r="AQK90" s="5"/>
      <c r="AQL90" s="5"/>
      <c r="AQM90" s="5"/>
      <c r="AQN90" s="5"/>
      <c r="AQO90" s="5"/>
      <c r="AQP90" s="5"/>
      <c r="AQQ90" s="5"/>
      <c r="AQR90" s="5"/>
      <c r="AQS90" s="5"/>
      <c r="AQT90" s="5"/>
      <c r="AQU90" s="5"/>
      <c r="AQV90" s="5"/>
      <c r="AQW90" s="5"/>
      <c r="AQX90" s="5"/>
      <c r="AQY90" s="5"/>
      <c r="AQZ90" s="5"/>
      <c r="ARA90" s="5"/>
      <c r="ARB90" s="5"/>
      <c r="ARC90" s="5"/>
      <c r="ARD90" s="5"/>
      <c r="ARE90" s="5"/>
      <c r="ARF90" s="5"/>
      <c r="ARG90" s="5"/>
      <c r="ARH90" s="5"/>
      <c r="ARI90" s="5"/>
      <c r="ARJ90" s="5"/>
      <c r="ARK90" s="5"/>
      <c r="ARL90" s="5"/>
      <c r="ARM90" s="5"/>
      <c r="ARN90" s="5"/>
      <c r="ARO90" s="5"/>
      <c r="ARP90" s="5"/>
      <c r="ARQ90" s="5"/>
      <c r="ARR90" s="5"/>
      <c r="ARS90" s="5"/>
      <c r="ART90" s="5"/>
      <c r="ARU90" s="5"/>
      <c r="ARV90" s="5"/>
      <c r="ARW90" s="5"/>
      <c r="ARX90" s="5"/>
      <c r="ARY90" s="5"/>
      <c r="ARZ90" s="5"/>
      <c r="ASA90" s="5"/>
      <c r="ASB90" s="5"/>
      <c r="ASC90" s="5"/>
      <c r="ASD90" s="5"/>
      <c r="ASE90" s="5"/>
      <c r="ASF90" s="5"/>
      <c r="ASG90" s="5"/>
      <c r="ASH90" s="5"/>
      <c r="ASI90" s="5"/>
      <c r="ASJ90" s="5"/>
      <c r="ASK90" s="5"/>
      <c r="ASL90" s="5"/>
      <c r="ASM90" s="5"/>
      <c r="ASN90" s="5"/>
      <c r="ASO90" s="5"/>
      <c r="ASP90" s="5"/>
      <c r="ASQ90" s="5"/>
      <c r="ASR90" s="5"/>
      <c r="ASS90" s="5"/>
      <c r="AST90" s="5"/>
      <c r="ASU90" s="5"/>
      <c r="ASV90" s="5"/>
      <c r="ASW90" s="5"/>
      <c r="ASX90" s="5"/>
      <c r="ASY90" s="5"/>
      <c r="ASZ90" s="5"/>
      <c r="ATA90" s="5"/>
      <c r="ATB90" s="5"/>
      <c r="ATC90" s="5"/>
      <c r="ATD90" s="5"/>
      <c r="ATE90" s="5"/>
      <c r="ATF90" s="5"/>
      <c r="ATG90" s="5"/>
      <c r="ATH90" s="5"/>
      <c r="ATI90" s="5"/>
      <c r="ATJ90" s="5"/>
      <c r="ATK90" s="5"/>
      <c r="ATL90" s="5"/>
      <c r="ATM90" s="5"/>
      <c r="ATN90" s="5"/>
      <c r="ATO90" s="5"/>
      <c r="ATP90" s="5"/>
      <c r="ATQ90" s="5"/>
      <c r="ATR90" s="5"/>
      <c r="ATS90" s="5"/>
      <c r="ATT90" s="5"/>
      <c r="ATU90" s="5"/>
      <c r="ATV90" s="5"/>
      <c r="ATW90" s="5"/>
      <c r="ATX90" s="5"/>
      <c r="ATY90" s="5"/>
      <c r="ATZ90" s="5"/>
      <c r="AUA90" s="5"/>
      <c r="AUB90" s="5"/>
      <c r="AUC90" s="5"/>
      <c r="AUD90" s="5"/>
      <c r="AUE90" s="5"/>
      <c r="AUF90" s="5"/>
      <c r="AUG90" s="5"/>
      <c r="AUH90" s="5"/>
      <c r="AUI90" s="5"/>
      <c r="AUJ90" s="5"/>
      <c r="AUK90" s="5"/>
      <c r="AUL90" s="5"/>
      <c r="AUM90" s="5"/>
      <c r="AUN90" s="5"/>
      <c r="AUO90" s="5"/>
      <c r="AUP90" s="5"/>
      <c r="AUQ90" s="5"/>
      <c r="AUR90" s="5"/>
      <c r="AUS90" s="5"/>
      <c r="AUT90" s="5"/>
      <c r="AUU90" s="5"/>
      <c r="AUV90" s="5"/>
      <c r="AUW90" s="5"/>
      <c r="AUX90" s="5"/>
      <c r="AUY90" s="5"/>
      <c r="AUZ90" s="5"/>
      <c r="AVA90" s="5"/>
      <c r="AVB90" s="5"/>
      <c r="AVC90" s="5"/>
      <c r="AVD90" s="5"/>
      <c r="AVE90" s="5"/>
      <c r="AVF90" s="5"/>
      <c r="AVG90" s="5"/>
      <c r="AVH90" s="5"/>
      <c r="AVI90" s="5"/>
      <c r="AVJ90" s="5"/>
      <c r="AVK90" s="5"/>
      <c r="AVL90" s="5"/>
      <c r="AVM90" s="5"/>
      <c r="AVN90" s="5"/>
      <c r="AVO90" s="5"/>
      <c r="AVP90" s="5"/>
      <c r="AVQ90" s="5"/>
      <c r="AVR90" s="5"/>
      <c r="AVS90" s="5"/>
      <c r="AVT90" s="5"/>
      <c r="AVU90" s="5"/>
      <c r="AVV90" s="5"/>
      <c r="AVW90" s="5"/>
      <c r="AVX90" s="5"/>
      <c r="AVY90" s="5"/>
      <c r="AVZ90" s="5"/>
      <c r="AWA90" s="5"/>
      <c r="AWB90" s="5"/>
      <c r="AWC90" s="5"/>
      <c r="AWD90" s="5"/>
      <c r="AWE90" s="5"/>
      <c r="AWF90" s="5"/>
      <c r="AWG90" s="5"/>
      <c r="AWH90" s="5"/>
      <c r="AWI90" s="5"/>
      <c r="AWJ90" s="5"/>
      <c r="AWK90" s="5"/>
      <c r="AWL90" s="5"/>
      <c r="AWM90" s="5"/>
      <c r="AWN90" s="5"/>
      <c r="AWO90" s="5"/>
      <c r="AWP90" s="5"/>
      <c r="AWQ90" s="5"/>
      <c r="AWR90" s="5"/>
      <c r="AWS90" s="5"/>
      <c r="AWT90" s="5"/>
      <c r="AWU90" s="5"/>
      <c r="AWV90" s="5"/>
      <c r="AWW90" s="5"/>
      <c r="AWX90" s="5"/>
      <c r="AWY90" s="5"/>
      <c r="AWZ90" s="5"/>
      <c r="AXA90" s="5"/>
      <c r="AXB90" s="5"/>
      <c r="AXC90" s="5"/>
      <c r="AXD90" s="5"/>
      <c r="AXE90" s="5"/>
      <c r="AXF90" s="5"/>
      <c r="AXG90" s="5"/>
      <c r="AXH90" s="5"/>
      <c r="AXI90" s="5"/>
      <c r="AXJ90" s="5"/>
      <c r="AXK90" s="5"/>
      <c r="AXL90" s="5"/>
      <c r="AXM90" s="5"/>
      <c r="AXN90" s="5"/>
      <c r="AXO90" s="5"/>
      <c r="AXP90" s="5"/>
      <c r="AXQ90" s="5"/>
      <c r="AXR90" s="5"/>
      <c r="AXS90" s="5"/>
      <c r="AXT90" s="5"/>
      <c r="AXU90" s="5"/>
      <c r="AXV90" s="5"/>
      <c r="AXW90" s="5"/>
      <c r="AXX90" s="5"/>
      <c r="AXY90" s="5"/>
      <c r="AXZ90" s="5"/>
      <c r="AYA90" s="5"/>
      <c r="AYB90" s="5"/>
      <c r="AYC90" s="5"/>
      <c r="AYD90" s="5"/>
      <c r="AYE90" s="5"/>
      <c r="AYF90" s="5"/>
      <c r="AYG90" s="5"/>
      <c r="AYH90" s="5"/>
      <c r="AYI90" s="5"/>
      <c r="AYJ90" s="5"/>
      <c r="AYK90" s="5"/>
      <c r="AYL90" s="5"/>
      <c r="AYM90" s="5"/>
      <c r="AYN90" s="5"/>
      <c r="AYO90" s="5"/>
      <c r="AYP90" s="5"/>
      <c r="AYQ90" s="5"/>
      <c r="AYR90" s="5"/>
      <c r="AYS90" s="5"/>
      <c r="AYT90" s="5"/>
      <c r="AYU90" s="5"/>
      <c r="AYV90" s="5"/>
      <c r="AYW90" s="5"/>
      <c r="AYX90" s="5"/>
      <c r="AYY90" s="5"/>
      <c r="AYZ90" s="5"/>
      <c r="AZA90" s="5"/>
      <c r="AZB90" s="5"/>
      <c r="AZC90" s="5"/>
      <c r="AZD90" s="5"/>
      <c r="AZE90" s="5"/>
      <c r="AZF90" s="5"/>
      <c r="AZG90" s="5"/>
      <c r="AZH90" s="5"/>
      <c r="AZI90" s="5"/>
      <c r="AZJ90" s="5"/>
      <c r="AZK90" s="5"/>
      <c r="AZL90" s="5"/>
      <c r="AZM90" s="5"/>
      <c r="AZN90" s="5"/>
      <c r="AZO90" s="5"/>
      <c r="AZP90" s="5"/>
      <c r="AZQ90" s="5"/>
      <c r="AZR90" s="5"/>
      <c r="AZS90" s="5"/>
      <c r="AZT90" s="5"/>
      <c r="AZU90" s="5"/>
      <c r="AZV90" s="5"/>
      <c r="AZW90" s="5"/>
      <c r="AZX90" s="5"/>
      <c r="AZY90" s="5"/>
      <c r="AZZ90" s="5"/>
      <c r="BAA90" s="5"/>
      <c r="BAB90" s="5"/>
      <c r="BAC90" s="5"/>
      <c r="BAD90" s="5"/>
      <c r="BAE90" s="5"/>
      <c r="BAF90" s="5"/>
      <c r="BAG90" s="5"/>
      <c r="BAH90" s="5"/>
      <c r="BAI90" s="5"/>
      <c r="BAJ90" s="5"/>
      <c r="BAK90" s="5"/>
      <c r="BAL90" s="5"/>
      <c r="BAM90" s="5"/>
      <c r="BAN90" s="5"/>
      <c r="BAO90" s="5"/>
      <c r="BAP90" s="5"/>
      <c r="BAQ90" s="5"/>
      <c r="BAR90" s="5"/>
      <c r="BAS90" s="5"/>
      <c r="BAT90" s="5"/>
      <c r="BAU90" s="5"/>
      <c r="BAV90" s="5"/>
      <c r="BAW90" s="5"/>
      <c r="BAX90" s="5"/>
      <c r="BAY90" s="5"/>
      <c r="BAZ90" s="5"/>
      <c r="BBA90" s="5"/>
      <c r="BBB90" s="5"/>
      <c r="BBC90" s="5"/>
      <c r="BBD90" s="5"/>
      <c r="BBE90" s="5"/>
      <c r="BBF90" s="5"/>
      <c r="BBG90" s="5"/>
      <c r="BBH90" s="5"/>
      <c r="BBI90" s="5"/>
      <c r="BBJ90" s="5"/>
      <c r="BBK90" s="5"/>
      <c r="BBL90" s="5"/>
      <c r="BBM90" s="5"/>
      <c r="BBN90" s="5"/>
      <c r="BBO90" s="5"/>
      <c r="BBP90" s="5"/>
      <c r="BBQ90" s="5"/>
      <c r="BBR90" s="5"/>
      <c r="BBS90" s="5"/>
      <c r="BBT90" s="5"/>
      <c r="BBU90" s="5"/>
      <c r="BBV90" s="5"/>
      <c r="BBW90" s="5"/>
      <c r="BBX90" s="5"/>
      <c r="BBY90" s="5"/>
      <c r="BBZ90" s="5"/>
      <c r="BCA90" s="5"/>
      <c r="BCB90" s="5"/>
      <c r="BCC90" s="5"/>
      <c r="BCD90" s="5"/>
      <c r="BCE90" s="5"/>
      <c r="BCF90" s="5"/>
      <c r="BCG90" s="5"/>
      <c r="BCH90" s="5"/>
      <c r="BCI90" s="5"/>
      <c r="BCJ90" s="5"/>
      <c r="BCK90" s="5"/>
      <c r="BCL90" s="5"/>
      <c r="BCM90" s="5"/>
      <c r="BCN90" s="5"/>
      <c r="BCO90" s="5"/>
      <c r="BCP90" s="5"/>
      <c r="BCQ90" s="5"/>
      <c r="BCR90" s="5"/>
      <c r="BCS90" s="5"/>
      <c r="BCT90" s="5"/>
    </row>
    <row r="91" spans="1:1450" s="90" customFormat="1" ht="9" customHeight="1" thickBot="1">
      <c r="A91" s="4151"/>
      <c r="B91" s="731" t="s">
        <v>358</v>
      </c>
      <c r="C91" s="4135"/>
      <c r="D91" s="722" t="s">
        <v>359</v>
      </c>
      <c r="E91" s="1623" t="s">
        <v>579</v>
      </c>
      <c r="F91" s="723" t="s">
        <v>396</v>
      </c>
      <c r="G91" s="723" t="s">
        <v>799</v>
      </c>
      <c r="H91" s="723" t="s">
        <v>610</v>
      </c>
      <c r="I91" s="1510" t="s">
        <v>788</v>
      </c>
      <c r="J91" s="70"/>
      <c r="K91" s="4154"/>
      <c r="L91" s="1512">
        <v>166</v>
      </c>
      <c r="M91" s="1513">
        <v>127</v>
      </c>
      <c r="N91" s="1514">
        <v>13</v>
      </c>
      <c r="O91" s="1515">
        <v>0</v>
      </c>
      <c r="P91" s="1402">
        <v>128</v>
      </c>
      <c r="Q91" s="755">
        <v>127</v>
      </c>
      <c r="R91" s="1403">
        <v>137</v>
      </c>
      <c r="S91" s="759">
        <v>38</v>
      </c>
      <c r="T91" s="1516">
        <v>8</v>
      </c>
      <c r="U91" s="1517">
        <v>0</v>
      </c>
      <c r="V91" s="117">
        <v>22</v>
      </c>
      <c r="W91" s="47">
        <v>22</v>
      </c>
      <c r="X91" s="2604">
        <v>39</v>
      </c>
      <c r="Y91" s="1519">
        <v>5</v>
      </c>
      <c r="Z91" s="1520">
        <v>4</v>
      </c>
      <c r="AA91" s="164">
        <v>0</v>
      </c>
      <c r="AB91" s="1521">
        <v>0</v>
      </c>
      <c r="AC91" s="124">
        <v>4</v>
      </c>
      <c r="AD91" s="125">
        <v>2</v>
      </c>
      <c r="AE91" s="126">
        <v>0</v>
      </c>
      <c r="AF91" s="127">
        <v>0</v>
      </c>
      <c r="AG91" s="48">
        <v>4</v>
      </c>
      <c r="AH91" s="49">
        <v>2</v>
      </c>
      <c r="AI91" s="50">
        <v>0</v>
      </c>
      <c r="AJ91" s="51"/>
      <c r="AK91" s="1529">
        <f>AO91+AS91+BK91+BO91+BP91</f>
        <v>128</v>
      </c>
      <c r="AL91" s="3276">
        <v>129</v>
      </c>
      <c r="AM91" s="3276">
        <v>124</v>
      </c>
      <c r="AN91" s="3250">
        <v>130</v>
      </c>
      <c r="AO91" s="3844">
        <v>29</v>
      </c>
      <c r="AP91" s="3288">
        <v>30</v>
      </c>
      <c r="AQ91" s="3276">
        <v>31</v>
      </c>
      <c r="AR91" s="795">
        <v>31</v>
      </c>
      <c r="AS91" s="1522">
        <f>AW91+AY91+BA91+BC91+BE91+BG91+BI91</f>
        <v>77</v>
      </c>
      <c r="AT91" s="3175">
        <v>78</v>
      </c>
      <c r="AU91" s="3288">
        <v>78</v>
      </c>
      <c r="AV91" s="136">
        <v>93</v>
      </c>
      <c r="AW91" s="1523">
        <v>16</v>
      </c>
      <c r="AX91" s="199">
        <v>13</v>
      </c>
      <c r="AY91" s="1523">
        <v>3</v>
      </c>
      <c r="AZ91" s="199">
        <v>4</v>
      </c>
      <c r="BA91" s="1523">
        <v>0</v>
      </c>
      <c r="BB91" s="198">
        <v>0</v>
      </c>
      <c r="BC91" s="1523">
        <v>16</v>
      </c>
      <c r="BD91" s="199">
        <v>14</v>
      </c>
      <c r="BE91" s="1523">
        <v>27</v>
      </c>
      <c r="BF91" s="198">
        <v>22</v>
      </c>
      <c r="BG91" s="1523">
        <v>6</v>
      </c>
      <c r="BH91" s="199">
        <v>9</v>
      </c>
      <c r="BI91" s="1523">
        <v>9</v>
      </c>
      <c r="BJ91" s="198">
        <v>16</v>
      </c>
      <c r="BK91" s="563">
        <v>22</v>
      </c>
      <c r="BL91" s="3338">
        <v>21</v>
      </c>
      <c r="BM91" s="190">
        <v>15</v>
      </c>
      <c r="BN91" s="186">
        <v>6</v>
      </c>
      <c r="BO91" s="1525">
        <v>0</v>
      </c>
      <c r="BP91" s="2083">
        <v>0</v>
      </c>
      <c r="BQ91" s="1349">
        <f>AK91+Y91+AA91</f>
        <v>133</v>
      </c>
      <c r="BR91" s="1526">
        <f>(BQ91)/(BQ91+M91)*100</f>
        <v>51.153846153846146</v>
      </c>
      <c r="BS91" s="1373">
        <v>133</v>
      </c>
      <c r="BT91" s="1404">
        <f>(BS91/(BS91+P91))*100</f>
        <v>50.957854406130267</v>
      </c>
      <c r="BU91" s="1373">
        <v>128</v>
      </c>
      <c r="BV91" s="1404">
        <v>50.196078431372548</v>
      </c>
      <c r="BW91" s="2084">
        <f>CA91+CE91+CW91+DA91+DB91</f>
        <v>16</v>
      </c>
      <c r="BX91" s="780">
        <v>40</v>
      </c>
      <c r="BY91" s="181">
        <v>39</v>
      </c>
      <c r="BZ91" s="1405">
        <v>20</v>
      </c>
      <c r="CA91" s="1349">
        <v>7</v>
      </c>
      <c r="CB91" s="136">
        <v>15</v>
      </c>
      <c r="CC91" s="1374">
        <v>16</v>
      </c>
      <c r="CD91" s="1374">
        <v>8</v>
      </c>
      <c r="CE91" s="1527">
        <f t="shared" ref="CE91" si="245">CI91+CK91+CM91+CO91+CQ91+CS91+CU91</f>
        <v>7</v>
      </c>
      <c r="CF91" s="3388">
        <v>21</v>
      </c>
      <c r="CG91" s="3389">
        <v>12</v>
      </c>
      <c r="CH91" s="813">
        <v>12</v>
      </c>
      <c r="CI91" s="1528">
        <v>1</v>
      </c>
      <c r="CJ91" s="200">
        <v>3</v>
      </c>
      <c r="CK91" s="1528">
        <v>0</v>
      </c>
      <c r="CL91" s="2148">
        <v>1</v>
      </c>
      <c r="CM91" s="1528">
        <v>0</v>
      </c>
      <c r="CN91" s="2149">
        <v>0</v>
      </c>
      <c r="CO91" s="1528">
        <v>1</v>
      </c>
      <c r="CP91" s="2149">
        <v>5</v>
      </c>
      <c r="CQ91" s="1528">
        <v>3</v>
      </c>
      <c r="CR91" s="200">
        <v>4</v>
      </c>
      <c r="CS91" s="1528">
        <v>2</v>
      </c>
      <c r="CT91" s="200">
        <v>3</v>
      </c>
      <c r="CU91" s="1528">
        <v>0</v>
      </c>
      <c r="CV91" s="200">
        <v>5</v>
      </c>
      <c r="CW91" s="563">
        <v>2</v>
      </c>
      <c r="CX91" s="780">
        <v>4</v>
      </c>
      <c r="CY91" s="202">
        <v>11</v>
      </c>
      <c r="CZ91" s="813">
        <v>0</v>
      </c>
      <c r="DA91" s="1529">
        <v>0</v>
      </c>
      <c r="DB91" s="2085">
        <v>0</v>
      </c>
      <c r="DC91" s="1349">
        <f>BW91+Z91+AB91</f>
        <v>20</v>
      </c>
      <c r="DD91" s="2086">
        <f>(DC91)/(DC91+S91)*100</f>
        <v>34.482758620689658</v>
      </c>
      <c r="DE91" s="1373">
        <v>42</v>
      </c>
      <c r="DF91" s="1436">
        <v>65.599999999999994</v>
      </c>
      <c r="DG91" s="190">
        <v>41</v>
      </c>
      <c r="DH91" s="892">
        <v>65.079365079365076</v>
      </c>
      <c r="DI91" s="281">
        <v>11</v>
      </c>
      <c r="DJ91" s="1406">
        <v>11</v>
      </c>
      <c r="DK91" s="1407">
        <v>11.9</v>
      </c>
      <c r="DL91" s="1408">
        <v>11.4</v>
      </c>
      <c r="DM91" s="1406">
        <v>11</v>
      </c>
      <c r="DN91" s="1626">
        <v>10.8</v>
      </c>
      <c r="DO91" s="1409">
        <v>5</v>
      </c>
      <c r="DP91" s="1410">
        <v>0</v>
      </c>
      <c r="DQ91" s="1410">
        <v>0</v>
      </c>
      <c r="DR91" s="1411">
        <v>0</v>
      </c>
      <c r="DS91" s="1412">
        <v>0</v>
      </c>
      <c r="DT91" s="1533">
        <v>1</v>
      </c>
      <c r="DU91" s="1534">
        <f>DT91/P91*100</f>
        <v>0.78125</v>
      </c>
      <c r="DV91" s="1413">
        <v>0</v>
      </c>
      <c r="DW91" s="1410">
        <v>0</v>
      </c>
      <c r="DX91" s="1410">
        <v>0</v>
      </c>
      <c r="DY91" s="1437">
        <v>0</v>
      </c>
      <c r="DZ91" s="1414">
        <v>0</v>
      </c>
      <c r="EA91" s="1533">
        <v>1</v>
      </c>
      <c r="EB91" s="1535">
        <f>EA91/P91*100</f>
        <v>0.78125</v>
      </c>
      <c r="EC91" s="1415">
        <v>1</v>
      </c>
      <c r="ED91" s="1416">
        <v>0</v>
      </c>
      <c r="EE91" s="1416">
        <v>0</v>
      </c>
      <c r="EF91" s="1417">
        <v>0</v>
      </c>
      <c r="EG91" s="1418">
        <v>0</v>
      </c>
      <c r="EH91" s="1533">
        <v>0</v>
      </c>
      <c r="EI91" s="242">
        <v>1</v>
      </c>
      <c r="EJ91" s="1410"/>
      <c r="EK91" s="1410"/>
      <c r="EL91" s="1438"/>
      <c r="EM91" s="1414">
        <v>0</v>
      </c>
      <c r="EN91" s="234">
        <v>0</v>
      </c>
      <c r="EO91" s="832"/>
      <c r="EP91" s="1410"/>
      <c r="EQ91" s="1410"/>
      <c r="ER91" s="1437"/>
      <c r="ES91" s="1414">
        <v>0</v>
      </c>
      <c r="ET91" s="1536">
        <v>0</v>
      </c>
      <c r="EU91" s="1414">
        <v>0</v>
      </c>
      <c r="EV91" s="250">
        <v>2</v>
      </c>
      <c r="EW91" s="833">
        <v>2</v>
      </c>
      <c r="EX91" s="290">
        <v>1.5699999999999999E-2</v>
      </c>
      <c r="EY91" s="288">
        <v>0</v>
      </c>
      <c r="EZ91" s="251">
        <v>0</v>
      </c>
      <c r="FA91" s="252">
        <v>0</v>
      </c>
      <c r="FB91" s="250">
        <v>2</v>
      </c>
      <c r="FC91" s="1538">
        <v>2</v>
      </c>
      <c r="FD91" s="1539">
        <f>FB91/P91</f>
        <v>1.5625E-2</v>
      </c>
      <c r="FE91" s="288">
        <v>0</v>
      </c>
      <c r="FF91" s="251">
        <v>0</v>
      </c>
      <c r="FG91" s="252">
        <f>FE91/BS91</f>
        <v>0</v>
      </c>
      <c r="FH91" s="250" t="s">
        <v>612</v>
      </c>
      <c r="FI91" s="1540"/>
      <c r="FJ91" s="1541" t="s">
        <v>613</v>
      </c>
      <c r="FK91" s="1542" t="s">
        <v>579</v>
      </c>
      <c r="FL91" s="1541" t="s">
        <v>613</v>
      </c>
      <c r="FM91" s="1542" t="s">
        <v>781</v>
      </c>
      <c r="FN91" s="1875">
        <v>2</v>
      </c>
      <c r="FO91" s="1876">
        <v>0</v>
      </c>
      <c r="FP91" s="819">
        <v>0</v>
      </c>
      <c r="FQ91" s="899">
        <v>100</v>
      </c>
      <c r="FR91" s="1419">
        <v>33.299999999999997</v>
      </c>
      <c r="FS91" s="1420">
        <v>100</v>
      </c>
      <c r="FT91" s="283">
        <v>0</v>
      </c>
      <c r="FU91" s="284">
        <v>100</v>
      </c>
      <c r="FV91" s="1545">
        <v>0</v>
      </c>
      <c r="FW91" s="1494">
        <v>100</v>
      </c>
      <c r="FX91" s="2969">
        <v>1</v>
      </c>
      <c r="FY91" s="1546"/>
      <c r="FZ91" s="862"/>
      <c r="GA91" s="2975"/>
      <c r="GB91" s="2976"/>
      <c r="GC91" s="906"/>
      <c r="GD91" s="1609"/>
      <c r="GE91" s="1609">
        <v>1</v>
      </c>
      <c r="GF91" s="1609"/>
      <c r="GG91" s="1609"/>
      <c r="GH91" s="1609"/>
      <c r="GI91" s="1547"/>
      <c r="GJ91" s="1547"/>
      <c r="GK91" s="1547"/>
      <c r="GL91" s="1547"/>
      <c r="GM91" s="1547"/>
      <c r="GN91" s="1547"/>
      <c r="GO91" s="1460"/>
      <c r="GP91" s="3192"/>
      <c r="GQ91" s="2969"/>
      <c r="GR91" s="1481"/>
      <c r="GS91" s="1481">
        <v>1</v>
      </c>
      <c r="GT91" s="1460"/>
      <c r="GU91" s="1460"/>
      <c r="GV91" s="1481">
        <v>1</v>
      </c>
      <c r="GW91" s="3973"/>
      <c r="GX91" s="2183"/>
      <c r="GY91" s="1481">
        <v>1</v>
      </c>
      <c r="GZ91" s="1481"/>
      <c r="HA91" s="1481"/>
      <c r="HB91" s="3023"/>
      <c r="HC91" s="1495"/>
      <c r="HD91" s="1460" t="s">
        <v>586</v>
      </c>
      <c r="HE91" s="1488">
        <v>5</v>
      </c>
      <c r="HF91" s="1546">
        <v>0</v>
      </c>
      <c r="HG91" s="1547">
        <v>0</v>
      </c>
      <c r="HH91" s="1460" t="s">
        <v>588</v>
      </c>
      <c r="HI91" s="1548"/>
      <c r="HJ91" s="1460" t="s">
        <v>586</v>
      </c>
      <c r="HK91" s="1488">
        <v>5</v>
      </c>
      <c r="HL91" s="1481" t="s">
        <v>587</v>
      </c>
      <c r="HM91" s="1481">
        <v>0</v>
      </c>
      <c r="HN91" s="1481">
        <v>0</v>
      </c>
      <c r="HO91" s="188" t="s">
        <v>588</v>
      </c>
      <c r="HP91" s="3415"/>
      <c r="HQ91" s="195" t="s">
        <v>618</v>
      </c>
      <c r="HR91" s="1459"/>
      <c r="HS91" s="1460" t="s">
        <v>1292</v>
      </c>
      <c r="HT91" s="1461" t="s">
        <v>590</v>
      </c>
      <c r="HU91" s="1462" t="s">
        <v>591</v>
      </c>
      <c r="HV91" s="1463">
        <f>HW91+HZ91+IC91+IF91+II91+IL91+IO91+IR91+IU91+IX91+JA91+JD91</f>
        <v>93</v>
      </c>
      <c r="HW91" s="1464">
        <f>SUM(HX91:HY91)</f>
        <v>16</v>
      </c>
      <c r="HX91" s="810">
        <v>9</v>
      </c>
      <c r="HY91" s="1465">
        <v>7</v>
      </c>
      <c r="HZ91" s="1460">
        <f>SUM(IA91:IB91)</f>
        <v>22</v>
      </c>
      <c r="IA91" s="810">
        <v>11</v>
      </c>
      <c r="IB91" s="1465">
        <v>11</v>
      </c>
      <c r="IC91" s="1464">
        <f>SUM(ID91:IE91)</f>
        <v>27</v>
      </c>
      <c r="ID91" s="810">
        <v>8</v>
      </c>
      <c r="IE91" s="1465">
        <v>19</v>
      </c>
      <c r="IF91" s="1460">
        <f>SUM(IG91:IH91)</f>
        <v>17</v>
      </c>
      <c r="IG91" s="810">
        <v>14</v>
      </c>
      <c r="IH91" s="1465">
        <v>3</v>
      </c>
      <c r="II91" s="1466">
        <f>SUM(IJ91:IK91)</f>
        <v>0</v>
      </c>
      <c r="IJ91" s="1467">
        <v>0</v>
      </c>
      <c r="IK91" s="1468">
        <v>0</v>
      </c>
      <c r="IL91" s="1469">
        <f>SUM(IM91:IN91)</f>
        <v>0</v>
      </c>
      <c r="IM91" s="810">
        <v>0</v>
      </c>
      <c r="IN91" s="1465">
        <v>0</v>
      </c>
      <c r="IO91" s="1470">
        <f>SUM(IP91:IQ91)</f>
        <v>0</v>
      </c>
      <c r="IP91" s="1467">
        <v>0</v>
      </c>
      <c r="IQ91" s="1468">
        <v>0</v>
      </c>
      <c r="IR91" s="1469">
        <f>SUM(IS91:IT91)</f>
        <v>0</v>
      </c>
      <c r="IS91" s="810">
        <v>0</v>
      </c>
      <c r="IT91" s="1465">
        <v>0</v>
      </c>
      <c r="IU91" s="1471">
        <f>SUM(IV91:IW91)</f>
        <v>10</v>
      </c>
      <c r="IV91" s="1467">
        <v>10</v>
      </c>
      <c r="IW91" s="1468">
        <v>0</v>
      </c>
      <c r="IX91" s="1470">
        <f>SUM(IY91:IZ91)</f>
        <v>1</v>
      </c>
      <c r="IY91" s="1467">
        <v>1</v>
      </c>
      <c r="IZ91" s="1468">
        <v>0</v>
      </c>
      <c r="JA91" s="1472">
        <f>SUM(JB91:JC91)</f>
        <v>0</v>
      </c>
      <c r="JB91" s="1467"/>
      <c r="JC91" s="1468"/>
      <c r="JD91" s="1470">
        <f>SUM(JE91:JF91)</f>
        <v>0</v>
      </c>
      <c r="JE91" s="1467"/>
      <c r="JF91" s="1470"/>
      <c r="JG91" s="1473">
        <f>(IK91+IQ91+IW91+IZ91+JC91+JF91)/(II91+IO91+IU91+IX91+JA91+JD91)*100</f>
        <v>0</v>
      </c>
      <c r="JH91" s="1496" t="s">
        <v>269</v>
      </c>
      <c r="JI91" s="170">
        <v>0</v>
      </c>
      <c r="JJ91" s="190" t="s">
        <v>388</v>
      </c>
      <c r="JK91" s="1501">
        <v>0</v>
      </c>
      <c r="JL91" s="1349">
        <v>0</v>
      </c>
      <c r="JM91" s="1456">
        <v>3</v>
      </c>
      <c r="JN91" s="1352">
        <v>2.67</v>
      </c>
      <c r="JO91" s="1344">
        <v>2.64</v>
      </c>
      <c r="JP91" s="1348">
        <v>2.62</v>
      </c>
      <c r="JQ91" s="1346">
        <v>2.27</v>
      </c>
      <c r="JR91" s="1347">
        <v>1.95</v>
      </c>
      <c r="JS91" s="1349">
        <v>4258</v>
      </c>
      <c r="JT91" s="1350" t="s">
        <v>593</v>
      </c>
      <c r="JU91" s="1351">
        <v>396</v>
      </c>
      <c r="JV91" s="1350" t="s">
        <v>593</v>
      </c>
      <c r="JW91" s="1554">
        <f>JU91/JS91*100</f>
        <v>9.3001409112259275</v>
      </c>
      <c r="JX91" s="1352">
        <v>12</v>
      </c>
      <c r="JY91" s="1350" t="s">
        <v>593</v>
      </c>
      <c r="JZ91" s="1366">
        <f>JX91/JS91*100</f>
        <v>0.28182245185533111</v>
      </c>
      <c r="KA91" s="1508"/>
      <c r="KB91" s="1929"/>
      <c r="KC91" s="1368"/>
      <c r="KD91" s="1507"/>
      <c r="KE91" s="1494"/>
      <c r="KF91" s="1628"/>
      <c r="KG91" s="1367" t="s">
        <v>275</v>
      </c>
      <c r="KH91" s="1506" t="s">
        <v>1293</v>
      </c>
      <c r="KI91" s="4162"/>
      <c r="KJ91" s="1399" t="s">
        <v>594</v>
      </c>
      <c r="KK91" s="3846" t="s">
        <v>1294</v>
      </c>
      <c r="KL91" s="3239"/>
      <c r="KM91" s="1560">
        <v>0.75</v>
      </c>
      <c r="KN91" s="1561" t="s">
        <v>596</v>
      </c>
      <c r="KO91" s="1562">
        <v>0.75</v>
      </c>
      <c r="KP91" s="1560">
        <v>0.75</v>
      </c>
      <c r="KQ91" s="1563">
        <v>0.75</v>
      </c>
      <c r="KR91" s="1564">
        <v>0.75</v>
      </c>
      <c r="KS91" s="1565">
        <v>0.75</v>
      </c>
      <c r="KT91" s="1566">
        <v>0.75</v>
      </c>
      <c r="KU91" s="1567">
        <v>0.75</v>
      </c>
      <c r="KV91" s="1883"/>
      <c r="KW91" s="1883"/>
      <c r="KX91" s="1883"/>
      <c r="KY91" s="2099"/>
      <c r="KZ91" s="2100"/>
      <c r="LA91" s="1888"/>
      <c r="LB91" s="1888"/>
      <c r="LC91" s="2101"/>
      <c r="LD91" s="1883"/>
      <c r="LE91" s="1883"/>
      <c r="LF91" s="2102"/>
      <c r="LG91" s="1883"/>
      <c r="LH91" s="2103"/>
      <c r="LI91" s="1883"/>
      <c r="LJ91" s="1883"/>
      <c r="LK91" s="1883"/>
      <c r="LL91" s="2100"/>
      <c r="LM91" s="1888"/>
      <c r="LN91" s="1888"/>
      <c r="LO91" s="2101"/>
      <c r="LP91" s="1883"/>
      <c r="LQ91" s="1887"/>
      <c r="LR91" s="1883"/>
      <c r="LS91" s="1883"/>
      <c r="LT91" s="1890"/>
      <c r="LU91" s="3847">
        <v>20</v>
      </c>
      <c r="LV91" s="1568">
        <v>0</v>
      </c>
      <c r="LW91" s="1560">
        <v>0.75</v>
      </c>
      <c r="LX91" s="1560"/>
      <c r="LY91" s="1560"/>
      <c r="LZ91" s="3848" t="s">
        <v>596</v>
      </c>
      <c r="MA91" s="3849">
        <v>0.75</v>
      </c>
      <c r="MB91" s="1565"/>
      <c r="MC91" s="1565"/>
      <c r="MD91" s="3850">
        <v>0.75</v>
      </c>
      <c r="ME91" s="1560"/>
      <c r="MF91" s="1560"/>
      <c r="MG91" s="3851">
        <v>0.75</v>
      </c>
      <c r="MH91" s="1560"/>
      <c r="MI91" s="3852"/>
      <c r="MJ91" s="1560">
        <v>0.75</v>
      </c>
      <c r="MK91" s="1560"/>
      <c r="ML91" s="1560"/>
      <c r="MM91" s="3849">
        <v>0.75</v>
      </c>
      <c r="MN91" s="1565"/>
      <c r="MO91" s="1565"/>
      <c r="MP91" s="3850">
        <v>0.75</v>
      </c>
      <c r="MQ91" s="1560"/>
      <c r="MR91" s="1564"/>
      <c r="MS91" s="1560">
        <v>0.75</v>
      </c>
      <c r="MT91" s="1560"/>
      <c r="MU91" s="1567"/>
      <c r="MV91" s="3853" t="s">
        <v>597</v>
      </c>
      <c r="MW91" s="3218"/>
      <c r="MX91" s="1598"/>
      <c r="MY91" s="1597"/>
      <c r="MZ91" s="1400"/>
      <c r="NA91" s="2105"/>
      <c r="NB91" s="1570" t="s">
        <v>622</v>
      </c>
      <c r="NC91" s="1568" t="s">
        <v>1295</v>
      </c>
      <c r="ND91" s="1931" t="s">
        <v>1140</v>
      </c>
      <c r="NE91" s="1568" t="s">
        <v>1296</v>
      </c>
      <c r="NF91" s="3139"/>
      <c r="NG91" s="1400"/>
      <c r="NH91" s="3136"/>
      <c r="NI91" s="1400"/>
      <c r="NJ91" s="1400">
        <v>956</v>
      </c>
      <c r="NK91" s="1401"/>
      <c r="NL91" s="1400"/>
      <c r="NM91" s="3854"/>
      <c r="NN91" s="1400"/>
      <c r="NO91" s="1400"/>
      <c r="NP91" s="1400">
        <v>956</v>
      </c>
      <c r="NQ91" s="1401"/>
      <c r="NR91" s="1400"/>
      <c r="NS91" s="3854"/>
      <c r="NT91" s="3136"/>
      <c r="NU91" s="1400"/>
      <c r="NV91" s="3136">
        <v>984</v>
      </c>
      <c r="NW91" s="1400"/>
      <c r="NX91" s="2104"/>
      <c r="NY91" s="3143"/>
      <c r="NZ91" s="1400">
        <v>1351</v>
      </c>
      <c r="OA91" s="1893"/>
      <c r="OB91" s="3139"/>
      <c r="OC91" s="1400"/>
      <c r="OD91" s="3136"/>
      <c r="OE91" s="1400"/>
      <c r="OF91" s="3136">
        <v>956</v>
      </c>
      <c r="OG91" s="2105"/>
      <c r="OH91" s="3127"/>
      <c r="OI91" s="1245"/>
      <c r="OJ91" s="2106" t="s">
        <v>647</v>
      </c>
      <c r="OK91" s="2107" t="s">
        <v>1297</v>
      </c>
      <c r="OL91" s="1485" t="s">
        <v>1298</v>
      </c>
      <c r="OM91" s="1573"/>
      <c r="ON91" s="1573"/>
      <c r="OO91" s="1574"/>
      <c r="OP91" s="935">
        <v>2</v>
      </c>
      <c r="OQ91" s="1575"/>
      <c r="OR91" s="1575"/>
      <c r="OS91" s="1575">
        <v>2</v>
      </c>
      <c r="OT91" s="1576"/>
      <c r="OU91" s="1577"/>
      <c r="OV91" s="1578">
        <f t="shared" ref="OV91" si="246">ON91+OP91+OU91</f>
        <v>2</v>
      </c>
      <c r="OW91" s="586">
        <v>2</v>
      </c>
      <c r="OX91" s="586">
        <f t="shared" ref="OX91" si="247">OV91</f>
        <v>2</v>
      </c>
      <c r="OY91" s="1574"/>
      <c r="OZ91" s="1579"/>
      <c r="PA91" s="1580"/>
      <c r="PB91" s="1581"/>
      <c r="PC91" s="1580"/>
      <c r="PD91" s="1582"/>
      <c r="PE91" s="1582"/>
      <c r="PF91" s="1583"/>
      <c r="PG91" s="1533">
        <f t="shared" ref="PG91" si="248">PK91+PO91</f>
        <v>29</v>
      </c>
      <c r="PH91" s="1373">
        <v>31</v>
      </c>
      <c r="PI91" s="491">
        <v>31</v>
      </c>
      <c r="PJ91" s="1375">
        <v>31</v>
      </c>
      <c r="PK91" s="1584">
        <v>11</v>
      </c>
      <c r="PL91" s="169">
        <v>13</v>
      </c>
      <c r="PM91" s="452">
        <v>13</v>
      </c>
      <c r="PN91" s="932">
        <v>13</v>
      </c>
      <c r="PO91" s="1533">
        <f t="shared" ref="PO91" si="249">PS91+PW91+QO91+QS91+QT91+QU91</f>
        <v>18</v>
      </c>
      <c r="PP91" s="169">
        <v>18</v>
      </c>
      <c r="PQ91" s="473">
        <v>18</v>
      </c>
      <c r="PR91" s="932">
        <v>18</v>
      </c>
      <c r="PS91" s="1586">
        <v>12</v>
      </c>
      <c r="PT91" s="484">
        <v>13</v>
      </c>
      <c r="PU91" s="452">
        <v>13</v>
      </c>
      <c r="PV91" s="588">
        <v>14</v>
      </c>
      <c r="PW91" s="1587">
        <f t="shared" ref="PW91" si="250">QA91+QC91+QE91+QG91+QI91+QK91+QM91</f>
        <v>6</v>
      </c>
      <c r="PX91" s="587">
        <v>5</v>
      </c>
      <c r="PY91" s="491">
        <f>QB91+QD91+QF91+QH91+QJ91+QL91+QN91</f>
        <v>5</v>
      </c>
      <c r="PZ91" s="588">
        <v>4</v>
      </c>
      <c r="QA91" s="1630">
        <v>0</v>
      </c>
      <c r="QB91" s="945">
        <v>0</v>
      </c>
      <c r="QC91" s="1631">
        <v>0</v>
      </c>
      <c r="QD91" s="478">
        <v>0</v>
      </c>
      <c r="QE91" s="1630">
        <v>0</v>
      </c>
      <c r="QF91" s="947">
        <v>0</v>
      </c>
      <c r="QG91" s="1631">
        <v>0</v>
      </c>
      <c r="QH91" s="946">
        <v>0</v>
      </c>
      <c r="QI91" s="1630">
        <v>4</v>
      </c>
      <c r="QJ91" s="944">
        <v>3</v>
      </c>
      <c r="QK91" s="1631">
        <v>2</v>
      </c>
      <c r="QL91" s="478">
        <v>2</v>
      </c>
      <c r="QM91" s="1630">
        <v>0</v>
      </c>
      <c r="QN91" s="477"/>
      <c r="QO91" s="1586">
        <v>0</v>
      </c>
      <c r="QP91" s="1396"/>
      <c r="QQ91" s="491">
        <v>0</v>
      </c>
      <c r="QR91" s="492">
        <v>0</v>
      </c>
      <c r="QS91" s="1910">
        <v>0</v>
      </c>
      <c r="QT91" s="936">
        <v>0</v>
      </c>
      <c r="QU91" s="1911">
        <v>0</v>
      </c>
      <c r="QV91" s="1384">
        <v>0</v>
      </c>
      <c r="QW91" s="1913">
        <f t="shared" ref="QW91" si="251">PO91/PG91*100</f>
        <v>62.068965517241381</v>
      </c>
      <c r="QX91" s="1387">
        <v>58.064516129032263</v>
      </c>
      <c r="QY91" s="3836" t="s">
        <v>1299</v>
      </c>
      <c r="QZ91" s="607"/>
      <c r="RA91" s="1594" t="s">
        <v>600</v>
      </c>
      <c r="RB91" s="1595"/>
      <c r="RC91" s="1596" t="s">
        <v>601</v>
      </c>
      <c r="RD91" s="862">
        <v>4</v>
      </c>
      <c r="RE91" s="1597"/>
      <c r="RF91" s="1598"/>
      <c r="RG91" s="1597">
        <v>22</v>
      </c>
      <c r="RH91" s="1599"/>
      <c r="RI91" s="862"/>
      <c r="RJ91" s="1600"/>
      <c r="RK91" s="1601">
        <v>13</v>
      </c>
      <c r="RL91" s="862"/>
      <c r="RM91" s="1602"/>
      <c r="RN91" s="1601"/>
      <c r="RO91" s="1603"/>
      <c r="RP91" s="1604"/>
      <c r="RQ91" s="1456"/>
      <c r="RR91" s="1349">
        <v>941</v>
      </c>
      <c r="RS91" s="1455"/>
      <c r="RT91" s="1456"/>
      <c r="RU91" s="1349"/>
      <c r="RV91" s="1457"/>
      <c r="RW91" s="1456"/>
      <c r="RX91" s="1458">
        <v>941</v>
      </c>
      <c r="RY91" s="1605" t="s">
        <v>626</v>
      </c>
      <c r="RZ91" s="1606"/>
      <c r="SA91" s="1607"/>
      <c r="SB91" s="935"/>
      <c r="SC91" s="1608"/>
      <c r="SD91" s="1529"/>
      <c r="SE91" s="1609" t="s">
        <v>214</v>
      </c>
      <c r="SF91" s="1349"/>
      <c r="SG91" s="1610"/>
      <c r="SH91" s="1609" t="s">
        <v>214</v>
      </c>
      <c r="SI91" s="1349"/>
      <c r="SJ91" s="1611"/>
      <c r="SK91" s="1611"/>
      <c r="SL91" s="1612"/>
      <c r="SM91" s="1607"/>
      <c r="SN91" s="833"/>
      <c r="SO91" s="1529"/>
      <c r="SP91" s="1609" t="s">
        <v>214</v>
      </c>
      <c r="SQ91" s="1349"/>
      <c r="SR91" s="1610"/>
      <c r="SS91" s="1609" t="s">
        <v>214</v>
      </c>
      <c r="ST91" s="1349"/>
      <c r="SU91" s="1611"/>
      <c r="SV91" s="1611"/>
      <c r="SW91" s="1594" t="s">
        <v>626</v>
      </c>
      <c r="SX91" s="1606"/>
      <c r="SY91" s="1608"/>
      <c r="SZ91" s="288"/>
      <c r="TA91" s="1538"/>
      <c r="TB91" s="1349"/>
      <c r="TC91" s="1609" t="s">
        <v>214</v>
      </c>
      <c r="TD91" s="1349"/>
      <c r="TE91" s="1613"/>
      <c r="TF91" s="1609" t="s">
        <v>214</v>
      </c>
      <c r="TG91" s="1349"/>
      <c r="TH91" s="1611"/>
      <c r="TI91" s="1614"/>
      <c r="TJ91" s="1608"/>
      <c r="TK91" s="1615"/>
      <c r="TL91" s="251"/>
      <c r="TM91" s="833"/>
      <c r="TN91" s="195"/>
      <c r="TO91" s="1349" t="s">
        <v>389</v>
      </c>
      <c r="TP91" s="1613"/>
      <c r="TQ91" s="1609"/>
      <c r="TR91" s="141" t="s">
        <v>389</v>
      </c>
      <c r="TS91" s="1616"/>
      <c r="TT91" s="1611"/>
      <c r="TU91" s="1611"/>
      <c r="TV91" s="4612"/>
      <c r="TW91" s="1617" t="s">
        <v>603</v>
      </c>
      <c r="TX91" s="1618"/>
      <c r="TY91" s="1619" t="s">
        <v>606</v>
      </c>
      <c r="TZ91" s="1620" t="s">
        <v>1300</v>
      </c>
      <c r="UA91" s="1621" t="s">
        <v>603</v>
      </c>
      <c r="UB91" s="1622"/>
      <c r="UC91" s="427"/>
      <c r="UD91" s="427"/>
      <c r="UE91" s="427"/>
      <c r="UF91" s="427"/>
      <c r="UG91" s="427"/>
      <c r="UH91" s="427"/>
      <c r="UI91" s="427"/>
      <c r="UJ91" s="427"/>
      <c r="UK91" s="427"/>
      <c r="UL91" s="427"/>
      <c r="UM91" s="427"/>
      <c r="UN91" s="427"/>
      <c r="UO91" s="427"/>
      <c r="UP91" s="427"/>
      <c r="UQ91" s="427"/>
      <c r="UR91" s="427"/>
      <c r="US91" s="427"/>
      <c r="UT91" s="427"/>
      <c r="UU91" s="427"/>
      <c r="UV91" s="427"/>
      <c r="UW91" s="427"/>
      <c r="UX91" s="427"/>
      <c r="UY91" s="427"/>
      <c r="UZ91" s="427"/>
      <c r="VA91" s="427"/>
      <c r="VB91" s="427"/>
      <c r="VC91" s="427"/>
      <c r="VD91" s="427"/>
      <c r="VE91" s="427"/>
      <c r="VF91" s="427"/>
      <c r="VG91" s="427"/>
      <c r="VH91" s="427"/>
      <c r="VI91" s="427"/>
      <c r="VJ91" s="427"/>
      <c r="VK91" s="427"/>
      <c r="VL91" s="427"/>
      <c r="VM91" s="427"/>
      <c r="VN91" s="427"/>
      <c r="VO91" s="427"/>
      <c r="VP91" s="427"/>
      <c r="VQ91" s="427"/>
      <c r="VR91" s="427"/>
      <c r="VS91" s="427"/>
      <c r="VT91" s="427"/>
      <c r="VU91" s="427"/>
      <c r="VV91" s="427"/>
      <c r="VW91" s="427"/>
      <c r="VX91" s="427"/>
      <c r="VY91" s="427"/>
      <c r="VZ91" s="427"/>
      <c r="WA91" s="427"/>
      <c r="WB91" s="427"/>
      <c r="WC91" s="427"/>
      <c r="WD91" s="427"/>
      <c r="WE91" s="427"/>
      <c r="WF91" s="427"/>
      <c r="WG91" s="427"/>
      <c r="WH91" s="427"/>
      <c r="WI91" s="427"/>
      <c r="WJ91" s="427"/>
      <c r="WK91" s="427"/>
      <c r="WL91" s="427"/>
      <c r="WM91" s="427"/>
      <c r="WN91" s="5"/>
      <c r="WO91" s="5"/>
      <c r="WP91" s="5"/>
      <c r="WQ91" s="5"/>
      <c r="WR91" s="5"/>
      <c r="WS91" s="5"/>
      <c r="WT91" s="5"/>
      <c r="WU91" s="5"/>
      <c r="WV91" s="5"/>
      <c r="WW91" s="5"/>
      <c r="WX91" s="5"/>
      <c r="WY91" s="5"/>
      <c r="WZ91" s="5"/>
      <c r="XA91" s="5"/>
      <c r="XB91" s="5"/>
      <c r="XC91" s="5"/>
      <c r="XD91" s="5"/>
      <c r="XE91" s="5"/>
      <c r="XF91" s="5"/>
      <c r="XG91" s="5"/>
      <c r="XH91" s="5"/>
      <c r="XI91" s="5"/>
      <c r="XJ91" s="5"/>
      <c r="XK91" s="5"/>
      <c r="XL91" s="5"/>
      <c r="XM91" s="5"/>
      <c r="XN91" s="5"/>
      <c r="XO91" s="5"/>
      <c r="XP91" s="5"/>
      <c r="XQ91" s="5"/>
      <c r="XR91" s="5"/>
      <c r="XS91" s="5"/>
      <c r="XT91" s="5"/>
      <c r="XU91" s="5"/>
      <c r="XV91" s="5"/>
      <c r="XW91" s="5"/>
      <c r="XX91" s="5"/>
      <c r="XY91" s="5"/>
      <c r="XZ91" s="5"/>
      <c r="YA91" s="5"/>
      <c r="YB91" s="5"/>
      <c r="YC91" s="5"/>
      <c r="YD91" s="5"/>
      <c r="YE91" s="5"/>
      <c r="YF91" s="5"/>
      <c r="YG91" s="5"/>
      <c r="YH91" s="5"/>
      <c r="YI91" s="5"/>
      <c r="YJ91" s="5"/>
      <c r="YK91" s="5"/>
      <c r="YL91" s="5"/>
      <c r="YM91" s="5"/>
      <c r="YN91" s="5"/>
      <c r="YO91" s="5"/>
      <c r="YP91" s="5"/>
      <c r="YQ91" s="5"/>
      <c r="YR91" s="5"/>
      <c r="YS91" s="5"/>
      <c r="YT91" s="5"/>
      <c r="YU91" s="5"/>
      <c r="YV91" s="5"/>
      <c r="YW91" s="5"/>
      <c r="YX91" s="5"/>
      <c r="YY91" s="5"/>
      <c r="YZ91" s="5"/>
      <c r="ZA91" s="5"/>
      <c r="ZB91" s="5"/>
      <c r="ZC91" s="5"/>
      <c r="ZD91" s="5"/>
      <c r="ZE91" s="5"/>
      <c r="ZF91" s="5"/>
      <c r="ZG91" s="5"/>
      <c r="ZH91" s="5"/>
      <c r="ZI91" s="5"/>
      <c r="ZJ91" s="5"/>
      <c r="ZK91" s="5"/>
      <c r="ZL91" s="5"/>
      <c r="ZM91" s="5"/>
      <c r="ZN91" s="5"/>
      <c r="ZO91" s="5"/>
      <c r="ZP91" s="5"/>
      <c r="ZQ91" s="5"/>
      <c r="ZR91" s="5"/>
      <c r="ZS91" s="5"/>
      <c r="ZT91" s="5"/>
      <c r="ZU91" s="5"/>
      <c r="ZV91" s="5"/>
      <c r="ZW91" s="5"/>
      <c r="ZX91" s="5"/>
      <c r="ZY91" s="5"/>
      <c r="ZZ91" s="5"/>
      <c r="AAA91" s="5"/>
      <c r="AAB91" s="5"/>
      <c r="AAC91" s="5"/>
      <c r="AAD91" s="5"/>
      <c r="AAE91" s="5"/>
      <c r="AAF91" s="5"/>
      <c r="AAG91" s="5"/>
      <c r="AAH91" s="5"/>
      <c r="AAI91" s="5"/>
      <c r="AAJ91" s="5"/>
      <c r="AAK91" s="5"/>
      <c r="AAL91" s="5"/>
      <c r="AAM91" s="5"/>
      <c r="AAN91" s="5"/>
      <c r="AAO91" s="5"/>
      <c r="AAP91" s="5"/>
      <c r="AAQ91" s="5"/>
      <c r="AAR91" s="5"/>
      <c r="AAS91" s="5"/>
      <c r="AAT91" s="5"/>
      <c r="AAU91" s="5"/>
      <c r="AAV91" s="5"/>
      <c r="AAW91" s="5"/>
      <c r="AAX91" s="5"/>
      <c r="AAY91" s="5"/>
      <c r="AAZ91" s="5"/>
      <c r="ABA91" s="5"/>
      <c r="ABB91" s="5"/>
      <c r="ABC91" s="5"/>
      <c r="ABD91" s="5"/>
      <c r="ABE91" s="5"/>
      <c r="ABF91" s="5"/>
      <c r="ABG91" s="5"/>
      <c r="ABH91" s="5"/>
      <c r="ABI91" s="5"/>
      <c r="ABJ91" s="5"/>
      <c r="ABK91" s="5"/>
      <c r="ABL91" s="5"/>
      <c r="ABM91" s="5"/>
      <c r="ABN91" s="5"/>
      <c r="ABO91" s="5"/>
      <c r="ABP91" s="5"/>
      <c r="ABQ91" s="5"/>
      <c r="ABR91" s="5"/>
      <c r="ABS91" s="5"/>
      <c r="ABT91" s="5"/>
      <c r="ABU91" s="5"/>
      <c r="ABV91" s="5"/>
      <c r="ABW91" s="5"/>
      <c r="ABX91" s="5"/>
      <c r="ABY91" s="5"/>
      <c r="ABZ91" s="5"/>
      <c r="ACA91" s="5"/>
      <c r="ACB91" s="5"/>
      <c r="ACC91" s="5"/>
      <c r="ACD91" s="5"/>
      <c r="ACE91" s="5"/>
      <c r="ACF91" s="5"/>
      <c r="ACG91" s="5"/>
      <c r="ACH91" s="5"/>
      <c r="ACI91" s="5"/>
      <c r="ACJ91" s="5"/>
      <c r="ACK91" s="5"/>
      <c r="ACL91" s="5"/>
      <c r="ACM91" s="5"/>
      <c r="ACN91" s="5"/>
      <c r="ACO91" s="5"/>
      <c r="ACP91" s="5"/>
      <c r="ACQ91" s="5"/>
      <c r="ACR91" s="5"/>
      <c r="ACS91" s="5"/>
      <c r="ACT91" s="5"/>
      <c r="ACU91" s="5"/>
      <c r="ACV91" s="5"/>
      <c r="ACW91" s="5"/>
      <c r="ACX91" s="5"/>
      <c r="ACY91" s="5"/>
      <c r="ACZ91" s="5"/>
      <c r="ADA91" s="5"/>
      <c r="ADB91" s="5"/>
      <c r="ADC91" s="5"/>
      <c r="ADD91" s="5"/>
      <c r="ADE91" s="5"/>
      <c r="ADF91" s="5"/>
      <c r="ADG91" s="5"/>
      <c r="ADH91" s="5"/>
      <c r="ADI91" s="5"/>
      <c r="ADJ91" s="5"/>
      <c r="ADK91" s="5"/>
      <c r="ADL91" s="5"/>
      <c r="ADM91" s="5"/>
      <c r="ADN91" s="5"/>
      <c r="ADO91" s="5"/>
      <c r="ADP91" s="5"/>
      <c r="ADQ91" s="5"/>
      <c r="ADR91" s="5"/>
      <c r="ADS91" s="5"/>
      <c r="ADT91" s="5"/>
      <c r="ADU91" s="5"/>
      <c r="ADV91" s="5"/>
      <c r="ADW91" s="5"/>
      <c r="ADX91" s="5"/>
      <c r="ADY91" s="5"/>
      <c r="ADZ91" s="5"/>
      <c r="AEA91" s="5"/>
      <c r="AEB91" s="5"/>
      <c r="AEC91" s="5"/>
      <c r="AED91" s="5"/>
      <c r="AEE91" s="5"/>
      <c r="AEF91" s="5"/>
      <c r="AEG91" s="5"/>
      <c r="AEH91" s="5"/>
      <c r="AEI91" s="5"/>
      <c r="AEJ91" s="5"/>
      <c r="AEK91" s="5"/>
      <c r="AEL91" s="5"/>
      <c r="AEM91" s="5"/>
      <c r="AEN91" s="5"/>
      <c r="AEO91" s="5"/>
      <c r="AEP91" s="5"/>
      <c r="AEQ91" s="5"/>
      <c r="AER91" s="5"/>
      <c r="AES91" s="5"/>
      <c r="AET91" s="5"/>
      <c r="AEU91" s="5"/>
      <c r="AEV91" s="5"/>
      <c r="AEW91" s="5"/>
      <c r="AEX91" s="5"/>
      <c r="AEY91" s="5"/>
      <c r="AEZ91" s="5"/>
      <c r="AFA91" s="5"/>
      <c r="AFB91" s="5"/>
      <c r="AFC91" s="5"/>
      <c r="AFD91" s="5"/>
      <c r="AFE91" s="5"/>
      <c r="AFF91" s="5"/>
      <c r="AFG91" s="5"/>
      <c r="AFH91" s="5"/>
      <c r="AFI91" s="5"/>
      <c r="AFJ91" s="5"/>
      <c r="AFK91" s="5"/>
      <c r="AFL91" s="5"/>
      <c r="AFM91" s="5"/>
      <c r="AFN91" s="5"/>
      <c r="AFO91" s="5"/>
      <c r="AFP91" s="5"/>
      <c r="AFQ91" s="5"/>
      <c r="AFR91" s="5"/>
      <c r="AFS91" s="5"/>
      <c r="AFT91" s="5"/>
      <c r="AFU91" s="5"/>
      <c r="AFV91" s="5"/>
      <c r="AFW91" s="5"/>
      <c r="AFX91" s="5"/>
      <c r="AFY91" s="5"/>
      <c r="AFZ91" s="5"/>
      <c r="AGA91" s="5"/>
      <c r="AGB91" s="5"/>
      <c r="AGC91" s="5"/>
      <c r="AGD91" s="5"/>
      <c r="AGE91" s="5"/>
      <c r="AGF91" s="5"/>
      <c r="AGG91" s="5"/>
      <c r="AGH91" s="5"/>
      <c r="AGI91" s="5"/>
      <c r="AGJ91" s="5"/>
      <c r="AGK91" s="5"/>
      <c r="AGL91" s="5"/>
      <c r="AGM91" s="5"/>
      <c r="AGN91" s="5"/>
      <c r="AGO91" s="5"/>
      <c r="AGP91" s="5"/>
      <c r="AGQ91" s="5"/>
      <c r="AGR91" s="5"/>
      <c r="AGS91" s="5"/>
      <c r="AGT91" s="5"/>
      <c r="AGU91" s="5"/>
      <c r="AGV91" s="5"/>
      <c r="AGW91" s="5"/>
      <c r="AGX91" s="5"/>
      <c r="AGY91" s="5"/>
      <c r="AGZ91" s="5"/>
      <c r="AHA91" s="5"/>
      <c r="AHB91" s="5"/>
      <c r="AHC91" s="5"/>
      <c r="AHD91" s="5"/>
      <c r="AHE91" s="5"/>
      <c r="AHF91" s="5"/>
      <c r="AHG91" s="5"/>
      <c r="AHH91" s="5"/>
      <c r="AHI91" s="5"/>
      <c r="AHJ91" s="5"/>
      <c r="AHK91" s="5"/>
      <c r="AHL91" s="5"/>
      <c r="AHM91" s="5"/>
      <c r="AHN91" s="5"/>
      <c r="AHO91" s="5"/>
      <c r="AHP91" s="5"/>
      <c r="AHQ91" s="5"/>
      <c r="AHR91" s="5"/>
      <c r="AHS91" s="5"/>
      <c r="AHT91" s="5"/>
      <c r="AHU91" s="5"/>
      <c r="AHV91" s="5"/>
      <c r="AHW91" s="5"/>
      <c r="AHX91" s="5"/>
      <c r="AHY91" s="5"/>
      <c r="AHZ91" s="5"/>
      <c r="AIA91" s="5"/>
      <c r="AIB91" s="5"/>
      <c r="AIC91" s="5"/>
      <c r="AID91" s="5"/>
      <c r="AIE91" s="5"/>
      <c r="AIF91" s="5"/>
      <c r="AIG91" s="5"/>
      <c r="AIH91" s="5"/>
      <c r="AII91" s="5"/>
      <c r="AIJ91" s="5"/>
      <c r="AIK91" s="5"/>
      <c r="AIL91" s="5"/>
      <c r="AIM91" s="5"/>
      <c r="AIN91" s="5"/>
      <c r="AIO91" s="5"/>
      <c r="AIP91" s="5"/>
      <c r="AIQ91" s="5"/>
      <c r="AIR91" s="5"/>
      <c r="AIS91" s="5"/>
      <c r="AIT91" s="5"/>
      <c r="AIU91" s="5"/>
      <c r="AIV91" s="5"/>
      <c r="AIW91" s="5"/>
      <c r="AIX91" s="5"/>
      <c r="AIY91" s="5"/>
      <c r="AIZ91" s="5"/>
      <c r="AJA91" s="5"/>
      <c r="AJB91" s="5"/>
      <c r="AJC91" s="5"/>
      <c r="AJD91" s="5"/>
      <c r="AJE91" s="5"/>
      <c r="AJF91" s="5"/>
      <c r="AJG91" s="5"/>
      <c r="AJH91" s="5"/>
      <c r="AJI91" s="5"/>
      <c r="AJJ91" s="5"/>
      <c r="AJK91" s="5"/>
      <c r="AJL91" s="5"/>
      <c r="AJM91" s="5"/>
      <c r="AJN91" s="5"/>
      <c r="AJO91" s="5"/>
      <c r="AJP91" s="5"/>
      <c r="AJQ91" s="5"/>
      <c r="AJR91" s="5"/>
      <c r="AJS91" s="5"/>
      <c r="AJT91" s="5"/>
      <c r="AJU91" s="5"/>
      <c r="AJV91" s="5"/>
      <c r="AJW91" s="5"/>
      <c r="AJX91" s="5"/>
      <c r="AJY91" s="5"/>
      <c r="AJZ91" s="5"/>
      <c r="AKA91" s="5"/>
      <c r="AKB91" s="5"/>
      <c r="AKC91" s="5"/>
      <c r="AKD91" s="5"/>
      <c r="AKE91" s="5"/>
      <c r="AKF91" s="5"/>
      <c r="AKG91" s="5"/>
      <c r="AKH91" s="5"/>
      <c r="AKI91" s="5"/>
      <c r="AKJ91" s="5"/>
      <c r="AKK91" s="5"/>
      <c r="AKL91" s="5"/>
      <c r="AKM91" s="5"/>
      <c r="AKN91" s="5"/>
      <c r="AKO91" s="5"/>
      <c r="AKP91" s="5"/>
      <c r="AKQ91" s="5"/>
      <c r="AKR91" s="5"/>
      <c r="AKS91" s="5"/>
      <c r="AKT91" s="5"/>
      <c r="AKU91" s="5"/>
      <c r="AKV91" s="5"/>
      <c r="AKW91" s="5"/>
      <c r="AKX91" s="5"/>
      <c r="AKY91" s="5"/>
      <c r="AKZ91" s="5"/>
      <c r="ALA91" s="5"/>
      <c r="ALB91" s="5"/>
      <c r="ALC91" s="5"/>
      <c r="ALD91" s="5"/>
      <c r="ALE91" s="5"/>
      <c r="ALF91" s="5"/>
      <c r="ALG91" s="5"/>
      <c r="ALH91" s="5"/>
      <c r="ALI91" s="5"/>
      <c r="ALJ91" s="5"/>
      <c r="ALK91" s="5"/>
      <c r="ALL91" s="5"/>
      <c r="ALM91" s="5"/>
      <c r="ALN91" s="5"/>
      <c r="ALO91" s="5"/>
      <c r="ALP91" s="5"/>
      <c r="ALQ91" s="5"/>
      <c r="ALR91" s="5"/>
      <c r="ALS91" s="5"/>
      <c r="ALT91" s="5"/>
      <c r="ALU91" s="5"/>
      <c r="ALV91" s="5"/>
      <c r="ALW91" s="5"/>
      <c r="ALX91" s="5"/>
      <c r="ALY91" s="5"/>
      <c r="ALZ91" s="5"/>
      <c r="AMA91" s="5"/>
      <c r="AMB91" s="5"/>
      <c r="AMC91" s="5"/>
      <c r="AMD91" s="5"/>
      <c r="AME91" s="5"/>
      <c r="AMF91" s="5"/>
      <c r="AMG91" s="5"/>
      <c r="AMH91" s="5"/>
      <c r="AMI91" s="5"/>
      <c r="AMJ91" s="5"/>
      <c r="AMK91" s="5"/>
      <c r="AML91" s="5"/>
      <c r="AMM91" s="5"/>
      <c r="AMN91" s="5"/>
      <c r="AMO91" s="5"/>
      <c r="AMP91" s="5"/>
      <c r="AMQ91" s="5"/>
      <c r="AMR91" s="5"/>
      <c r="AMS91" s="5"/>
      <c r="AMT91" s="5"/>
      <c r="AMU91" s="5"/>
      <c r="AMV91" s="5"/>
      <c r="AMW91" s="5"/>
      <c r="AMX91" s="5"/>
      <c r="AMY91" s="5"/>
      <c r="AMZ91" s="5"/>
      <c r="ANA91" s="5"/>
      <c r="ANB91" s="5"/>
      <c r="ANC91" s="5"/>
      <c r="AND91" s="5"/>
      <c r="ANE91" s="5"/>
      <c r="ANF91" s="5"/>
      <c r="ANG91" s="5"/>
      <c r="ANH91" s="5"/>
      <c r="ANI91" s="5"/>
      <c r="ANJ91" s="5"/>
      <c r="ANK91" s="5"/>
      <c r="ANL91" s="5"/>
      <c r="ANM91" s="5"/>
      <c r="ANN91" s="5"/>
      <c r="ANO91" s="5"/>
      <c r="ANP91" s="5"/>
      <c r="ANQ91" s="5"/>
      <c r="ANR91" s="5"/>
      <c r="ANS91" s="5"/>
      <c r="ANT91" s="5"/>
      <c r="ANU91" s="5"/>
      <c r="ANV91" s="5"/>
      <c r="ANW91" s="5"/>
      <c r="ANX91" s="5"/>
      <c r="ANY91" s="5"/>
      <c r="ANZ91" s="5"/>
      <c r="AOA91" s="5"/>
      <c r="AOB91" s="5"/>
      <c r="AOC91" s="5"/>
      <c r="AOD91" s="5"/>
      <c r="AOE91" s="5"/>
      <c r="AOF91" s="5"/>
      <c r="AOG91" s="5"/>
      <c r="AOH91" s="5"/>
      <c r="AOI91" s="5"/>
      <c r="AOJ91" s="5"/>
      <c r="AOK91" s="5"/>
      <c r="AOL91" s="5"/>
      <c r="AOM91" s="5"/>
      <c r="AON91" s="5"/>
      <c r="AOO91" s="5"/>
      <c r="AOP91" s="5"/>
      <c r="AOQ91" s="5"/>
      <c r="AOR91" s="5"/>
      <c r="AOS91" s="5"/>
      <c r="AOT91" s="5"/>
      <c r="AOU91" s="5"/>
      <c r="AOV91" s="5"/>
      <c r="AOW91" s="5"/>
      <c r="AOX91" s="5"/>
      <c r="AOY91" s="5"/>
      <c r="AOZ91" s="5"/>
      <c r="APA91" s="5"/>
      <c r="APB91" s="5"/>
      <c r="APC91" s="5"/>
      <c r="APD91" s="5"/>
      <c r="APE91" s="5"/>
      <c r="APF91" s="5"/>
      <c r="APG91" s="5"/>
      <c r="APH91" s="5"/>
      <c r="API91" s="5"/>
      <c r="APJ91" s="5"/>
      <c r="APK91" s="5"/>
      <c r="APL91" s="5"/>
      <c r="APM91" s="5"/>
      <c r="APN91" s="5"/>
      <c r="APO91" s="5"/>
      <c r="APP91" s="5"/>
      <c r="APQ91" s="5"/>
      <c r="APR91" s="5"/>
      <c r="APS91" s="5"/>
      <c r="APT91" s="5"/>
      <c r="APU91" s="5"/>
      <c r="APV91" s="5"/>
      <c r="APW91" s="5"/>
      <c r="APX91" s="5"/>
      <c r="APY91" s="5"/>
      <c r="APZ91" s="5"/>
      <c r="AQA91" s="5"/>
      <c r="AQB91" s="5"/>
      <c r="AQC91" s="5"/>
      <c r="AQD91" s="5"/>
      <c r="AQE91" s="5"/>
      <c r="AQF91" s="5"/>
      <c r="AQG91" s="5"/>
      <c r="AQH91" s="5"/>
      <c r="AQI91" s="5"/>
      <c r="AQJ91" s="5"/>
      <c r="AQK91" s="5"/>
      <c r="AQL91" s="5"/>
      <c r="AQM91" s="5"/>
      <c r="AQN91" s="5"/>
      <c r="AQO91" s="5"/>
      <c r="AQP91" s="5"/>
      <c r="AQQ91" s="5"/>
      <c r="AQR91" s="5"/>
      <c r="AQS91" s="5"/>
      <c r="AQT91" s="5"/>
      <c r="AQU91" s="5"/>
      <c r="AQV91" s="5"/>
      <c r="AQW91" s="5"/>
      <c r="AQX91" s="5"/>
      <c r="AQY91" s="5"/>
      <c r="AQZ91" s="5"/>
      <c r="ARA91" s="5"/>
      <c r="ARB91" s="5"/>
      <c r="ARC91" s="5"/>
      <c r="ARD91" s="5"/>
      <c r="ARE91" s="5"/>
      <c r="ARF91" s="5"/>
      <c r="ARG91" s="5"/>
      <c r="ARH91" s="5"/>
      <c r="ARI91" s="5"/>
      <c r="ARJ91" s="5"/>
      <c r="ARK91" s="5"/>
      <c r="ARL91" s="5"/>
      <c r="ARM91" s="5"/>
      <c r="ARN91" s="5"/>
      <c r="ARO91" s="5"/>
      <c r="ARP91" s="5"/>
      <c r="ARQ91" s="5"/>
      <c r="ARR91" s="5"/>
      <c r="ARS91" s="5"/>
      <c r="ART91" s="5"/>
      <c r="ARU91" s="5"/>
      <c r="ARV91" s="5"/>
      <c r="ARW91" s="5"/>
      <c r="ARX91" s="5"/>
      <c r="ARY91" s="5"/>
      <c r="ARZ91" s="5"/>
      <c r="ASA91" s="5"/>
      <c r="ASB91" s="5"/>
      <c r="ASC91" s="5"/>
      <c r="ASD91" s="5"/>
      <c r="ASE91" s="5"/>
      <c r="ASF91" s="5"/>
      <c r="ASG91" s="5"/>
      <c r="ASH91" s="5"/>
      <c r="ASI91" s="5"/>
      <c r="ASJ91" s="5"/>
      <c r="ASK91" s="5"/>
      <c r="ASL91" s="5"/>
      <c r="ASM91" s="5"/>
      <c r="ASN91" s="5"/>
      <c r="ASO91" s="5"/>
      <c r="ASP91" s="5"/>
      <c r="ASQ91" s="5"/>
      <c r="ASR91" s="5"/>
      <c r="ASS91" s="5"/>
      <c r="AST91" s="5"/>
      <c r="ASU91" s="5"/>
      <c r="ASV91" s="5"/>
      <c r="ASW91" s="5"/>
      <c r="ASX91" s="5"/>
      <c r="ASY91" s="5"/>
      <c r="ASZ91" s="5"/>
      <c r="ATA91" s="5"/>
      <c r="ATB91" s="5"/>
      <c r="ATC91" s="5"/>
      <c r="ATD91" s="5"/>
      <c r="ATE91" s="5"/>
      <c r="ATF91" s="5"/>
      <c r="ATG91" s="5"/>
      <c r="ATH91" s="5"/>
      <c r="ATI91" s="5"/>
      <c r="ATJ91" s="5"/>
      <c r="ATK91" s="5"/>
      <c r="ATL91" s="5"/>
      <c r="ATM91" s="5"/>
      <c r="ATN91" s="5"/>
      <c r="ATO91" s="5"/>
      <c r="ATP91" s="5"/>
      <c r="ATQ91" s="5"/>
      <c r="ATR91" s="5"/>
      <c r="ATS91" s="5"/>
      <c r="ATT91" s="5"/>
      <c r="ATU91" s="5"/>
      <c r="ATV91" s="5"/>
      <c r="ATW91" s="5"/>
      <c r="ATX91" s="5"/>
      <c r="ATY91" s="5"/>
      <c r="ATZ91" s="5"/>
      <c r="AUA91" s="5"/>
      <c r="AUB91" s="5"/>
      <c r="AUC91" s="5"/>
      <c r="AUD91" s="5"/>
      <c r="AUE91" s="5"/>
      <c r="AUF91" s="5"/>
      <c r="AUG91" s="5"/>
      <c r="AUH91" s="5"/>
      <c r="AUI91" s="5"/>
      <c r="AUJ91" s="5"/>
      <c r="AUK91" s="5"/>
      <c r="AUL91" s="5"/>
      <c r="AUM91" s="5"/>
      <c r="AUN91" s="5"/>
      <c r="AUO91" s="5"/>
      <c r="AUP91" s="5"/>
      <c r="AUQ91" s="5"/>
      <c r="AUR91" s="5"/>
      <c r="AUS91" s="5"/>
      <c r="AUT91" s="5"/>
      <c r="AUU91" s="5"/>
      <c r="AUV91" s="5"/>
      <c r="AUW91" s="5"/>
      <c r="AUX91" s="5"/>
      <c r="AUY91" s="5"/>
      <c r="AUZ91" s="5"/>
      <c r="AVA91" s="5"/>
      <c r="AVB91" s="5"/>
      <c r="AVC91" s="5"/>
      <c r="AVD91" s="5"/>
      <c r="AVE91" s="5"/>
      <c r="AVF91" s="5"/>
      <c r="AVG91" s="5"/>
      <c r="AVH91" s="5"/>
      <c r="AVI91" s="5"/>
      <c r="AVJ91" s="5"/>
      <c r="AVK91" s="5"/>
      <c r="AVL91" s="5"/>
      <c r="AVM91" s="5"/>
      <c r="AVN91" s="5"/>
      <c r="AVO91" s="5"/>
      <c r="AVP91" s="5"/>
      <c r="AVQ91" s="5"/>
      <c r="AVR91" s="5"/>
      <c r="AVS91" s="5"/>
      <c r="AVT91" s="5"/>
      <c r="AVU91" s="5"/>
      <c r="AVV91" s="5"/>
      <c r="AVW91" s="5"/>
      <c r="AVX91" s="5"/>
      <c r="AVY91" s="5"/>
      <c r="AVZ91" s="5"/>
      <c r="AWA91" s="5"/>
      <c r="AWB91" s="5"/>
      <c r="AWC91" s="5"/>
      <c r="AWD91" s="5"/>
      <c r="AWE91" s="5"/>
      <c r="AWF91" s="5"/>
      <c r="AWG91" s="5"/>
      <c r="AWH91" s="5"/>
      <c r="AWI91" s="5"/>
      <c r="AWJ91" s="5"/>
      <c r="AWK91" s="5"/>
      <c r="AWL91" s="5"/>
      <c r="AWM91" s="5"/>
      <c r="AWN91" s="5"/>
      <c r="AWO91" s="5"/>
      <c r="AWP91" s="5"/>
      <c r="AWQ91" s="5"/>
      <c r="AWR91" s="5"/>
      <c r="AWS91" s="5"/>
      <c r="AWT91" s="5"/>
      <c r="AWU91" s="5"/>
      <c r="AWV91" s="5"/>
      <c r="AWW91" s="5"/>
      <c r="AWX91" s="5"/>
      <c r="AWY91" s="5"/>
      <c r="AWZ91" s="5"/>
      <c r="AXA91" s="5"/>
      <c r="AXB91" s="5"/>
      <c r="AXC91" s="5"/>
      <c r="AXD91" s="5"/>
      <c r="AXE91" s="5"/>
      <c r="AXF91" s="5"/>
      <c r="AXG91" s="5"/>
      <c r="AXH91" s="5"/>
      <c r="AXI91" s="5"/>
      <c r="AXJ91" s="5"/>
      <c r="AXK91" s="5"/>
      <c r="AXL91" s="5"/>
      <c r="AXM91" s="5"/>
      <c r="AXN91" s="5"/>
      <c r="AXO91" s="5"/>
      <c r="AXP91" s="5"/>
      <c r="AXQ91" s="5"/>
      <c r="AXR91" s="5"/>
      <c r="AXS91" s="5"/>
      <c r="AXT91" s="5"/>
      <c r="AXU91" s="5"/>
      <c r="AXV91" s="5"/>
      <c r="AXW91" s="5"/>
      <c r="AXX91" s="5"/>
      <c r="AXY91" s="5"/>
      <c r="AXZ91" s="5"/>
      <c r="AYA91" s="5"/>
      <c r="AYB91" s="5"/>
      <c r="AYC91" s="5"/>
      <c r="AYD91" s="5"/>
      <c r="AYE91" s="5"/>
      <c r="AYF91" s="5"/>
      <c r="AYG91" s="5"/>
      <c r="AYH91" s="5"/>
      <c r="AYI91" s="5"/>
      <c r="AYJ91" s="5"/>
      <c r="AYK91" s="5"/>
      <c r="AYL91" s="5"/>
      <c r="AYM91" s="5"/>
      <c r="AYN91" s="5"/>
      <c r="AYO91" s="5"/>
      <c r="AYP91" s="5"/>
      <c r="AYQ91" s="5"/>
      <c r="AYR91" s="5"/>
      <c r="AYS91" s="5"/>
      <c r="AYT91" s="5"/>
      <c r="AYU91" s="5"/>
      <c r="AYV91" s="5"/>
      <c r="AYW91" s="5"/>
      <c r="AYX91" s="5"/>
      <c r="AYY91" s="5"/>
      <c r="AYZ91" s="5"/>
      <c r="AZA91" s="5"/>
      <c r="AZB91" s="5"/>
      <c r="AZC91" s="5"/>
      <c r="AZD91" s="5"/>
      <c r="AZE91" s="5"/>
      <c r="AZF91" s="5"/>
      <c r="AZG91" s="5"/>
      <c r="AZH91" s="5"/>
      <c r="AZI91" s="5"/>
      <c r="AZJ91" s="5"/>
      <c r="AZK91" s="5"/>
      <c r="AZL91" s="5"/>
      <c r="AZM91" s="5"/>
      <c r="AZN91" s="5"/>
      <c r="AZO91" s="5"/>
      <c r="AZP91" s="5"/>
      <c r="AZQ91" s="5"/>
      <c r="AZR91" s="5"/>
      <c r="AZS91" s="5"/>
      <c r="AZT91" s="5"/>
      <c r="AZU91" s="5"/>
      <c r="AZV91" s="5"/>
      <c r="AZW91" s="5"/>
      <c r="AZX91" s="5"/>
      <c r="AZY91" s="5"/>
      <c r="AZZ91" s="5"/>
      <c r="BAA91" s="5"/>
      <c r="BAB91" s="5"/>
      <c r="BAC91" s="5"/>
      <c r="BAD91" s="5"/>
      <c r="BAE91" s="5"/>
      <c r="BAF91" s="5"/>
      <c r="BAG91" s="5"/>
      <c r="BAH91" s="5"/>
      <c r="BAI91" s="5"/>
      <c r="BAJ91" s="5"/>
      <c r="BAK91" s="5"/>
      <c r="BAL91" s="5"/>
      <c r="BAM91" s="5"/>
      <c r="BAN91" s="5"/>
      <c r="BAO91" s="5"/>
      <c r="BAP91" s="5"/>
      <c r="BAQ91" s="5"/>
      <c r="BAR91" s="5"/>
      <c r="BAS91" s="5"/>
      <c r="BAT91" s="5"/>
      <c r="BAU91" s="5"/>
      <c r="BAV91" s="5"/>
      <c r="BAW91" s="5"/>
      <c r="BAX91" s="5"/>
      <c r="BAY91" s="5"/>
      <c r="BAZ91" s="5"/>
      <c r="BBA91" s="5"/>
      <c r="BBB91" s="5"/>
      <c r="BBC91" s="5"/>
      <c r="BBD91" s="5"/>
      <c r="BBE91" s="5"/>
      <c r="BBF91" s="5"/>
      <c r="BBG91" s="5"/>
      <c r="BBH91" s="5"/>
      <c r="BBI91" s="5"/>
      <c r="BBJ91" s="5"/>
      <c r="BBK91" s="5"/>
      <c r="BBL91" s="5"/>
      <c r="BBM91" s="5"/>
      <c r="BBN91" s="5"/>
      <c r="BBO91" s="5"/>
      <c r="BBP91" s="5"/>
      <c r="BBQ91" s="5"/>
      <c r="BBR91" s="5"/>
      <c r="BBS91" s="5"/>
      <c r="BBT91" s="5"/>
      <c r="BBU91" s="5"/>
      <c r="BBV91" s="5"/>
      <c r="BBW91" s="5"/>
      <c r="BBX91" s="5"/>
      <c r="BBY91" s="5"/>
      <c r="BBZ91" s="5"/>
      <c r="BCA91" s="5"/>
      <c r="BCB91" s="5"/>
      <c r="BCC91" s="5"/>
      <c r="BCD91" s="5"/>
      <c r="BCE91" s="5"/>
      <c r="BCF91" s="5"/>
      <c r="BCG91" s="5"/>
      <c r="BCH91" s="5"/>
      <c r="BCI91" s="5"/>
      <c r="BCJ91" s="5"/>
      <c r="BCK91" s="5"/>
      <c r="BCL91" s="5"/>
      <c r="BCM91" s="5"/>
      <c r="BCN91" s="5"/>
      <c r="BCO91" s="5"/>
      <c r="BCP91" s="5"/>
      <c r="BCQ91" s="5"/>
      <c r="BCR91" s="5"/>
      <c r="BCS91" s="5"/>
      <c r="BCT91" s="5"/>
    </row>
    <row r="92" spans="1:1450" s="99" customFormat="1" ht="9" customHeight="1">
      <c r="A92" s="4151"/>
      <c r="B92" s="728"/>
      <c r="C92" s="4135"/>
      <c r="D92" s="730"/>
      <c r="E92" s="1477"/>
      <c r="F92" s="727"/>
      <c r="G92" s="725"/>
      <c r="H92" s="725"/>
      <c r="I92" s="726"/>
      <c r="J92" s="70"/>
      <c r="K92" s="4154"/>
      <c r="L92" s="52"/>
      <c r="M92" s="1492"/>
      <c r="N92" s="53"/>
      <c r="O92" s="54"/>
      <c r="P92" s="2886"/>
      <c r="Q92" s="2887"/>
      <c r="R92" s="2888"/>
      <c r="S92" s="756"/>
      <c r="T92" s="757"/>
      <c r="U92" s="758"/>
      <c r="V92" s="762"/>
      <c r="W92" s="763"/>
      <c r="X92" s="591"/>
      <c r="Y92" s="55"/>
      <c r="Z92" s="56"/>
      <c r="AA92" s="57"/>
      <c r="AB92" s="58"/>
      <c r="AC92" s="2239"/>
      <c r="AD92" s="2240"/>
      <c r="AE92" s="2241"/>
      <c r="AF92" s="2242"/>
      <c r="AG92" s="2243"/>
      <c r="AH92" s="2244"/>
      <c r="AI92" s="2243"/>
      <c r="AJ92" s="2245"/>
      <c r="AK92" s="673"/>
      <c r="AL92" s="649"/>
      <c r="AM92" s="649"/>
      <c r="AN92" s="652"/>
      <c r="AO92" s="94"/>
      <c r="AP92" s="649"/>
      <c r="AQ92" s="649"/>
      <c r="AR92" s="2246"/>
      <c r="AS92" s="2247"/>
      <c r="AT92" s="2248"/>
      <c r="AU92" s="3318"/>
      <c r="AV92" s="297"/>
      <c r="AW92" s="809"/>
      <c r="AX92" s="2249"/>
      <c r="AY92" s="809"/>
      <c r="AZ92" s="2249"/>
      <c r="BA92" s="809"/>
      <c r="BB92" s="2250"/>
      <c r="BC92" s="809"/>
      <c r="BD92" s="2249"/>
      <c r="BE92" s="809"/>
      <c r="BF92" s="2250"/>
      <c r="BG92" s="809"/>
      <c r="BH92" s="2249"/>
      <c r="BI92" s="809"/>
      <c r="BJ92" s="2250"/>
      <c r="BK92" s="95"/>
      <c r="BL92" s="3337"/>
      <c r="BM92" s="2251"/>
      <c r="BN92" s="2252"/>
      <c r="BO92" s="96"/>
      <c r="BP92" s="101"/>
      <c r="BQ92" s="92"/>
      <c r="BR92" s="2253"/>
      <c r="BS92" s="2254"/>
      <c r="BT92" s="2255"/>
      <c r="BU92" s="2254"/>
      <c r="BV92" s="2255"/>
      <c r="BW92" s="2256"/>
      <c r="BX92" s="2241"/>
      <c r="BY92" s="2257"/>
      <c r="BZ92" s="2258"/>
      <c r="CA92" s="92"/>
      <c r="CB92" s="297"/>
      <c r="CC92" s="2259"/>
      <c r="CD92" s="2259"/>
      <c r="CE92" s="2260"/>
      <c r="CF92" s="3390"/>
      <c r="CG92" s="3391"/>
      <c r="CH92" s="2263"/>
      <c r="CI92" s="809"/>
      <c r="CJ92" s="2262"/>
      <c r="CK92" s="809"/>
      <c r="CL92" s="3358"/>
      <c r="CM92" s="809"/>
      <c r="CN92" s="3365"/>
      <c r="CO92" s="809"/>
      <c r="CP92" s="3365"/>
      <c r="CQ92" s="809"/>
      <c r="CR92" s="2262"/>
      <c r="CS92" s="809"/>
      <c r="CT92" s="2262"/>
      <c r="CU92" s="809"/>
      <c r="CV92" s="2262"/>
      <c r="CW92" s="2591"/>
      <c r="CX92" s="2241"/>
      <c r="CY92" s="2263"/>
      <c r="CZ92" s="2264"/>
      <c r="DA92" s="93"/>
      <c r="DB92" s="91"/>
      <c r="DC92" s="92"/>
      <c r="DD92" s="2265"/>
      <c r="DE92" s="2254"/>
      <c r="DF92" s="2255"/>
      <c r="DG92" s="2243"/>
      <c r="DH92" s="2266"/>
      <c r="DI92" s="2267"/>
      <c r="DJ92" s="2898"/>
      <c r="DK92" s="2899"/>
      <c r="DL92" s="2900"/>
      <c r="DM92" s="2898"/>
      <c r="DN92" s="1454"/>
      <c r="DO92" s="2936"/>
      <c r="DP92" s="3098"/>
      <c r="DQ92" s="3098"/>
      <c r="DR92" s="3099"/>
      <c r="DS92" s="3096"/>
      <c r="DT92" s="948"/>
      <c r="DU92" s="2268"/>
      <c r="DV92" s="2921"/>
      <c r="DW92" s="2922"/>
      <c r="DX92" s="2922"/>
      <c r="DY92" s="2923"/>
      <c r="DZ92" s="2924"/>
      <c r="EA92" s="817"/>
      <c r="EB92" s="2269"/>
      <c r="EC92" s="2936"/>
      <c r="ED92" s="2272"/>
      <c r="EE92" s="2272"/>
      <c r="EF92" s="2937"/>
      <c r="EG92" s="2938"/>
      <c r="EH92" s="948"/>
      <c r="EI92" s="2270"/>
      <c r="EJ92" s="2922"/>
      <c r="EK92" s="2922"/>
      <c r="EL92" s="2946"/>
      <c r="EM92" s="2947"/>
      <c r="EN92" s="821"/>
      <c r="EO92" s="2271"/>
      <c r="EP92" s="2922"/>
      <c r="EQ92" s="2922"/>
      <c r="ER92" s="2923"/>
      <c r="ES92" s="2947"/>
      <c r="ET92" s="823"/>
      <c r="EU92" s="2924"/>
      <c r="EV92" s="828"/>
      <c r="EW92" s="2272"/>
      <c r="EX92" s="2272"/>
      <c r="EY92" s="692"/>
      <c r="EZ92" s="600"/>
      <c r="FA92" s="672"/>
      <c r="FB92" s="828"/>
      <c r="FC92" s="682"/>
      <c r="FD92" s="2273"/>
      <c r="FE92" s="692"/>
      <c r="FF92" s="600"/>
      <c r="FG92" s="672"/>
      <c r="FH92" s="828"/>
      <c r="FI92" s="829"/>
      <c r="FJ92" s="830"/>
      <c r="FK92" s="831"/>
      <c r="FL92" s="830"/>
      <c r="FM92" s="831"/>
      <c r="FN92" s="949"/>
      <c r="FO92" s="950"/>
      <c r="FP92" s="2274"/>
      <c r="FQ92" s="2275"/>
      <c r="FR92" s="2958"/>
      <c r="FS92" s="2959"/>
      <c r="FT92" s="2276"/>
      <c r="FU92" s="2277"/>
      <c r="FV92" s="848"/>
      <c r="FW92" s="849"/>
      <c r="FX92" s="2973"/>
      <c r="FY92" s="2970"/>
      <c r="FZ92" s="129"/>
      <c r="GA92" s="2981"/>
      <c r="GB92" s="2982"/>
      <c r="GC92" s="2970"/>
      <c r="GD92" s="2983"/>
      <c r="GE92" s="2983"/>
      <c r="GF92" s="2983"/>
      <c r="GG92" s="2983"/>
      <c r="GH92" s="2983"/>
      <c r="GI92" s="2970"/>
      <c r="GJ92" s="2970"/>
      <c r="GK92" s="2970"/>
      <c r="GL92" s="2970"/>
      <c r="GM92" s="2970"/>
      <c r="GN92" s="2970"/>
      <c r="GO92" s="2970"/>
      <c r="GP92" s="3206"/>
      <c r="GQ92" s="2984"/>
      <c r="GR92" s="3030"/>
      <c r="GS92" s="3030"/>
      <c r="GT92" s="2970"/>
      <c r="GU92" s="296"/>
      <c r="GV92" s="3030"/>
      <c r="GW92" s="3974"/>
      <c r="GX92" s="3029"/>
      <c r="GY92" s="3030"/>
      <c r="GZ92" s="3030"/>
      <c r="HA92" s="3030"/>
      <c r="HB92" s="3031"/>
      <c r="HC92" s="903"/>
      <c r="HD92" s="298"/>
      <c r="HE92" s="298"/>
      <c r="HF92" s="298"/>
      <c r="HG92" s="298"/>
      <c r="HH92" s="296"/>
      <c r="HI92" s="854"/>
      <c r="HJ92" s="855"/>
      <c r="HK92" s="3845"/>
      <c r="HL92" s="854"/>
      <c r="HM92" s="854"/>
      <c r="HN92" s="854"/>
      <c r="HO92" s="1482"/>
      <c r="HP92" s="2582"/>
      <c r="HQ92" s="742"/>
      <c r="HR92" s="318"/>
      <c r="HS92" s="296"/>
      <c r="HT92" s="743"/>
      <c r="HU92" s="838"/>
      <c r="HV92" s="2281"/>
      <c r="HW92" s="2282"/>
      <c r="HX92" s="348"/>
      <c r="HY92" s="349"/>
      <c r="HZ92" s="296"/>
      <c r="IA92" s="348"/>
      <c r="IB92" s="296"/>
      <c r="IC92" s="2282"/>
      <c r="ID92" s="348"/>
      <c r="IE92" s="349"/>
      <c r="IF92" s="296"/>
      <c r="IG92" s="348"/>
      <c r="IH92" s="296"/>
      <c r="II92" s="2283"/>
      <c r="IJ92" s="350"/>
      <c r="IK92" s="351"/>
      <c r="IL92" s="2284"/>
      <c r="IM92" s="352"/>
      <c r="IN92" s="353"/>
      <c r="IO92" s="296"/>
      <c r="IP92" s="350"/>
      <c r="IQ92" s="354"/>
      <c r="IR92" s="2284"/>
      <c r="IS92" s="355"/>
      <c r="IT92" s="356"/>
      <c r="IU92" s="2285"/>
      <c r="IV92" s="350"/>
      <c r="IW92" s="354"/>
      <c r="IX92" s="351"/>
      <c r="IY92" s="350"/>
      <c r="IZ92" s="351"/>
      <c r="JA92" s="2286"/>
      <c r="JB92" s="357"/>
      <c r="JC92" s="358"/>
      <c r="JD92" s="359"/>
      <c r="JE92" s="357"/>
      <c r="JF92" s="359"/>
      <c r="JG92" s="2287"/>
      <c r="JH92" s="1497"/>
      <c r="JI92" s="1498"/>
      <c r="JJ92" s="1499"/>
      <c r="JK92" s="1500"/>
      <c r="JL92" s="55"/>
      <c r="JM92" s="888"/>
      <c r="JN92" s="3115"/>
      <c r="JO92" s="2241"/>
      <c r="JP92" s="2288"/>
      <c r="JQ92" s="2289"/>
      <c r="JR92" s="2290"/>
      <c r="JS92" s="57"/>
      <c r="JT92" s="381"/>
      <c r="JU92" s="382"/>
      <c r="JV92" s="384"/>
      <c r="JW92" s="2291"/>
      <c r="JX92" s="383"/>
      <c r="JY92" s="384"/>
      <c r="JZ92" s="2292"/>
      <c r="KA92" s="904"/>
      <c r="KB92" s="863"/>
      <c r="KC92" s="925"/>
      <c r="KD92" s="924"/>
      <c r="KE92" s="863"/>
      <c r="KF92" s="926"/>
      <c r="KG92" s="863"/>
      <c r="KH92" s="864"/>
      <c r="KI92" s="4162"/>
      <c r="KJ92" s="904"/>
      <c r="KK92" s="3159"/>
      <c r="KL92" s="865"/>
      <c r="KM92" s="865"/>
      <c r="KN92" s="863"/>
      <c r="KO92" s="866"/>
      <c r="KP92" s="863"/>
      <c r="KQ92" s="926"/>
      <c r="KR92" s="863"/>
      <c r="KS92" s="866"/>
      <c r="KT92" s="867"/>
      <c r="KU92" s="863"/>
      <c r="KV92" s="868"/>
      <c r="KW92" s="422"/>
      <c r="KX92" s="422"/>
      <c r="KY92" s="745"/>
      <c r="KZ92" s="745"/>
      <c r="LA92" s="422"/>
      <c r="LB92" s="422"/>
      <c r="LC92" s="430"/>
      <c r="LD92" s="422"/>
      <c r="LE92" s="422"/>
      <c r="LF92" s="745"/>
      <c r="LG92" s="422"/>
      <c r="LH92" s="431"/>
      <c r="LI92" s="422"/>
      <c r="LJ92" s="422"/>
      <c r="LK92" s="422"/>
      <c r="LL92" s="745"/>
      <c r="LM92" s="422"/>
      <c r="LN92" s="422"/>
      <c r="LO92" s="430"/>
      <c r="LP92" s="422"/>
      <c r="LQ92" s="746"/>
      <c r="LR92" s="745"/>
      <c r="LS92" s="422"/>
      <c r="LT92" s="426"/>
      <c r="LU92" s="421"/>
      <c r="LV92" s="428"/>
      <c r="LW92" s="422"/>
      <c r="LX92" s="422"/>
      <c r="LY92" s="422"/>
      <c r="LZ92" s="745"/>
      <c r="MA92" s="745"/>
      <c r="MB92" s="422"/>
      <c r="MC92" s="422"/>
      <c r="MD92" s="430"/>
      <c r="ME92" s="422"/>
      <c r="MF92" s="422"/>
      <c r="MG92" s="745"/>
      <c r="MH92" s="422"/>
      <c r="MI92" s="431"/>
      <c r="MJ92" s="422"/>
      <c r="MK92" s="422"/>
      <c r="ML92" s="422"/>
      <c r="MM92" s="745"/>
      <c r="MN92" s="422"/>
      <c r="MO92" s="422"/>
      <c r="MP92" s="430"/>
      <c r="MQ92" s="422"/>
      <c r="MR92" s="746"/>
      <c r="MS92" s="745"/>
      <c r="MT92" s="422"/>
      <c r="MU92" s="426"/>
      <c r="MV92" s="422"/>
      <c r="MW92" s="3219"/>
      <c r="MX92" s="422"/>
      <c r="MY92" s="423"/>
      <c r="MZ92" s="422"/>
      <c r="NA92" s="426"/>
      <c r="NB92" s="422"/>
      <c r="NC92" s="1372"/>
      <c r="ND92" s="422"/>
      <c r="NE92" s="428"/>
      <c r="NF92" s="3138"/>
      <c r="NG92" s="422"/>
      <c r="NH92" s="3135"/>
      <c r="NI92" s="422"/>
      <c r="NJ92" s="3135"/>
      <c r="NK92" s="422"/>
      <c r="NL92" s="3138"/>
      <c r="NM92" s="422"/>
      <c r="NN92" s="3135"/>
      <c r="NO92" s="422"/>
      <c r="NP92" s="3135"/>
      <c r="NQ92" s="426"/>
      <c r="NR92" s="3138"/>
      <c r="NS92" s="422"/>
      <c r="NT92" s="3135"/>
      <c r="NU92" s="422"/>
      <c r="NV92" s="3135"/>
      <c r="NW92" s="422"/>
      <c r="NX92" s="421"/>
      <c r="NY92" s="3142"/>
      <c r="NZ92" s="422"/>
      <c r="OA92" s="428"/>
      <c r="OB92" s="3138"/>
      <c r="OC92" s="422"/>
      <c r="OD92" s="3135"/>
      <c r="OE92" s="422"/>
      <c r="OF92" s="3135"/>
      <c r="OG92" s="426"/>
      <c r="OH92" s="3125"/>
      <c r="OI92" s="1246"/>
      <c r="OJ92" s="1489"/>
      <c r="OK92" s="1490"/>
      <c r="OL92" s="734"/>
      <c r="OM92" s="1246"/>
      <c r="ON92" s="601"/>
      <c r="OO92" s="869"/>
      <c r="OP92" s="589"/>
      <c r="OQ92" s="870"/>
      <c r="OR92" s="870"/>
      <c r="OS92" s="870"/>
      <c r="OT92" s="871"/>
      <c r="OU92" s="872"/>
      <c r="OV92" s="1454"/>
      <c r="OW92" s="2309"/>
      <c r="OX92" s="2309"/>
      <c r="OY92" s="873"/>
      <c r="OZ92" s="874"/>
      <c r="PA92" s="871"/>
      <c r="PB92" s="870"/>
      <c r="PC92" s="871"/>
      <c r="PD92" s="875"/>
      <c r="PE92" s="875"/>
      <c r="PF92" s="876"/>
      <c r="PG92" s="2310"/>
      <c r="PH92" s="591"/>
      <c r="PI92" s="2311"/>
      <c r="PJ92" s="2259"/>
      <c r="PK92" s="596"/>
      <c r="PL92" s="2312"/>
      <c r="PM92" s="2313"/>
      <c r="PN92" s="894"/>
      <c r="PO92" s="2314"/>
      <c r="PP92" s="2312"/>
      <c r="PQ92" s="2313"/>
      <c r="PR92" s="1431"/>
      <c r="PS92" s="933"/>
      <c r="PT92" s="2315"/>
      <c r="PU92" s="2313"/>
      <c r="PV92" s="1385"/>
      <c r="PW92" s="2316"/>
      <c r="PX92" s="2317"/>
      <c r="PY92" s="1385"/>
      <c r="PZ92" s="1385"/>
      <c r="QA92" s="943"/>
      <c r="QB92" s="2318"/>
      <c r="QC92" s="808"/>
      <c r="QD92" s="2319"/>
      <c r="QE92" s="598"/>
      <c r="QF92" s="2320"/>
      <c r="QG92" s="808"/>
      <c r="QH92" s="2319"/>
      <c r="QI92" s="598"/>
      <c r="QJ92" s="2320"/>
      <c r="QK92" s="808"/>
      <c r="QL92" s="2319"/>
      <c r="QM92" s="598"/>
      <c r="QN92" s="2243"/>
      <c r="QO92" s="597"/>
      <c r="QP92" s="2321"/>
      <c r="QQ92" s="2322"/>
      <c r="QR92" s="2323"/>
      <c r="QS92" s="599"/>
      <c r="QT92" s="1385"/>
      <c r="QU92" s="1386"/>
      <c r="QV92" s="648"/>
      <c r="QW92" s="2324"/>
      <c r="QX92" s="3687"/>
      <c r="QY92" s="3692"/>
      <c r="QZ92" s="607"/>
      <c r="RA92" s="877"/>
      <c r="RB92" s="878"/>
      <c r="RC92" s="879"/>
      <c r="RD92" s="880"/>
      <c r="RE92" s="881"/>
      <c r="RF92" s="882"/>
      <c r="RG92" s="881"/>
      <c r="RH92" s="883"/>
      <c r="RI92" s="880"/>
      <c r="RJ92" s="884"/>
      <c r="RK92" s="885"/>
      <c r="RL92" s="880"/>
      <c r="RM92" s="886"/>
      <c r="RN92" s="885"/>
      <c r="RO92" s="887"/>
      <c r="RP92" s="650"/>
      <c r="RQ92" s="649"/>
      <c r="RR92" s="297"/>
      <c r="RS92" s="650"/>
      <c r="RT92" s="649"/>
      <c r="RU92" s="297"/>
      <c r="RV92" s="651"/>
      <c r="RW92" s="649"/>
      <c r="RX92" s="652"/>
      <c r="RY92" s="877"/>
      <c r="RZ92" s="889"/>
      <c r="SA92" s="670"/>
      <c r="SB92" s="671"/>
      <c r="SC92" s="672"/>
      <c r="SD92" s="673"/>
      <c r="SE92" s="295"/>
      <c r="SF92" s="57"/>
      <c r="SG92" s="674"/>
      <c r="SH92" s="295"/>
      <c r="SI92" s="57"/>
      <c r="SJ92" s="675"/>
      <c r="SK92" s="675"/>
      <c r="SL92" s="897"/>
      <c r="SM92" s="670"/>
      <c r="SN92" s="3079"/>
      <c r="SO92" s="673"/>
      <c r="SP92" s="295"/>
      <c r="SQ92" s="57"/>
      <c r="SR92" s="674"/>
      <c r="SS92" s="295"/>
      <c r="ST92" s="57"/>
      <c r="SU92" s="675"/>
      <c r="SV92" s="675"/>
      <c r="SW92" s="877"/>
      <c r="SX92" s="889"/>
      <c r="SY92" s="672"/>
      <c r="SZ92" s="671"/>
      <c r="TA92" s="672"/>
      <c r="TB92" s="673"/>
      <c r="TC92" s="295"/>
      <c r="TD92" s="57"/>
      <c r="TE92" s="674"/>
      <c r="TF92" s="295"/>
      <c r="TG92" s="57"/>
      <c r="TH92" s="675"/>
      <c r="TI92" s="898"/>
      <c r="TJ92" s="672"/>
      <c r="TK92" s="670"/>
      <c r="TL92" s="682"/>
      <c r="TM92" s="57"/>
      <c r="TN92" s="742"/>
      <c r="TO92" s="57"/>
      <c r="TP92" s="674"/>
      <c r="TQ92" s="295"/>
      <c r="TR92" s="57"/>
      <c r="TS92" s="675"/>
      <c r="TT92" s="675"/>
      <c r="TU92" s="675"/>
      <c r="TV92" s="4612"/>
      <c r="TW92" s="427"/>
      <c r="TX92" s="427"/>
      <c r="TY92" s="890"/>
      <c r="TZ92" s="427"/>
      <c r="UA92" s="891"/>
      <c r="UB92" s="891"/>
      <c r="UC92" s="427"/>
      <c r="UD92" s="427"/>
      <c r="UE92" s="427"/>
      <c r="UF92" s="427"/>
      <c r="UG92" s="427"/>
      <c r="UH92" s="427"/>
      <c r="UI92" s="427"/>
      <c r="UJ92" s="427"/>
      <c r="UK92" s="427"/>
      <c r="UL92" s="427"/>
      <c r="UM92" s="427"/>
      <c r="UN92" s="427"/>
      <c r="UO92" s="427"/>
      <c r="UP92" s="427"/>
      <c r="UQ92" s="427"/>
      <c r="UR92" s="427"/>
      <c r="US92" s="427"/>
      <c r="UT92" s="427"/>
      <c r="UU92" s="427"/>
      <c r="UV92" s="427"/>
      <c r="UW92" s="427"/>
      <c r="UX92" s="427"/>
      <c r="UY92" s="427"/>
      <c r="UZ92" s="427"/>
      <c r="VA92" s="427"/>
      <c r="VB92" s="427"/>
      <c r="VC92" s="427"/>
      <c r="VD92" s="427"/>
      <c r="VE92" s="427"/>
      <c r="VF92" s="427"/>
      <c r="VG92" s="427"/>
      <c r="VH92" s="427"/>
      <c r="VI92" s="427"/>
      <c r="VJ92" s="427"/>
      <c r="VK92" s="427"/>
      <c r="VL92" s="427"/>
      <c r="VM92" s="427"/>
      <c r="VN92" s="427"/>
      <c r="VO92" s="427"/>
      <c r="VP92" s="427"/>
      <c r="VQ92" s="427"/>
      <c r="VR92" s="427"/>
      <c r="VS92" s="427"/>
      <c r="VT92" s="427"/>
      <c r="VU92" s="427"/>
      <c r="VV92" s="427"/>
      <c r="VW92" s="427"/>
      <c r="VX92" s="427"/>
      <c r="VY92" s="427"/>
      <c r="VZ92" s="427"/>
      <c r="WA92" s="427"/>
      <c r="WB92" s="427"/>
      <c r="WC92" s="427"/>
      <c r="WD92" s="427"/>
      <c r="WE92" s="427"/>
      <c r="WF92" s="427"/>
      <c r="WG92" s="427"/>
      <c r="WH92" s="427"/>
      <c r="WI92" s="427"/>
      <c r="WJ92" s="427"/>
      <c r="WK92" s="427"/>
      <c r="WL92" s="427"/>
      <c r="WM92" s="427"/>
      <c r="WN92" s="5"/>
      <c r="WO92" s="5"/>
      <c r="WP92" s="5"/>
      <c r="WQ92" s="5"/>
      <c r="WR92" s="5"/>
      <c r="WS92" s="5"/>
      <c r="WT92" s="5"/>
      <c r="WU92" s="5"/>
      <c r="WV92" s="5"/>
      <c r="WW92" s="5"/>
      <c r="WX92" s="5"/>
      <c r="WY92" s="5"/>
      <c r="WZ92" s="5"/>
      <c r="XA92" s="5"/>
      <c r="XB92" s="5"/>
      <c r="XC92" s="5"/>
      <c r="XD92" s="5"/>
      <c r="XE92" s="5"/>
      <c r="XF92" s="5"/>
      <c r="XG92" s="5"/>
      <c r="XH92" s="5"/>
      <c r="XI92" s="5"/>
      <c r="XJ92" s="5"/>
      <c r="XK92" s="5"/>
      <c r="XL92" s="5"/>
      <c r="XM92" s="5"/>
      <c r="XN92" s="5"/>
      <c r="XO92" s="5"/>
      <c r="XP92" s="5"/>
      <c r="XQ92" s="5"/>
      <c r="XR92" s="5"/>
      <c r="XS92" s="5"/>
      <c r="XT92" s="5"/>
      <c r="XU92" s="5"/>
      <c r="XV92" s="5"/>
      <c r="XW92" s="5"/>
      <c r="XX92" s="5"/>
      <c r="XY92" s="5"/>
      <c r="XZ92" s="5"/>
      <c r="YA92" s="5"/>
      <c r="YB92" s="5"/>
      <c r="YC92" s="5"/>
      <c r="YD92" s="5"/>
      <c r="YE92" s="5"/>
      <c r="YF92" s="5"/>
      <c r="YG92" s="5"/>
      <c r="YH92" s="5"/>
      <c r="YI92" s="5"/>
      <c r="YJ92" s="5"/>
      <c r="YK92" s="5"/>
      <c r="YL92" s="5"/>
      <c r="YM92" s="5"/>
      <c r="YN92" s="5"/>
      <c r="YO92" s="5"/>
      <c r="YP92" s="5"/>
      <c r="YQ92" s="5"/>
      <c r="YR92" s="5"/>
      <c r="YS92" s="5"/>
      <c r="YT92" s="5"/>
      <c r="YU92" s="5"/>
      <c r="YV92" s="5"/>
      <c r="YW92" s="5"/>
      <c r="YX92" s="5"/>
      <c r="YY92" s="5"/>
      <c r="YZ92" s="5"/>
      <c r="ZA92" s="5"/>
      <c r="ZB92" s="5"/>
      <c r="ZC92" s="5"/>
      <c r="ZD92" s="5"/>
      <c r="ZE92" s="5"/>
      <c r="ZF92" s="5"/>
      <c r="ZG92" s="5"/>
      <c r="ZH92" s="5"/>
      <c r="ZI92" s="5"/>
      <c r="ZJ92" s="5"/>
      <c r="ZK92" s="5"/>
      <c r="ZL92" s="5"/>
      <c r="ZM92" s="5"/>
      <c r="ZN92" s="5"/>
      <c r="ZO92" s="5"/>
      <c r="ZP92" s="5"/>
      <c r="ZQ92" s="5"/>
      <c r="ZR92" s="5"/>
      <c r="ZS92" s="5"/>
      <c r="ZT92" s="5"/>
      <c r="ZU92" s="5"/>
      <c r="ZV92" s="5"/>
      <c r="ZW92" s="5"/>
      <c r="ZX92" s="5"/>
      <c r="ZY92" s="5"/>
      <c r="ZZ92" s="5"/>
      <c r="AAA92" s="5"/>
      <c r="AAB92" s="5"/>
      <c r="AAC92" s="5"/>
      <c r="AAD92" s="5"/>
      <c r="AAE92" s="5"/>
      <c r="AAF92" s="5"/>
      <c r="AAG92" s="5"/>
      <c r="AAH92" s="5"/>
      <c r="AAI92" s="5"/>
      <c r="AAJ92" s="5"/>
      <c r="AAK92" s="5"/>
      <c r="AAL92" s="5"/>
      <c r="AAM92" s="5"/>
      <c r="AAN92" s="5"/>
      <c r="AAO92" s="5"/>
      <c r="AAP92" s="5"/>
      <c r="AAQ92" s="5"/>
      <c r="AAR92" s="5"/>
      <c r="AAS92" s="5"/>
      <c r="AAT92" s="5"/>
      <c r="AAU92" s="5"/>
      <c r="AAV92" s="5"/>
      <c r="AAW92" s="5"/>
      <c r="AAX92" s="5"/>
      <c r="AAY92" s="5"/>
      <c r="AAZ92" s="5"/>
      <c r="ABA92" s="5"/>
      <c r="ABB92" s="5"/>
      <c r="ABC92" s="5"/>
      <c r="ABD92" s="5"/>
      <c r="ABE92" s="5"/>
      <c r="ABF92" s="5"/>
      <c r="ABG92" s="5"/>
      <c r="ABH92" s="5"/>
      <c r="ABI92" s="5"/>
      <c r="ABJ92" s="5"/>
      <c r="ABK92" s="5"/>
      <c r="ABL92" s="5"/>
      <c r="ABM92" s="5"/>
      <c r="ABN92" s="5"/>
      <c r="ABO92" s="5"/>
      <c r="ABP92" s="5"/>
      <c r="ABQ92" s="5"/>
      <c r="ABR92" s="5"/>
      <c r="ABS92" s="5"/>
      <c r="ABT92" s="5"/>
      <c r="ABU92" s="5"/>
      <c r="ABV92" s="5"/>
      <c r="ABW92" s="5"/>
      <c r="ABX92" s="5"/>
      <c r="ABY92" s="5"/>
      <c r="ABZ92" s="5"/>
      <c r="ACA92" s="5"/>
      <c r="ACB92" s="5"/>
      <c r="ACC92" s="5"/>
      <c r="ACD92" s="5"/>
      <c r="ACE92" s="5"/>
      <c r="ACF92" s="5"/>
      <c r="ACG92" s="5"/>
      <c r="ACH92" s="5"/>
      <c r="ACI92" s="5"/>
      <c r="ACJ92" s="5"/>
      <c r="ACK92" s="5"/>
      <c r="ACL92" s="5"/>
      <c r="ACM92" s="5"/>
      <c r="ACN92" s="5"/>
      <c r="ACO92" s="5"/>
      <c r="ACP92" s="5"/>
      <c r="ACQ92" s="5"/>
      <c r="ACR92" s="5"/>
      <c r="ACS92" s="5"/>
      <c r="ACT92" s="5"/>
      <c r="ACU92" s="5"/>
      <c r="ACV92" s="5"/>
      <c r="ACW92" s="5"/>
      <c r="ACX92" s="5"/>
      <c r="ACY92" s="5"/>
      <c r="ACZ92" s="5"/>
      <c r="ADA92" s="5"/>
      <c r="ADB92" s="5"/>
      <c r="ADC92" s="5"/>
      <c r="ADD92" s="5"/>
      <c r="ADE92" s="5"/>
      <c r="ADF92" s="5"/>
      <c r="ADG92" s="5"/>
      <c r="ADH92" s="5"/>
      <c r="ADI92" s="5"/>
      <c r="ADJ92" s="5"/>
      <c r="ADK92" s="5"/>
      <c r="ADL92" s="5"/>
      <c r="ADM92" s="5"/>
      <c r="ADN92" s="5"/>
      <c r="ADO92" s="5"/>
      <c r="ADP92" s="5"/>
      <c r="ADQ92" s="5"/>
      <c r="ADR92" s="5"/>
      <c r="ADS92" s="5"/>
      <c r="ADT92" s="5"/>
      <c r="ADU92" s="5"/>
      <c r="ADV92" s="5"/>
      <c r="ADW92" s="5"/>
      <c r="ADX92" s="5"/>
      <c r="ADY92" s="5"/>
      <c r="ADZ92" s="5"/>
      <c r="AEA92" s="5"/>
      <c r="AEB92" s="5"/>
      <c r="AEC92" s="5"/>
      <c r="AED92" s="5"/>
      <c r="AEE92" s="5"/>
      <c r="AEF92" s="5"/>
      <c r="AEG92" s="5"/>
      <c r="AEH92" s="5"/>
      <c r="AEI92" s="5"/>
      <c r="AEJ92" s="5"/>
      <c r="AEK92" s="5"/>
      <c r="AEL92" s="5"/>
      <c r="AEM92" s="5"/>
      <c r="AEN92" s="5"/>
      <c r="AEO92" s="5"/>
      <c r="AEP92" s="5"/>
      <c r="AEQ92" s="5"/>
      <c r="AER92" s="5"/>
      <c r="AES92" s="5"/>
      <c r="AET92" s="5"/>
      <c r="AEU92" s="5"/>
      <c r="AEV92" s="5"/>
      <c r="AEW92" s="5"/>
      <c r="AEX92" s="5"/>
      <c r="AEY92" s="5"/>
      <c r="AEZ92" s="5"/>
      <c r="AFA92" s="5"/>
      <c r="AFB92" s="5"/>
      <c r="AFC92" s="5"/>
      <c r="AFD92" s="5"/>
      <c r="AFE92" s="5"/>
      <c r="AFF92" s="5"/>
      <c r="AFG92" s="5"/>
      <c r="AFH92" s="5"/>
      <c r="AFI92" s="5"/>
      <c r="AFJ92" s="5"/>
      <c r="AFK92" s="5"/>
      <c r="AFL92" s="5"/>
      <c r="AFM92" s="5"/>
      <c r="AFN92" s="5"/>
      <c r="AFO92" s="5"/>
      <c r="AFP92" s="5"/>
      <c r="AFQ92" s="5"/>
      <c r="AFR92" s="5"/>
      <c r="AFS92" s="5"/>
      <c r="AFT92" s="5"/>
      <c r="AFU92" s="5"/>
      <c r="AFV92" s="5"/>
      <c r="AFW92" s="5"/>
      <c r="AFX92" s="5"/>
      <c r="AFY92" s="5"/>
      <c r="AFZ92" s="5"/>
      <c r="AGA92" s="5"/>
      <c r="AGB92" s="5"/>
      <c r="AGC92" s="5"/>
      <c r="AGD92" s="5"/>
      <c r="AGE92" s="5"/>
      <c r="AGF92" s="5"/>
      <c r="AGG92" s="5"/>
      <c r="AGH92" s="5"/>
      <c r="AGI92" s="5"/>
      <c r="AGJ92" s="5"/>
      <c r="AGK92" s="5"/>
      <c r="AGL92" s="5"/>
      <c r="AGM92" s="5"/>
      <c r="AGN92" s="5"/>
      <c r="AGO92" s="5"/>
      <c r="AGP92" s="5"/>
      <c r="AGQ92" s="5"/>
      <c r="AGR92" s="5"/>
      <c r="AGS92" s="5"/>
      <c r="AGT92" s="5"/>
      <c r="AGU92" s="5"/>
      <c r="AGV92" s="5"/>
      <c r="AGW92" s="5"/>
      <c r="AGX92" s="5"/>
      <c r="AGY92" s="5"/>
      <c r="AGZ92" s="5"/>
      <c r="AHA92" s="5"/>
      <c r="AHB92" s="5"/>
      <c r="AHC92" s="5"/>
      <c r="AHD92" s="5"/>
      <c r="AHE92" s="5"/>
      <c r="AHF92" s="5"/>
      <c r="AHG92" s="5"/>
      <c r="AHH92" s="5"/>
      <c r="AHI92" s="5"/>
      <c r="AHJ92" s="5"/>
      <c r="AHK92" s="5"/>
      <c r="AHL92" s="5"/>
      <c r="AHM92" s="5"/>
      <c r="AHN92" s="5"/>
      <c r="AHO92" s="5"/>
      <c r="AHP92" s="5"/>
      <c r="AHQ92" s="5"/>
      <c r="AHR92" s="5"/>
      <c r="AHS92" s="5"/>
      <c r="AHT92" s="5"/>
      <c r="AHU92" s="5"/>
      <c r="AHV92" s="5"/>
      <c r="AHW92" s="5"/>
      <c r="AHX92" s="5"/>
      <c r="AHY92" s="5"/>
      <c r="AHZ92" s="5"/>
      <c r="AIA92" s="5"/>
      <c r="AIB92" s="5"/>
      <c r="AIC92" s="5"/>
      <c r="AID92" s="5"/>
      <c r="AIE92" s="5"/>
      <c r="AIF92" s="5"/>
      <c r="AIG92" s="5"/>
      <c r="AIH92" s="5"/>
      <c r="AII92" s="5"/>
      <c r="AIJ92" s="5"/>
      <c r="AIK92" s="5"/>
      <c r="AIL92" s="5"/>
      <c r="AIM92" s="5"/>
      <c r="AIN92" s="5"/>
      <c r="AIO92" s="5"/>
      <c r="AIP92" s="5"/>
      <c r="AIQ92" s="5"/>
      <c r="AIR92" s="5"/>
      <c r="AIS92" s="5"/>
      <c r="AIT92" s="5"/>
      <c r="AIU92" s="5"/>
      <c r="AIV92" s="5"/>
      <c r="AIW92" s="5"/>
      <c r="AIX92" s="5"/>
      <c r="AIY92" s="5"/>
      <c r="AIZ92" s="5"/>
      <c r="AJA92" s="5"/>
      <c r="AJB92" s="5"/>
      <c r="AJC92" s="5"/>
      <c r="AJD92" s="5"/>
      <c r="AJE92" s="5"/>
      <c r="AJF92" s="5"/>
      <c r="AJG92" s="5"/>
      <c r="AJH92" s="5"/>
      <c r="AJI92" s="5"/>
      <c r="AJJ92" s="5"/>
      <c r="AJK92" s="5"/>
      <c r="AJL92" s="5"/>
      <c r="AJM92" s="5"/>
      <c r="AJN92" s="5"/>
      <c r="AJO92" s="5"/>
      <c r="AJP92" s="5"/>
      <c r="AJQ92" s="5"/>
      <c r="AJR92" s="5"/>
      <c r="AJS92" s="5"/>
      <c r="AJT92" s="5"/>
      <c r="AJU92" s="5"/>
      <c r="AJV92" s="5"/>
      <c r="AJW92" s="5"/>
      <c r="AJX92" s="5"/>
      <c r="AJY92" s="5"/>
      <c r="AJZ92" s="5"/>
      <c r="AKA92" s="5"/>
      <c r="AKB92" s="5"/>
      <c r="AKC92" s="5"/>
      <c r="AKD92" s="5"/>
      <c r="AKE92" s="5"/>
      <c r="AKF92" s="5"/>
      <c r="AKG92" s="5"/>
      <c r="AKH92" s="5"/>
      <c r="AKI92" s="5"/>
      <c r="AKJ92" s="5"/>
      <c r="AKK92" s="5"/>
      <c r="AKL92" s="5"/>
      <c r="AKM92" s="5"/>
      <c r="AKN92" s="5"/>
      <c r="AKO92" s="5"/>
      <c r="AKP92" s="5"/>
      <c r="AKQ92" s="5"/>
      <c r="AKR92" s="5"/>
      <c r="AKS92" s="5"/>
      <c r="AKT92" s="5"/>
      <c r="AKU92" s="5"/>
      <c r="AKV92" s="5"/>
      <c r="AKW92" s="5"/>
      <c r="AKX92" s="5"/>
      <c r="AKY92" s="5"/>
      <c r="AKZ92" s="5"/>
      <c r="ALA92" s="5"/>
      <c r="ALB92" s="5"/>
      <c r="ALC92" s="5"/>
      <c r="ALD92" s="5"/>
      <c r="ALE92" s="5"/>
      <c r="ALF92" s="5"/>
      <c r="ALG92" s="5"/>
      <c r="ALH92" s="5"/>
      <c r="ALI92" s="5"/>
      <c r="ALJ92" s="5"/>
      <c r="ALK92" s="5"/>
      <c r="ALL92" s="5"/>
      <c r="ALM92" s="5"/>
      <c r="ALN92" s="5"/>
      <c r="ALO92" s="5"/>
      <c r="ALP92" s="5"/>
      <c r="ALQ92" s="5"/>
      <c r="ALR92" s="5"/>
      <c r="ALS92" s="5"/>
      <c r="ALT92" s="5"/>
      <c r="ALU92" s="5"/>
      <c r="ALV92" s="5"/>
      <c r="ALW92" s="5"/>
      <c r="ALX92" s="5"/>
      <c r="ALY92" s="5"/>
      <c r="ALZ92" s="5"/>
      <c r="AMA92" s="5"/>
      <c r="AMB92" s="5"/>
      <c r="AMC92" s="5"/>
      <c r="AMD92" s="5"/>
      <c r="AME92" s="5"/>
      <c r="AMF92" s="5"/>
      <c r="AMG92" s="5"/>
      <c r="AMH92" s="5"/>
      <c r="AMI92" s="5"/>
      <c r="AMJ92" s="5"/>
      <c r="AMK92" s="5"/>
      <c r="AML92" s="5"/>
      <c r="AMM92" s="5"/>
      <c r="AMN92" s="5"/>
      <c r="AMO92" s="5"/>
      <c r="AMP92" s="5"/>
      <c r="AMQ92" s="5"/>
      <c r="AMR92" s="5"/>
      <c r="AMS92" s="5"/>
      <c r="AMT92" s="5"/>
      <c r="AMU92" s="5"/>
      <c r="AMV92" s="5"/>
      <c r="AMW92" s="5"/>
      <c r="AMX92" s="5"/>
      <c r="AMY92" s="5"/>
      <c r="AMZ92" s="5"/>
      <c r="ANA92" s="5"/>
      <c r="ANB92" s="5"/>
      <c r="ANC92" s="5"/>
      <c r="AND92" s="5"/>
      <c r="ANE92" s="5"/>
      <c r="ANF92" s="5"/>
      <c r="ANG92" s="5"/>
      <c r="ANH92" s="5"/>
      <c r="ANI92" s="5"/>
      <c r="ANJ92" s="5"/>
      <c r="ANK92" s="5"/>
      <c r="ANL92" s="5"/>
      <c r="ANM92" s="5"/>
      <c r="ANN92" s="5"/>
      <c r="ANO92" s="5"/>
      <c r="ANP92" s="5"/>
      <c r="ANQ92" s="5"/>
      <c r="ANR92" s="5"/>
      <c r="ANS92" s="5"/>
      <c r="ANT92" s="5"/>
      <c r="ANU92" s="5"/>
      <c r="ANV92" s="5"/>
      <c r="ANW92" s="5"/>
      <c r="ANX92" s="5"/>
      <c r="ANY92" s="5"/>
      <c r="ANZ92" s="5"/>
      <c r="AOA92" s="5"/>
      <c r="AOB92" s="5"/>
      <c r="AOC92" s="5"/>
      <c r="AOD92" s="5"/>
      <c r="AOE92" s="5"/>
      <c r="AOF92" s="5"/>
      <c r="AOG92" s="5"/>
      <c r="AOH92" s="5"/>
      <c r="AOI92" s="5"/>
      <c r="AOJ92" s="5"/>
      <c r="AOK92" s="5"/>
      <c r="AOL92" s="5"/>
      <c r="AOM92" s="5"/>
      <c r="AON92" s="5"/>
      <c r="AOO92" s="5"/>
      <c r="AOP92" s="5"/>
      <c r="AOQ92" s="5"/>
      <c r="AOR92" s="5"/>
      <c r="AOS92" s="5"/>
      <c r="AOT92" s="5"/>
      <c r="AOU92" s="5"/>
      <c r="AOV92" s="5"/>
      <c r="AOW92" s="5"/>
      <c r="AOX92" s="5"/>
      <c r="AOY92" s="5"/>
      <c r="AOZ92" s="5"/>
      <c r="APA92" s="5"/>
      <c r="APB92" s="5"/>
      <c r="APC92" s="5"/>
      <c r="APD92" s="5"/>
      <c r="APE92" s="5"/>
      <c r="APF92" s="5"/>
      <c r="APG92" s="5"/>
      <c r="APH92" s="5"/>
      <c r="API92" s="5"/>
      <c r="APJ92" s="5"/>
      <c r="APK92" s="5"/>
      <c r="APL92" s="5"/>
      <c r="APM92" s="5"/>
      <c r="APN92" s="5"/>
      <c r="APO92" s="5"/>
      <c r="APP92" s="5"/>
      <c r="APQ92" s="5"/>
      <c r="APR92" s="5"/>
      <c r="APS92" s="5"/>
      <c r="APT92" s="5"/>
      <c r="APU92" s="5"/>
      <c r="APV92" s="5"/>
      <c r="APW92" s="5"/>
      <c r="APX92" s="5"/>
      <c r="APY92" s="5"/>
      <c r="APZ92" s="5"/>
      <c r="AQA92" s="5"/>
      <c r="AQB92" s="5"/>
      <c r="AQC92" s="5"/>
      <c r="AQD92" s="5"/>
      <c r="AQE92" s="5"/>
      <c r="AQF92" s="5"/>
      <c r="AQG92" s="5"/>
      <c r="AQH92" s="5"/>
      <c r="AQI92" s="5"/>
      <c r="AQJ92" s="5"/>
      <c r="AQK92" s="5"/>
      <c r="AQL92" s="5"/>
      <c r="AQM92" s="5"/>
      <c r="AQN92" s="5"/>
      <c r="AQO92" s="5"/>
      <c r="AQP92" s="5"/>
      <c r="AQQ92" s="5"/>
      <c r="AQR92" s="5"/>
      <c r="AQS92" s="5"/>
      <c r="AQT92" s="5"/>
      <c r="AQU92" s="5"/>
      <c r="AQV92" s="5"/>
      <c r="AQW92" s="5"/>
      <c r="AQX92" s="5"/>
      <c r="AQY92" s="5"/>
      <c r="AQZ92" s="5"/>
      <c r="ARA92" s="5"/>
      <c r="ARB92" s="5"/>
      <c r="ARC92" s="5"/>
      <c r="ARD92" s="5"/>
      <c r="ARE92" s="5"/>
      <c r="ARF92" s="5"/>
      <c r="ARG92" s="5"/>
      <c r="ARH92" s="5"/>
      <c r="ARI92" s="5"/>
      <c r="ARJ92" s="5"/>
      <c r="ARK92" s="5"/>
      <c r="ARL92" s="5"/>
      <c r="ARM92" s="5"/>
      <c r="ARN92" s="5"/>
      <c r="ARO92" s="5"/>
      <c r="ARP92" s="5"/>
      <c r="ARQ92" s="5"/>
      <c r="ARR92" s="5"/>
      <c r="ARS92" s="5"/>
      <c r="ART92" s="5"/>
      <c r="ARU92" s="5"/>
      <c r="ARV92" s="5"/>
      <c r="ARW92" s="5"/>
      <c r="ARX92" s="5"/>
      <c r="ARY92" s="5"/>
      <c r="ARZ92" s="5"/>
      <c r="ASA92" s="5"/>
      <c r="ASB92" s="5"/>
      <c r="ASC92" s="5"/>
      <c r="ASD92" s="5"/>
      <c r="ASE92" s="5"/>
      <c r="ASF92" s="5"/>
      <c r="ASG92" s="5"/>
      <c r="ASH92" s="5"/>
      <c r="ASI92" s="5"/>
      <c r="ASJ92" s="5"/>
      <c r="ASK92" s="5"/>
      <c r="ASL92" s="5"/>
      <c r="ASM92" s="5"/>
      <c r="ASN92" s="5"/>
      <c r="ASO92" s="5"/>
      <c r="ASP92" s="5"/>
      <c r="ASQ92" s="5"/>
      <c r="ASR92" s="5"/>
      <c r="ASS92" s="5"/>
      <c r="AST92" s="5"/>
      <c r="ASU92" s="5"/>
      <c r="ASV92" s="5"/>
      <c r="ASW92" s="5"/>
      <c r="ASX92" s="5"/>
      <c r="ASY92" s="5"/>
      <c r="ASZ92" s="5"/>
      <c r="ATA92" s="5"/>
      <c r="ATB92" s="5"/>
      <c r="ATC92" s="5"/>
      <c r="ATD92" s="5"/>
      <c r="ATE92" s="5"/>
      <c r="ATF92" s="5"/>
      <c r="ATG92" s="5"/>
      <c r="ATH92" s="5"/>
      <c r="ATI92" s="5"/>
      <c r="ATJ92" s="5"/>
      <c r="ATK92" s="5"/>
      <c r="ATL92" s="5"/>
      <c r="ATM92" s="5"/>
      <c r="ATN92" s="5"/>
      <c r="ATO92" s="5"/>
      <c r="ATP92" s="5"/>
      <c r="ATQ92" s="5"/>
      <c r="ATR92" s="5"/>
      <c r="ATS92" s="5"/>
      <c r="ATT92" s="5"/>
      <c r="ATU92" s="5"/>
      <c r="ATV92" s="5"/>
      <c r="ATW92" s="5"/>
      <c r="ATX92" s="5"/>
      <c r="ATY92" s="5"/>
      <c r="ATZ92" s="5"/>
      <c r="AUA92" s="5"/>
      <c r="AUB92" s="5"/>
      <c r="AUC92" s="5"/>
      <c r="AUD92" s="5"/>
      <c r="AUE92" s="5"/>
      <c r="AUF92" s="5"/>
      <c r="AUG92" s="5"/>
      <c r="AUH92" s="5"/>
      <c r="AUI92" s="5"/>
      <c r="AUJ92" s="5"/>
      <c r="AUK92" s="5"/>
      <c r="AUL92" s="5"/>
      <c r="AUM92" s="5"/>
      <c r="AUN92" s="5"/>
      <c r="AUO92" s="5"/>
      <c r="AUP92" s="5"/>
      <c r="AUQ92" s="5"/>
      <c r="AUR92" s="5"/>
      <c r="AUS92" s="5"/>
      <c r="AUT92" s="5"/>
      <c r="AUU92" s="5"/>
      <c r="AUV92" s="5"/>
      <c r="AUW92" s="5"/>
      <c r="AUX92" s="5"/>
      <c r="AUY92" s="5"/>
      <c r="AUZ92" s="5"/>
      <c r="AVA92" s="5"/>
      <c r="AVB92" s="5"/>
      <c r="AVC92" s="5"/>
      <c r="AVD92" s="5"/>
      <c r="AVE92" s="5"/>
      <c r="AVF92" s="5"/>
      <c r="AVG92" s="5"/>
      <c r="AVH92" s="5"/>
      <c r="AVI92" s="5"/>
      <c r="AVJ92" s="5"/>
      <c r="AVK92" s="5"/>
      <c r="AVL92" s="5"/>
      <c r="AVM92" s="5"/>
      <c r="AVN92" s="5"/>
      <c r="AVO92" s="5"/>
      <c r="AVP92" s="5"/>
      <c r="AVQ92" s="5"/>
      <c r="AVR92" s="5"/>
      <c r="AVS92" s="5"/>
      <c r="AVT92" s="5"/>
      <c r="AVU92" s="5"/>
      <c r="AVV92" s="5"/>
      <c r="AVW92" s="5"/>
      <c r="AVX92" s="5"/>
      <c r="AVY92" s="5"/>
      <c r="AVZ92" s="5"/>
      <c r="AWA92" s="5"/>
      <c r="AWB92" s="5"/>
      <c r="AWC92" s="5"/>
      <c r="AWD92" s="5"/>
      <c r="AWE92" s="5"/>
      <c r="AWF92" s="5"/>
      <c r="AWG92" s="5"/>
      <c r="AWH92" s="5"/>
      <c r="AWI92" s="5"/>
      <c r="AWJ92" s="5"/>
      <c r="AWK92" s="5"/>
      <c r="AWL92" s="5"/>
      <c r="AWM92" s="5"/>
      <c r="AWN92" s="5"/>
      <c r="AWO92" s="5"/>
      <c r="AWP92" s="5"/>
      <c r="AWQ92" s="5"/>
      <c r="AWR92" s="5"/>
      <c r="AWS92" s="5"/>
      <c r="AWT92" s="5"/>
      <c r="AWU92" s="5"/>
      <c r="AWV92" s="5"/>
      <c r="AWW92" s="5"/>
      <c r="AWX92" s="5"/>
      <c r="AWY92" s="5"/>
      <c r="AWZ92" s="5"/>
      <c r="AXA92" s="5"/>
      <c r="AXB92" s="5"/>
      <c r="AXC92" s="5"/>
      <c r="AXD92" s="5"/>
      <c r="AXE92" s="5"/>
      <c r="AXF92" s="5"/>
      <c r="AXG92" s="5"/>
      <c r="AXH92" s="5"/>
      <c r="AXI92" s="5"/>
      <c r="AXJ92" s="5"/>
      <c r="AXK92" s="5"/>
      <c r="AXL92" s="5"/>
      <c r="AXM92" s="5"/>
      <c r="AXN92" s="5"/>
      <c r="AXO92" s="5"/>
      <c r="AXP92" s="5"/>
      <c r="AXQ92" s="5"/>
      <c r="AXR92" s="5"/>
      <c r="AXS92" s="5"/>
      <c r="AXT92" s="5"/>
      <c r="AXU92" s="5"/>
      <c r="AXV92" s="5"/>
      <c r="AXW92" s="5"/>
      <c r="AXX92" s="5"/>
      <c r="AXY92" s="5"/>
      <c r="AXZ92" s="5"/>
      <c r="AYA92" s="5"/>
      <c r="AYB92" s="5"/>
      <c r="AYC92" s="5"/>
      <c r="AYD92" s="5"/>
      <c r="AYE92" s="5"/>
      <c r="AYF92" s="5"/>
      <c r="AYG92" s="5"/>
      <c r="AYH92" s="5"/>
      <c r="AYI92" s="5"/>
      <c r="AYJ92" s="5"/>
      <c r="AYK92" s="5"/>
      <c r="AYL92" s="5"/>
      <c r="AYM92" s="5"/>
      <c r="AYN92" s="5"/>
      <c r="AYO92" s="5"/>
      <c r="AYP92" s="5"/>
      <c r="AYQ92" s="5"/>
      <c r="AYR92" s="5"/>
      <c r="AYS92" s="5"/>
      <c r="AYT92" s="5"/>
      <c r="AYU92" s="5"/>
      <c r="AYV92" s="5"/>
      <c r="AYW92" s="5"/>
      <c r="AYX92" s="5"/>
      <c r="AYY92" s="5"/>
      <c r="AYZ92" s="5"/>
      <c r="AZA92" s="5"/>
      <c r="AZB92" s="5"/>
      <c r="AZC92" s="5"/>
      <c r="AZD92" s="5"/>
      <c r="AZE92" s="5"/>
      <c r="AZF92" s="5"/>
      <c r="AZG92" s="5"/>
      <c r="AZH92" s="5"/>
      <c r="AZI92" s="5"/>
      <c r="AZJ92" s="5"/>
      <c r="AZK92" s="5"/>
      <c r="AZL92" s="5"/>
      <c r="AZM92" s="5"/>
      <c r="AZN92" s="5"/>
      <c r="AZO92" s="5"/>
      <c r="AZP92" s="5"/>
      <c r="AZQ92" s="5"/>
      <c r="AZR92" s="5"/>
      <c r="AZS92" s="5"/>
      <c r="AZT92" s="5"/>
      <c r="AZU92" s="5"/>
      <c r="AZV92" s="5"/>
      <c r="AZW92" s="5"/>
      <c r="AZX92" s="5"/>
      <c r="AZY92" s="5"/>
      <c r="AZZ92" s="5"/>
      <c r="BAA92" s="5"/>
      <c r="BAB92" s="5"/>
      <c r="BAC92" s="5"/>
      <c r="BAD92" s="5"/>
      <c r="BAE92" s="5"/>
      <c r="BAF92" s="5"/>
      <c r="BAG92" s="5"/>
      <c r="BAH92" s="5"/>
      <c r="BAI92" s="5"/>
      <c r="BAJ92" s="5"/>
      <c r="BAK92" s="5"/>
      <c r="BAL92" s="5"/>
      <c r="BAM92" s="5"/>
      <c r="BAN92" s="5"/>
      <c r="BAO92" s="5"/>
      <c r="BAP92" s="5"/>
      <c r="BAQ92" s="5"/>
      <c r="BAR92" s="5"/>
      <c r="BAS92" s="5"/>
      <c r="BAT92" s="5"/>
      <c r="BAU92" s="5"/>
      <c r="BAV92" s="5"/>
      <c r="BAW92" s="5"/>
      <c r="BAX92" s="5"/>
      <c r="BAY92" s="5"/>
      <c r="BAZ92" s="5"/>
      <c r="BBA92" s="5"/>
      <c r="BBB92" s="5"/>
      <c r="BBC92" s="5"/>
      <c r="BBD92" s="5"/>
      <c r="BBE92" s="5"/>
      <c r="BBF92" s="5"/>
      <c r="BBG92" s="5"/>
      <c r="BBH92" s="5"/>
      <c r="BBI92" s="5"/>
      <c r="BBJ92" s="5"/>
      <c r="BBK92" s="5"/>
      <c r="BBL92" s="5"/>
      <c r="BBM92" s="5"/>
      <c r="BBN92" s="5"/>
      <c r="BBO92" s="5"/>
      <c r="BBP92" s="5"/>
      <c r="BBQ92" s="5"/>
      <c r="BBR92" s="5"/>
      <c r="BBS92" s="5"/>
      <c r="BBT92" s="5"/>
      <c r="BBU92" s="5"/>
      <c r="BBV92" s="5"/>
      <c r="BBW92" s="5"/>
      <c r="BBX92" s="5"/>
      <c r="BBY92" s="5"/>
      <c r="BBZ92" s="5"/>
      <c r="BCA92" s="5"/>
      <c r="BCB92" s="5"/>
      <c r="BCC92" s="5"/>
      <c r="BCD92" s="5"/>
      <c r="BCE92" s="5"/>
      <c r="BCF92" s="5"/>
      <c r="BCG92" s="5"/>
      <c r="BCH92" s="5"/>
      <c r="BCI92" s="5"/>
      <c r="BCJ92" s="5"/>
      <c r="BCK92" s="5"/>
      <c r="BCL92" s="5"/>
      <c r="BCM92" s="5"/>
      <c r="BCN92" s="5"/>
      <c r="BCO92" s="5"/>
      <c r="BCP92" s="5"/>
      <c r="BCQ92" s="5"/>
      <c r="BCR92" s="5"/>
      <c r="BCS92" s="5"/>
      <c r="BCT92" s="5"/>
    </row>
    <row r="93" spans="1:1450" s="90" customFormat="1" ht="9" customHeight="1" thickBot="1">
      <c r="A93" s="4151"/>
      <c r="B93" s="731" t="s">
        <v>360</v>
      </c>
      <c r="C93" s="4135"/>
      <c r="D93" s="722" t="s">
        <v>361</v>
      </c>
      <c r="E93" s="1632" t="s">
        <v>845</v>
      </c>
      <c r="F93" s="725" t="s">
        <v>396</v>
      </c>
      <c r="G93" s="723" t="s">
        <v>896</v>
      </c>
      <c r="H93" s="723" t="s">
        <v>897</v>
      </c>
      <c r="I93" s="1510" t="s">
        <v>898</v>
      </c>
      <c r="J93" s="70"/>
      <c r="K93" s="4154"/>
      <c r="L93" s="1512">
        <v>300</v>
      </c>
      <c r="M93" s="1513">
        <v>276</v>
      </c>
      <c r="N93" s="1514">
        <v>12</v>
      </c>
      <c r="O93" s="1515">
        <v>3</v>
      </c>
      <c r="P93" s="1402">
        <v>273</v>
      </c>
      <c r="Q93" s="2897">
        <v>276</v>
      </c>
      <c r="R93" s="1403">
        <v>274</v>
      </c>
      <c r="S93" s="759"/>
      <c r="T93" s="760"/>
      <c r="U93" s="761"/>
      <c r="V93" s="117"/>
      <c r="W93" s="2191"/>
      <c r="X93" s="765"/>
      <c r="Y93" s="1936">
        <v>0</v>
      </c>
      <c r="Z93" s="1530">
        <v>0</v>
      </c>
      <c r="AA93" s="1349">
        <v>0</v>
      </c>
      <c r="AB93" s="1624">
        <v>0</v>
      </c>
      <c r="AC93" s="779">
        <v>0</v>
      </c>
      <c r="AD93" s="781"/>
      <c r="AE93" s="780">
        <v>0</v>
      </c>
      <c r="AF93" s="782"/>
      <c r="AG93" s="284">
        <v>0</v>
      </c>
      <c r="AH93" s="783"/>
      <c r="AI93" s="190">
        <v>0</v>
      </c>
      <c r="AJ93" s="784"/>
      <c r="AK93" s="1529">
        <f>AO93+AS93+BK93+BO93+BP93</f>
        <v>272</v>
      </c>
      <c r="AL93" s="3276">
        <v>281</v>
      </c>
      <c r="AM93" s="3276">
        <v>281</v>
      </c>
      <c r="AN93" s="3250">
        <v>296</v>
      </c>
      <c r="AO93" s="862">
        <v>13</v>
      </c>
      <c r="AP93" s="3288">
        <v>15</v>
      </c>
      <c r="AQ93" s="3276">
        <v>15</v>
      </c>
      <c r="AR93" s="795">
        <v>19</v>
      </c>
      <c r="AS93" s="1522">
        <f>AW93+AY93+BA93+BC93+BE93+BG93+BI93</f>
        <v>179</v>
      </c>
      <c r="AT93" s="3175">
        <v>201</v>
      </c>
      <c r="AU93" s="3288">
        <v>194</v>
      </c>
      <c r="AV93" s="136">
        <v>227</v>
      </c>
      <c r="AW93" s="1523">
        <v>13</v>
      </c>
      <c r="AX93" s="812">
        <v>13</v>
      </c>
      <c r="AY93" s="1523">
        <v>0</v>
      </c>
      <c r="AZ93" s="812">
        <v>1</v>
      </c>
      <c r="BA93" s="1523">
        <v>0</v>
      </c>
      <c r="BB93" s="811">
        <v>0</v>
      </c>
      <c r="BC93" s="1523">
        <v>60</v>
      </c>
      <c r="BD93" s="812">
        <v>79</v>
      </c>
      <c r="BE93" s="1523">
        <v>76</v>
      </c>
      <c r="BF93" s="811">
        <v>81</v>
      </c>
      <c r="BG93" s="1523">
        <v>30</v>
      </c>
      <c r="BH93" s="812">
        <v>27</v>
      </c>
      <c r="BI93" s="1523">
        <v>0</v>
      </c>
      <c r="BJ93" s="811">
        <v>0</v>
      </c>
      <c r="BK93" s="1933">
        <v>80</v>
      </c>
      <c r="BL93" s="3338">
        <v>65</v>
      </c>
      <c r="BM93" s="190">
        <v>72</v>
      </c>
      <c r="BN93" s="186">
        <v>50</v>
      </c>
      <c r="BO93" s="1525">
        <v>0</v>
      </c>
      <c r="BP93" s="2083">
        <v>0</v>
      </c>
      <c r="BQ93" s="1349">
        <f>AK93+Y93+AA93</f>
        <v>272</v>
      </c>
      <c r="BR93" s="1526">
        <f>(BQ93)/(BQ93+M93)*100</f>
        <v>49.635036496350367</v>
      </c>
      <c r="BS93" s="1373">
        <v>281</v>
      </c>
      <c r="BT93" s="1404">
        <f>(BS93/(BS93+P93))*100</f>
        <v>50.722021660649816</v>
      </c>
      <c r="BU93" s="1373">
        <v>281</v>
      </c>
      <c r="BV93" s="1404">
        <v>50.44883303411131</v>
      </c>
      <c r="BW93" s="2084">
        <f>CA93+CE93+CW93+DA93+DB93</f>
        <v>0</v>
      </c>
      <c r="BX93" s="780">
        <v>0</v>
      </c>
      <c r="BY93" s="182"/>
      <c r="BZ93" s="2194"/>
      <c r="CA93" s="1349"/>
      <c r="CB93" s="136">
        <v>0</v>
      </c>
      <c r="CC93" s="3378"/>
      <c r="CD93" s="3378"/>
      <c r="CE93" s="1527">
        <f t="shared" ref="CE93" si="252">CI93+CK93+CM93+CO93+CQ93+CS93+CU93</f>
        <v>0</v>
      </c>
      <c r="CF93" s="3388">
        <v>0</v>
      </c>
      <c r="CG93" s="3389">
        <v>0</v>
      </c>
      <c r="CH93" s="3401"/>
      <c r="CI93" s="1528"/>
      <c r="CJ93" s="200">
        <v>0</v>
      </c>
      <c r="CK93" s="1528"/>
      <c r="CL93" s="3359">
        <v>0</v>
      </c>
      <c r="CM93" s="1528"/>
      <c r="CN93" s="3366">
        <v>0</v>
      </c>
      <c r="CO93" s="1528"/>
      <c r="CP93" s="3366">
        <v>0</v>
      </c>
      <c r="CQ93" s="1528"/>
      <c r="CR93" s="200">
        <v>0</v>
      </c>
      <c r="CS93" s="1528"/>
      <c r="CT93" s="200">
        <v>0</v>
      </c>
      <c r="CU93" s="1528"/>
      <c r="CV93" s="200">
        <v>0</v>
      </c>
      <c r="CW93" s="563"/>
      <c r="CX93" s="780">
        <v>0</v>
      </c>
      <c r="CY93" s="202"/>
      <c r="CZ93" s="813"/>
      <c r="DA93" s="1529"/>
      <c r="DB93" s="2085"/>
      <c r="DC93" s="1349">
        <f>BW93+Z93+AB93</f>
        <v>0</v>
      </c>
      <c r="DD93" s="2086" t="e">
        <f>(DC93)/(DC93+S93)*100</f>
        <v>#DIV/0!</v>
      </c>
      <c r="DE93" s="1373"/>
      <c r="DF93" s="1404"/>
      <c r="DG93" s="187"/>
      <c r="DH93" s="2195"/>
      <c r="DI93" s="2192">
        <v>6.75</v>
      </c>
      <c r="DJ93" s="1406">
        <v>8.6999999999999993</v>
      </c>
      <c r="DK93" s="1407">
        <v>9.5</v>
      </c>
      <c r="DL93" s="1408">
        <v>9.4</v>
      </c>
      <c r="DM93" s="1406">
        <v>9.6</v>
      </c>
      <c r="DN93" s="1532">
        <v>10.1</v>
      </c>
      <c r="DO93" s="1409">
        <v>4</v>
      </c>
      <c r="DP93" s="1410">
        <v>7</v>
      </c>
      <c r="DQ93" s="1410">
        <v>4</v>
      </c>
      <c r="DR93" s="1411">
        <v>2</v>
      </c>
      <c r="DS93" s="1412">
        <v>1</v>
      </c>
      <c r="DT93" s="1533">
        <v>1</v>
      </c>
      <c r="DU93" s="1534">
        <f>DT93/P93*100</f>
        <v>0.36630036630036628</v>
      </c>
      <c r="DV93" s="1413">
        <v>4</v>
      </c>
      <c r="DW93" s="1410">
        <v>5</v>
      </c>
      <c r="DX93" s="1410">
        <v>3</v>
      </c>
      <c r="DY93" s="1437">
        <v>1</v>
      </c>
      <c r="DZ93" s="1414">
        <v>1</v>
      </c>
      <c r="EA93" s="234">
        <v>1</v>
      </c>
      <c r="EB93" s="1535">
        <f>EA93/P93*100</f>
        <v>0.36630036630036628</v>
      </c>
      <c r="EC93" s="1415">
        <v>0</v>
      </c>
      <c r="ED93" s="1416">
        <v>0</v>
      </c>
      <c r="EE93" s="1416">
        <v>0</v>
      </c>
      <c r="EF93" s="1417">
        <v>0</v>
      </c>
      <c r="EG93" s="1418">
        <v>0</v>
      </c>
      <c r="EH93" s="1533">
        <v>0</v>
      </c>
      <c r="EI93" s="242"/>
      <c r="EJ93" s="1410"/>
      <c r="EK93" s="1410"/>
      <c r="EL93" s="1438"/>
      <c r="EM93" s="1414">
        <v>0</v>
      </c>
      <c r="EN93" s="234">
        <v>0</v>
      </c>
      <c r="EO93" s="832"/>
      <c r="EP93" s="1410"/>
      <c r="EQ93" s="1410"/>
      <c r="ER93" s="1437"/>
      <c r="ES93" s="1414">
        <v>0</v>
      </c>
      <c r="ET93" s="1536">
        <v>0</v>
      </c>
      <c r="EU93" s="1414">
        <v>0</v>
      </c>
      <c r="EV93" s="250">
        <v>0</v>
      </c>
      <c r="EW93" s="833">
        <v>0</v>
      </c>
      <c r="EX93" s="290">
        <v>0</v>
      </c>
      <c r="EY93" s="288">
        <v>1</v>
      </c>
      <c r="EZ93" s="251">
        <v>1</v>
      </c>
      <c r="FA93" s="252">
        <v>3.5999999999999999E-3</v>
      </c>
      <c r="FB93" s="250">
        <v>2</v>
      </c>
      <c r="FC93" s="1538">
        <v>2</v>
      </c>
      <c r="FD93" s="1539">
        <f>FB93/P93</f>
        <v>7.326007326007326E-3</v>
      </c>
      <c r="FE93" s="288">
        <v>1</v>
      </c>
      <c r="FF93" s="251">
        <v>1</v>
      </c>
      <c r="FG93" s="252">
        <f>FE93/BS93</f>
        <v>3.5587188612099642E-3</v>
      </c>
      <c r="FH93" s="250" t="s">
        <v>612</v>
      </c>
      <c r="FI93" s="1540"/>
      <c r="FJ93" s="1541" t="s">
        <v>613</v>
      </c>
      <c r="FK93" s="1542" t="s">
        <v>845</v>
      </c>
      <c r="FL93" s="1541" t="s">
        <v>613</v>
      </c>
      <c r="FM93" s="1542" t="s">
        <v>899</v>
      </c>
      <c r="FN93" s="1875">
        <v>0</v>
      </c>
      <c r="FO93" s="1876">
        <v>0</v>
      </c>
      <c r="FP93" s="819">
        <v>14.3</v>
      </c>
      <c r="FQ93" s="899">
        <v>100</v>
      </c>
      <c r="FR93" s="2968">
        <v>14.3</v>
      </c>
      <c r="FS93" s="1420">
        <v>100</v>
      </c>
      <c r="FT93" s="283">
        <v>0</v>
      </c>
      <c r="FU93" s="284">
        <v>100</v>
      </c>
      <c r="FV93" s="1545">
        <v>28.6</v>
      </c>
      <c r="FW93" s="1494">
        <v>100</v>
      </c>
      <c r="FX93" s="2990">
        <v>1</v>
      </c>
      <c r="FY93" s="2972"/>
      <c r="FZ93" s="862"/>
      <c r="GA93" s="2985"/>
      <c r="GB93" s="2986">
        <v>1</v>
      </c>
      <c r="GC93" s="2987">
        <v>1</v>
      </c>
      <c r="GD93" s="2988"/>
      <c r="GE93" s="2988"/>
      <c r="GF93" s="2988"/>
      <c r="GG93" s="2988"/>
      <c r="GH93" s="2988"/>
      <c r="GI93" s="2989"/>
      <c r="GJ93" s="2989"/>
      <c r="GK93" s="2989"/>
      <c r="GL93" s="2989"/>
      <c r="GM93" s="2989"/>
      <c r="GN93" s="2989"/>
      <c r="GO93" s="2971"/>
      <c r="GP93" s="3207"/>
      <c r="GQ93" s="2990">
        <v>1</v>
      </c>
      <c r="GR93" s="3033"/>
      <c r="GS93" s="3033">
        <v>1</v>
      </c>
      <c r="GT93" s="2971"/>
      <c r="GU93" s="1460"/>
      <c r="GV93" s="3033"/>
      <c r="GW93" s="3975"/>
      <c r="GX93" s="3032"/>
      <c r="GY93" s="3033"/>
      <c r="GZ93" s="3033">
        <v>1</v>
      </c>
      <c r="HA93" s="3033"/>
      <c r="HB93" s="3034" t="s">
        <v>585</v>
      </c>
      <c r="HC93" s="1495" t="s">
        <v>633</v>
      </c>
      <c r="HD93" s="1460" t="s">
        <v>586</v>
      </c>
      <c r="HE93" s="1488">
        <v>5</v>
      </c>
      <c r="HF93" s="1546">
        <v>6</v>
      </c>
      <c r="HG93" s="1547">
        <v>24</v>
      </c>
      <c r="HH93" s="1460" t="s">
        <v>588</v>
      </c>
      <c r="HI93" s="1548"/>
      <c r="HJ93" s="1460" t="s">
        <v>586</v>
      </c>
      <c r="HK93" s="1488">
        <v>5</v>
      </c>
      <c r="HL93" s="1481" t="s">
        <v>587</v>
      </c>
      <c r="HM93" s="1481">
        <v>0</v>
      </c>
      <c r="HN93" s="1481">
        <v>0</v>
      </c>
      <c r="HO93" s="188" t="s">
        <v>588</v>
      </c>
      <c r="HP93" s="3415"/>
      <c r="HQ93" s="195" t="s">
        <v>618</v>
      </c>
      <c r="HR93" s="1459"/>
      <c r="HS93" s="1460" t="s">
        <v>900</v>
      </c>
      <c r="HT93" s="1461" t="s">
        <v>590</v>
      </c>
      <c r="HU93" s="1462" t="s">
        <v>591</v>
      </c>
      <c r="HV93" s="1463">
        <f>HW93+HZ93+IC93+IF93+II93+IL93+IO93+IR93+IU93+IX93+JA93+JD93</f>
        <v>276</v>
      </c>
      <c r="HW93" s="1464">
        <f>SUM(HX93:HY93)</f>
        <v>75</v>
      </c>
      <c r="HX93" s="810">
        <v>40</v>
      </c>
      <c r="HY93" s="1465">
        <v>35</v>
      </c>
      <c r="HZ93" s="1460">
        <f>SUM(IA93:IB93)</f>
        <v>56</v>
      </c>
      <c r="IA93" s="810">
        <v>31</v>
      </c>
      <c r="IB93" s="1465">
        <v>25</v>
      </c>
      <c r="IC93" s="1464">
        <f>SUM(ID93:IE93)</f>
        <v>37</v>
      </c>
      <c r="ID93" s="810">
        <v>23</v>
      </c>
      <c r="IE93" s="1465">
        <v>14</v>
      </c>
      <c r="IF93" s="1460">
        <f>SUM(IG93:IH93)</f>
        <v>33</v>
      </c>
      <c r="IG93" s="810">
        <v>23</v>
      </c>
      <c r="IH93" s="1465">
        <v>10</v>
      </c>
      <c r="II93" s="1466">
        <f>SUM(IJ93:IK93)</f>
        <v>0</v>
      </c>
      <c r="IJ93" s="3421"/>
      <c r="IK93" s="3422"/>
      <c r="IL93" s="1469">
        <f>SUM(IM93:IN93)</f>
        <v>42</v>
      </c>
      <c r="IM93" s="810">
        <v>27</v>
      </c>
      <c r="IN93" s="1465">
        <v>15</v>
      </c>
      <c r="IO93" s="1470">
        <f>SUM(IP93:IQ93)</f>
        <v>0</v>
      </c>
      <c r="IP93" s="3421"/>
      <c r="IQ93" s="3422"/>
      <c r="IR93" s="1469">
        <f>SUM(IS93:IT93)</f>
        <v>0</v>
      </c>
      <c r="IS93" s="3421"/>
      <c r="IT93" s="3422"/>
      <c r="IU93" s="1471">
        <f>SUM(IV93:IW93)</f>
        <v>27</v>
      </c>
      <c r="IV93" s="1467">
        <v>19</v>
      </c>
      <c r="IW93" s="1468">
        <v>8</v>
      </c>
      <c r="IX93" s="1470">
        <f>SUM(IY93:IZ93)</f>
        <v>6</v>
      </c>
      <c r="IY93" s="1467">
        <v>4</v>
      </c>
      <c r="IZ93" s="1468">
        <v>2</v>
      </c>
      <c r="JA93" s="1472">
        <f>SUM(JB93:JC93)</f>
        <v>0</v>
      </c>
      <c r="JB93" s="1467"/>
      <c r="JC93" s="1468"/>
      <c r="JD93" s="1470">
        <f>SUM(JE93:JF93)</f>
        <v>0</v>
      </c>
      <c r="JE93" s="1467"/>
      <c r="JF93" s="1470"/>
      <c r="JG93" s="1473">
        <f>(IK93+IQ93+IW93+IZ93+JC93+JF93)/(II93+IO93+IU93+IX93+JA93+JD93)*100</f>
        <v>30.303030303030305</v>
      </c>
      <c r="JH93" s="1502" t="s">
        <v>925</v>
      </c>
      <c r="JI93" s="170">
        <v>30.555555555555557</v>
      </c>
      <c r="JJ93" s="190" t="s">
        <v>928</v>
      </c>
      <c r="JK93" s="892">
        <v>21.875</v>
      </c>
      <c r="JL93" s="1349">
        <v>2</v>
      </c>
      <c r="JM93" s="1456">
        <v>5</v>
      </c>
      <c r="JN93" s="3119">
        <v>2.34</v>
      </c>
      <c r="JO93" s="1344">
        <v>2.06</v>
      </c>
      <c r="JP93" s="1348">
        <v>2.99</v>
      </c>
      <c r="JQ93" s="1346">
        <v>1.99</v>
      </c>
      <c r="JR93" s="1347">
        <v>2.59</v>
      </c>
      <c r="JS93" s="1349">
        <v>1281</v>
      </c>
      <c r="JT93" s="1350" t="s">
        <v>619</v>
      </c>
      <c r="JU93" s="1351">
        <v>190.9</v>
      </c>
      <c r="JV93" s="1350" t="s">
        <v>619</v>
      </c>
      <c r="JW93" s="1366">
        <f>JU93/JS93*100</f>
        <v>14.902419984387198</v>
      </c>
      <c r="JX93" s="2180">
        <v>1.089</v>
      </c>
      <c r="JY93" s="1350" t="s">
        <v>619</v>
      </c>
      <c r="JZ93" s="1366">
        <f>JX93/JS93*100</f>
        <v>8.5011709601873528E-2</v>
      </c>
      <c r="KA93" s="1508"/>
      <c r="KB93" s="1929"/>
      <c r="KC93" s="1368"/>
      <c r="KD93" s="1507"/>
      <c r="KE93" s="1494"/>
      <c r="KF93" s="1628"/>
      <c r="KG93" s="1367" t="s">
        <v>275</v>
      </c>
      <c r="KH93" s="1369"/>
      <c r="KI93" s="4162"/>
      <c r="KJ93" s="1399" t="s">
        <v>594</v>
      </c>
      <c r="KK93" s="2132" t="s">
        <v>1073</v>
      </c>
      <c r="KL93" s="3652" t="s">
        <v>1101</v>
      </c>
      <c r="KM93" s="1883">
        <v>0.72499999999999998</v>
      </c>
      <c r="KN93" s="1884" t="s">
        <v>596</v>
      </c>
      <c r="KO93" s="1885">
        <v>0.72499999999999998</v>
      </c>
      <c r="KP93" s="1883">
        <v>0.72499999999999998</v>
      </c>
      <c r="KQ93" s="1886">
        <v>0.72499999999999998</v>
      </c>
      <c r="KR93" s="1887">
        <v>0.72499999999999998</v>
      </c>
      <c r="KS93" s="1888">
        <v>0.72499999999999998</v>
      </c>
      <c r="KT93" s="1889">
        <v>0.9</v>
      </c>
      <c r="KU93" s="1890">
        <v>0.9</v>
      </c>
      <c r="KV93" s="1883"/>
      <c r="KW93" s="1883"/>
      <c r="KX93" s="1883"/>
      <c r="KY93" s="2099"/>
      <c r="KZ93" s="2100"/>
      <c r="LA93" s="1888"/>
      <c r="LB93" s="1888"/>
      <c r="LC93" s="2101"/>
      <c r="LD93" s="1883"/>
      <c r="LE93" s="1883"/>
      <c r="LF93" s="2102"/>
      <c r="LG93" s="1883"/>
      <c r="LH93" s="2103"/>
      <c r="LI93" s="1883"/>
      <c r="LJ93" s="1883"/>
      <c r="LK93" s="1883"/>
      <c r="LL93" s="2100"/>
      <c r="LM93" s="1888"/>
      <c r="LN93" s="1888"/>
      <c r="LO93" s="2101"/>
      <c r="LP93" s="1883"/>
      <c r="LQ93" s="1887"/>
      <c r="LR93" s="1883"/>
      <c r="LS93" s="1883"/>
      <c r="LT93" s="1890"/>
      <c r="LU93" s="2104">
        <v>20</v>
      </c>
      <c r="LV93" s="1893">
        <v>0</v>
      </c>
      <c r="LW93" s="1883">
        <v>0.72499999999999998</v>
      </c>
      <c r="LX93" s="1883"/>
      <c r="LY93" s="1883"/>
      <c r="LZ93" s="2099" t="s">
        <v>596</v>
      </c>
      <c r="MA93" s="2100">
        <v>0.72499999999999998</v>
      </c>
      <c r="MB93" s="1888"/>
      <c r="MC93" s="1888"/>
      <c r="MD93" s="2101">
        <v>0.72499999999999998</v>
      </c>
      <c r="ME93" s="1883"/>
      <c r="MF93" s="1883"/>
      <c r="MG93" s="2102">
        <v>0.72499999999999998</v>
      </c>
      <c r="MH93" s="1883"/>
      <c r="MI93" s="2103"/>
      <c r="MJ93" s="1883">
        <v>0.72499999999999998</v>
      </c>
      <c r="MK93" s="1883"/>
      <c r="ML93" s="1883"/>
      <c r="MM93" s="2100">
        <v>0.72499999999999998</v>
      </c>
      <c r="MN93" s="1888"/>
      <c r="MO93" s="1888"/>
      <c r="MP93" s="2101">
        <v>0.9</v>
      </c>
      <c r="MQ93" s="1883"/>
      <c r="MR93" s="1887"/>
      <c r="MS93" s="1883">
        <v>0.9</v>
      </c>
      <c r="MT93" s="1883"/>
      <c r="MU93" s="1890"/>
      <c r="MV93" s="1569" t="s">
        <v>597</v>
      </c>
      <c r="MW93" s="3218">
        <v>20</v>
      </c>
      <c r="MX93" s="1598"/>
      <c r="MY93" s="1597"/>
      <c r="MZ93" s="1400"/>
      <c r="NA93" s="2105"/>
      <c r="NB93" s="1891" t="s">
        <v>622</v>
      </c>
      <c r="NC93" s="1892" t="s">
        <v>1227</v>
      </c>
      <c r="ND93" s="1931" t="s">
        <v>1140</v>
      </c>
      <c r="NE93" s="1893" t="s">
        <v>901</v>
      </c>
      <c r="NF93" s="3139"/>
      <c r="NG93" s="1400"/>
      <c r="NH93" s="3136"/>
      <c r="NI93" s="1400"/>
      <c r="NJ93" s="3150">
        <v>922</v>
      </c>
      <c r="NK93" s="3227">
        <v>956</v>
      </c>
      <c r="NL93" s="3152"/>
      <c r="NM93" s="3151"/>
      <c r="NN93" s="3150"/>
      <c r="NO93" s="3151"/>
      <c r="NP93" s="3150">
        <v>913</v>
      </c>
      <c r="NQ93" s="3227">
        <v>956</v>
      </c>
      <c r="NR93" s="3139"/>
      <c r="NS93" s="1400"/>
      <c r="NT93" s="3136"/>
      <c r="NU93" s="1400"/>
      <c r="NV93" s="3136">
        <v>1188</v>
      </c>
      <c r="NW93" s="1400"/>
      <c r="NX93" s="2104"/>
      <c r="NY93" s="3143"/>
      <c r="NZ93" s="1400">
        <v>1327</v>
      </c>
      <c r="OA93" s="1893"/>
      <c r="OB93" s="3139"/>
      <c r="OC93" s="1400"/>
      <c r="OD93" s="3136"/>
      <c r="OE93" s="1400"/>
      <c r="OF93" s="3150">
        <v>933</v>
      </c>
      <c r="OG93" s="3227">
        <v>956</v>
      </c>
      <c r="OH93" s="3066"/>
      <c r="OI93" s="1245"/>
      <c r="OJ93" s="2106" t="s">
        <v>598</v>
      </c>
      <c r="OK93" s="2107" t="s">
        <v>1229</v>
      </c>
      <c r="OL93" s="1485"/>
      <c r="OM93" s="1246"/>
      <c r="ON93" s="1573"/>
      <c r="OO93" s="1574"/>
      <c r="OP93" s="935">
        <v>5</v>
      </c>
      <c r="OQ93" s="1575"/>
      <c r="OR93" s="1575"/>
      <c r="OS93" s="1575"/>
      <c r="OT93" s="1576"/>
      <c r="OU93" s="1577"/>
      <c r="OV93" s="1578">
        <f t="shared" ref="OV93" si="253">ON93+OP93+OU93</f>
        <v>5</v>
      </c>
      <c r="OW93" s="586">
        <v>5</v>
      </c>
      <c r="OX93" s="586">
        <f t="shared" ref="OX93" si="254">OV93</f>
        <v>5</v>
      </c>
      <c r="OY93" s="1574"/>
      <c r="OZ93" s="1579"/>
      <c r="PA93" s="1580"/>
      <c r="PB93" s="1581"/>
      <c r="PC93" s="1580"/>
      <c r="PD93" s="1582"/>
      <c r="PE93" s="1582"/>
      <c r="PF93" s="1583"/>
      <c r="PG93" s="1533">
        <f t="shared" ref="PG93" si="255">PK93+PO93</f>
        <v>53</v>
      </c>
      <c r="PH93" s="1373">
        <v>53</v>
      </c>
      <c r="PI93" s="491">
        <v>52</v>
      </c>
      <c r="PJ93" s="1374">
        <v>56</v>
      </c>
      <c r="PK93" s="1584">
        <v>40</v>
      </c>
      <c r="PL93" s="169">
        <v>39</v>
      </c>
      <c r="PM93" s="452">
        <v>40</v>
      </c>
      <c r="PN93" s="453">
        <v>40</v>
      </c>
      <c r="PO93" s="1533">
        <f t="shared" ref="PO93" si="256">PS93+PW93+QO93+QS93+QT93+QU93</f>
        <v>13</v>
      </c>
      <c r="PP93" s="169">
        <v>14</v>
      </c>
      <c r="PQ93" s="473">
        <v>12</v>
      </c>
      <c r="PR93" s="932">
        <v>16</v>
      </c>
      <c r="PS93" s="1586">
        <v>4</v>
      </c>
      <c r="PT93" s="484">
        <v>4</v>
      </c>
      <c r="PU93" s="452">
        <v>5</v>
      </c>
      <c r="PV93" s="588">
        <v>7</v>
      </c>
      <c r="PW93" s="1587">
        <f t="shared" ref="PW93" si="257">QA93+QC93+QE93+QG93+QI93+QK93+QM93</f>
        <v>6</v>
      </c>
      <c r="PX93" s="587">
        <v>8</v>
      </c>
      <c r="PY93" s="491">
        <f>QB93+QD93+QF93+QH93+QJ93+QL93+QN93</f>
        <v>8</v>
      </c>
      <c r="PZ93" s="588">
        <v>7</v>
      </c>
      <c r="QA93" s="1630">
        <v>0</v>
      </c>
      <c r="QB93" s="945"/>
      <c r="QC93" s="1631">
        <v>0</v>
      </c>
      <c r="QD93" s="478"/>
      <c r="QE93" s="1630">
        <v>0</v>
      </c>
      <c r="QF93" s="947"/>
      <c r="QG93" s="1631">
        <v>0</v>
      </c>
      <c r="QH93" s="946">
        <v>4</v>
      </c>
      <c r="QI93" s="1630">
        <v>6</v>
      </c>
      <c r="QJ93" s="944">
        <v>4</v>
      </c>
      <c r="QK93" s="1631">
        <v>0</v>
      </c>
      <c r="QL93" s="478"/>
      <c r="QM93" s="1630">
        <v>0</v>
      </c>
      <c r="QN93" s="477"/>
      <c r="QO93" s="1586">
        <v>3</v>
      </c>
      <c r="QP93" s="1396">
        <v>2</v>
      </c>
      <c r="QQ93" s="491">
        <v>1</v>
      </c>
      <c r="QR93" s="492">
        <v>2</v>
      </c>
      <c r="QS93" s="1910">
        <v>0</v>
      </c>
      <c r="QT93" s="936">
        <v>0</v>
      </c>
      <c r="QU93" s="1911">
        <v>0</v>
      </c>
      <c r="QV93" s="1384">
        <v>0</v>
      </c>
      <c r="QW93" s="1913">
        <f t="shared" ref="QW93" si="258">PO93/PG93*100</f>
        <v>24.528301886792452</v>
      </c>
      <c r="QX93" s="1387">
        <v>26.415094339622641</v>
      </c>
      <c r="QY93" s="3697" t="s">
        <v>1228</v>
      </c>
      <c r="QZ93" s="607"/>
      <c r="RA93" s="1594" t="s">
        <v>600</v>
      </c>
      <c r="RB93" s="1595"/>
      <c r="RC93" s="1596" t="s">
        <v>601</v>
      </c>
      <c r="RD93" s="862">
        <v>30</v>
      </c>
      <c r="RE93" s="1597"/>
      <c r="RF93" s="1598"/>
      <c r="RG93" s="1597">
        <v>29</v>
      </c>
      <c r="RH93" s="1599">
        <v>0</v>
      </c>
      <c r="RI93" s="862"/>
      <c r="RJ93" s="1600"/>
      <c r="RK93" s="1601">
        <v>19</v>
      </c>
      <c r="RL93" s="862">
        <v>0</v>
      </c>
      <c r="RM93" s="1602" t="s">
        <v>600</v>
      </c>
      <c r="RN93" s="1601"/>
      <c r="RO93" s="1603"/>
      <c r="RP93" s="1604"/>
      <c r="RQ93" s="1456"/>
      <c r="RR93" s="1349"/>
      <c r="RS93" s="1455"/>
      <c r="RT93" s="1456"/>
      <c r="RU93" s="1349"/>
      <c r="RV93" s="1457" t="s">
        <v>602</v>
      </c>
      <c r="RW93" s="1456">
        <v>949</v>
      </c>
      <c r="RX93" s="3227" t="s">
        <v>1222</v>
      </c>
      <c r="RY93" s="1605" t="s">
        <v>626</v>
      </c>
      <c r="RZ93" s="1606"/>
      <c r="SA93" s="1607"/>
      <c r="SB93" s="935"/>
      <c r="SC93" s="1608"/>
      <c r="SD93" s="1529"/>
      <c r="SE93" s="1609" t="s">
        <v>214</v>
      </c>
      <c r="SF93" s="1349"/>
      <c r="SG93" s="1610"/>
      <c r="SH93" s="1609" t="s">
        <v>214</v>
      </c>
      <c r="SI93" s="1349"/>
      <c r="SJ93" s="1611"/>
      <c r="SK93" s="1611"/>
      <c r="SL93" s="1612"/>
      <c r="SM93" s="1607"/>
      <c r="SN93" s="833"/>
      <c r="SO93" s="1529"/>
      <c r="SP93" s="1609" t="s">
        <v>214</v>
      </c>
      <c r="SQ93" s="1349"/>
      <c r="SR93" s="1610"/>
      <c r="SS93" s="1609" t="s">
        <v>214</v>
      </c>
      <c r="ST93" s="1349"/>
      <c r="SU93" s="1611"/>
      <c r="SV93" s="1611"/>
      <c r="SW93" s="1594" t="s">
        <v>626</v>
      </c>
      <c r="SX93" s="1606"/>
      <c r="SY93" s="1608"/>
      <c r="SZ93" s="288"/>
      <c r="TA93" s="1538"/>
      <c r="TB93" s="1349"/>
      <c r="TC93" s="1609" t="s">
        <v>214</v>
      </c>
      <c r="TD93" s="1349"/>
      <c r="TE93" s="1613"/>
      <c r="TF93" s="1609" t="s">
        <v>214</v>
      </c>
      <c r="TG93" s="1349"/>
      <c r="TH93" s="1611"/>
      <c r="TI93" s="1614"/>
      <c r="TJ93" s="1608"/>
      <c r="TK93" s="1615"/>
      <c r="TL93" s="251"/>
      <c r="TM93" s="833"/>
      <c r="TN93" s="195"/>
      <c r="TO93" s="1349" t="s">
        <v>389</v>
      </c>
      <c r="TP93" s="1613"/>
      <c r="TQ93" s="1609"/>
      <c r="TR93" s="141" t="s">
        <v>389</v>
      </c>
      <c r="TS93" s="1616"/>
      <c r="TT93" s="1611"/>
      <c r="TU93" s="1611"/>
      <c r="TV93" s="4612"/>
      <c r="TW93" s="1617" t="s">
        <v>606</v>
      </c>
      <c r="TX93" s="1618" t="s">
        <v>902</v>
      </c>
      <c r="TY93" s="1619" t="s">
        <v>604</v>
      </c>
      <c r="TZ93" s="1620" t="s">
        <v>903</v>
      </c>
      <c r="UA93" s="1621" t="s">
        <v>604</v>
      </c>
      <c r="UB93" s="1622" t="s">
        <v>904</v>
      </c>
      <c r="UC93" s="427"/>
      <c r="UD93" s="427"/>
      <c r="UE93" s="427"/>
      <c r="UF93" s="427"/>
      <c r="UG93" s="427"/>
      <c r="UH93" s="427"/>
      <c r="UI93" s="427"/>
      <c r="UJ93" s="427"/>
      <c r="UK93" s="427"/>
      <c r="UL93" s="427"/>
      <c r="UM93" s="427"/>
      <c r="UN93" s="427"/>
      <c r="UO93" s="427"/>
      <c r="UP93" s="427"/>
      <c r="UQ93" s="427"/>
      <c r="UR93" s="427"/>
      <c r="US93" s="427"/>
      <c r="UT93" s="427"/>
      <c r="UU93" s="427"/>
      <c r="UV93" s="427"/>
      <c r="UW93" s="427"/>
      <c r="UX93" s="427"/>
      <c r="UY93" s="427"/>
      <c r="UZ93" s="427"/>
      <c r="VA93" s="427"/>
      <c r="VB93" s="427"/>
      <c r="VC93" s="427"/>
      <c r="VD93" s="427"/>
      <c r="VE93" s="427"/>
      <c r="VF93" s="427"/>
      <c r="VG93" s="427"/>
      <c r="VH93" s="427"/>
      <c r="VI93" s="427"/>
      <c r="VJ93" s="427"/>
      <c r="VK93" s="427"/>
      <c r="VL93" s="427"/>
      <c r="VM93" s="427"/>
      <c r="VN93" s="427"/>
      <c r="VO93" s="427"/>
      <c r="VP93" s="427"/>
      <c r="VQ93" s="427"/>
      <c r="VR93" s="427"/>
      <c r="VS93" s="427"/>
      <c r="VT93" s="427"/>
      <c r="VU93" s="427"/>
      <c r="VV93" s="427"/>
      <c r="VW93" s="427"/>
      <c r="VX93" s="427"/>
      <c r="VY93" s="427"/>
      <c r="VZ93" s="427"/>
      <c r="WA93" s="427"/>
      <c r="WB93" s="427"/>
      <c r="WC93" s="427"/>
      <c r="WD93" s="427"/>
      <c r="WE93" s="427"/>
      <c r="WF93" s="427"/>
      <c r="WG93" s="427"/>
      <c r="WH93" s="427"/>
      <c r="WI93" s="427"/>
      <c r="WJ93" s="427"/>
      <c r="WK93" s="427"/>
      <c r="WL93" s="427"/>
      <c r="WM93" s="427"/>
      <c r="WN93" s="5"/>
      <c r="WO93" s="5"/>
      <c r="WP93" s="5"/>
      <c r="WQ93" s="5"/>
      <c r="WR93" s="5"/>
      <c r="WS93" s="5"/>
      <c r="WT93" s="5"/>
      <c r="WU93" s="5"/>
      <c r="WV93" s="5"/>
      <c r="WW93" s="5"/>
      <c r="WX93" s="5"/>
      <c r="WY93" s="5"/>
      <c r="WZ93" s="5"/>
      <c r="XA93" s="5"/>
      <c r="XB93" s="5"/>
      <c r="XC93" s="5"/>
      <c r="XD93" s="5"/>
      <c r="XE93" s="5"/>
      <c r="XF93" s="5"/>
      <c r="XG93" s="5"/>
      <c r="XH93" s="5"/>
      <c r="XI93" s="5"/>
      <c r="XJ93" s="5"/>
      <c r="XK93" s="5"/>
      <c r="XL93" s="5"/>
      <c r="XM93" s="5"/>
      <c r="XN93" s="5"/>
      <c r="XO93" s="5"/>
      <c r="XP93" s="5"/>
      <c r="XQ93" s="5"/>
      <c r="XR93" s="5"/>
      <c r="XS93" s="5"/>
      <c r="XT93" s="5"/>
      <c r="XU93" s="5"/>
      <c r="XV93" s="5"/>
      <c r="XW93" s="5"/>
      <c r="XX93" s="5"/>
      <c r="XY93" s="5"/>
      <c r="XZ93" s="5"/>
      <c r="YA93" s="5"/>
      <c r="YB93" s="5"/>
      <c r="YC93" s="5"/>
      <c r="YD93" s="5"/>
      <c r="YE93" s="5"/>
      <c r="YF93" s="5"/>
      <c r="YG93" s="5"/>
      <c r="YH93" s="5"/>
      <c r="YI93" s="5"/>
      <c r="YJ93" s="5"/>
      <c r="YK93" s="5"/>
      <c r="YL93" s="5"/>
      <c r="YM93" s="5"/>
      <c r="YN93" s="5"/>
      <c r="YO93" s="5"/>
      <c r="YP93" s="5"/>
      <c r="YQ93" s="5"/>
      <c r="YR93" s="5"/>
      <c r="YS93" s="5"/>
      <c r="YT93" s="5"/>
      <c r="YU93" s="5"/>
      <c r="YV93" s="5"/>
      <c r="YW93" s="5"/>
      <c r="YX93" s="5"/>
      <c r="YY93" s="5"/>
      <c r="YZ93" s="5"/>
      <c r="ZA93" s="5"/>
      <c r="ZB93" s="5"/>
      <c r="ZC93" s="5"/>
      <c r="ZD93" s="5"/>
      <c r="ZE93" s="5"/>
      <c r="ZF93" s="5"/>
      <c r="ZG93" s="5"/>
      <c r="ZH93" s="5"/>
      <c r="ZI93" s="5"/>
      <c r="ZJ93" s="5"/>
      <c r="ZK93" s="5"/>
      <c r="ZL93" s="5"/>
      <c r="ZM93" s="5"/>
      <c r="ZN93" s="5"/>
      <c r="ZO93" s="5"/>
      <c r="ZP93" s="5"/>
      <c r="ZQ93" s="5"/>
      <c r="ZR93" s="5"/>
      <c r="ZS93" s="5"/>
      <c r="ZT93" s="5"/>
      <c r="ZU93" s="5"/>
      <c r="ZV93" s="5"/>
      <c r="ZW93" s="5"/>
      <c r="ZX93" s="5"/>
      <c r="ZY93" s="5"/>
      <c r="ZZ93" s="5"/>
      <c r="AAA93" s="5"/>
      <c r="AAB93" s="5"/>
      <c r="AAC93" s="5"/>
      <c r="AAD93" s="5"/>
      <c r="AAE93" s="5"/>
      <c r="AAF93" s="5"/>
      <c r="AAG93" s="5"/>
      <c r="AAH93" s="5"/>
      <c r="AAI93" s="5"/>
      <c r="AAJ93" s="5"/>
      <c r="AAK93" s="5"/>
      <c r="AAL93" s="5"/>
      <c r="AAM93" s="5"/>
      <c r="AAN93" s="5"/>
      <c r="AAO93" s="5"/>
      <c r="AAP93" s="5"/>
      <c r="AAQ93" s="5"/>
      <c r="AAR93" s="5"/>
      <c r="AAS93" s="5"/>
      <c r="AAT93" s="5"/>
      <c r="AAU93" s="5"/>
      <c r="AAV93" s="5"/>
      <c r="AAW93" s="5"/>
      <c r="AAX93" s="5"/>
      <c r="AAY93" s="5"/>
      <c r="AAZ93" s="5"/>
      <c r="ABA93" s="5"/>
      <c r="ABB93" s="5"/>
      <c r="ABC93" s="5"/>
      <c r="ABD93" s="5"/>
      <c r="ABE93" s="5"/>
      <c r="ABF93" s="5"/>
      <c r="ABG93" s="5"/>
      <c r="ABH93" s="5"/>
      <c r="ABI93" s="5"/>
      <c r="ABJ93" s="5"/>
      <c r="ABK93" s="5"/>
      <c r="ABL93" s="5"/>
      <c r="ABM93" s="5"/>
      <c r="ABN93" s="5"/>
      <c r="ABO93" s="5"/>
      <c r="ABP93" s="5"/>
      <c r="ABQ93" s="5"/>
      <c r="ABR93" s="5"/>
      <c r="ABS93" s="5"/>
      <c r="ABT93" s="5"/>
      <c r="ABU93" s="5"/>
      <c r="ABV93" s="5"/>
      <c r="ABW93" s="5"/>
      <c r="ABX93" s="5"/>
      <c r="ABY93" s="5"/>
      <c r="ABZ93" s="5"/>
      <c r="ACA93" s="5"/>
      <c r="ACB93" s="5"/>
      <c r="ACC93" s="5"/>
      <c r="ACD93" s="5"/>
      <c r="ACE93" s="5"/>
      <c r="ACF93" s="5"/>
      <c r="ACG93" s="5"/>
      <c r="ACH93" s="5"/>
      <c r="ACI93" s="5"/>
      <c r="ACJ93" s="5"/>
      <c r="ACK93" s="5"/>
      <c r="ACL93" s="5"/>
      <c r="ACM93" s="5"/>
      <c r="ACN93" s="5"/>
      <c r="ACO93" s="5"/>
      <c r="ACP93" s="5"/>
      <c r="ACQ93" s="5"/>
      <c r="ACR93" s="5"/>
      <c r="ACS93" s="5"/>
      <c r="ACT93" s="5"/>
      <c r="ACU93" s="5"/>
      <c r="ACV93" s="5"/>
      <c r="ACW93" s="5"/>
      <c r="ACX93" s="5"/>
      <c r="ACY93" s="5"/>
      <c r="ACZ93" s="5"/>
      <c r="ADA93" s="5"/>
      <c r="ADB93" s="5"/>
      <c r="ADC93" s="5"/>
      <c r="ADD93" s="5"/>
      <c r="ADE93" s="5"/>
      <c r="ADF93" s="5"/>
      <c r="ADG93" s="5"/>
      <c r="ADH93" s="5"/>
      <c r="ADI93" s="5"/>
      <c r="ADJ93" s="5"/>
      <c r="ADK93" s="5"/>
      <c r="ADL93" s="5"/>
      <c r="ADM93" s="5"/>
      <c r="ADN93" s="5"/>
      <c r="ADO93" s="5"/>
      <c r="ADP93" s="5"/>
      <c r="ADQ93" s="5"/>
      <c r="ADR93" s="5"/>
      <c r="ADS93" s="5"/>
      <c r="ADT93" s="5"/>
      <c r="ADU93" s="5"/>
      <c r="ADV93" s="5"/>
      <c r="ADW93" s="5"/>
      <c r="ADX93" s="5"/>
      <c r="ADY93" s="5"/>
      <c r="ADZ93" s="5"/>
      <c r="AEA93" s="5"/>
      <c r="AEB93" s="5"/>
      <c r="AEC93" s="5"/>
      <c r="AED93" s="5"/>
      <c r="AEE93" s="5"/>
      <c r="AEF93" s="5"/>
      <c r="AEG93" s="5"/>
      <c r="AEH93" s="5"/>
      <c r="AEI93" s="5"/>
      <c r="AEJ93" s="5"/>
      <c r="AEK93" s="5"/>
      <c r="AEL93" s="5"/>
      <c r="AEM93" s="5"/>
      <c r="AEN93" s="5"/>
      <c r="AEO93" s="5"/>
      <c r="AEP93" s="5"/>
      <c r="AEQ93" s="5"/>
      <c r="AER93" s="5"/>
      <c r="AES93" s="5"/>
      <c r="AET93" s="5"/>
      <c r="AEU93" s="5"/>
      <c r="AEV93" s="5"/>
      <c r="AEW93" s="5"/>
      <c r="AEX93" s="5"/>
      <c r="AEY93" s="5"/>
      <c r="AEZ93" s="5"/>
      <c r="AFA93" s="5"/>
      <c r="AFB93" s="5"/>
      <c r="AFC93" s="5"/>
      <c r="AFD93" s="5"/>
      <c r="AFE93" s="5"/>
      <c r="AFF93" s="5"/>
      <c r="AFG93" s="5"/>
      <c r="AFH93" s="5"/>
      <c r="AFI93" s="5"/>
      <c r="AFJ93" s="5"/>
      <c r="AFK93" s="5"/>
      <c r="AFL93" s="5"/>
      <c r="AFM93" s="5"/>
      <c r="AFN93" s="5"/>
      <c r="AFO93" s="5"/>
      <c r="AFP93" s="5"/>
      <c r="AFQ93" s="5"/>
      <c r="AFR93" s="5"/>
      <c r="AFS93" s="5"/>
      <c r="AFT93" s="5"/>
      <c r="AFU93" s="5"/>
      <c r="AFV93" s="5"/>
      <c r="AFW93" s="5"/>
      <c r="AFX93" s="5"/>
      <c r="AFY93" s="5"/>
      <c r="AFZ93" s="5"/>
      <c r="AGA93" s="5"/>
      <c r="AGB93" s="5"/>
      <c r="AGC93" s="5"/>
      <c r="AGD93" s="5"/>
      <c r="AGE93" s="5"/>
      <c r="AGF93" s="5"/>
      <c r="AGG93" s="5"/>
      <c r="AGH93" s="5"/>
      <c r="AGI93" s="5"/>
      <c r="AGJ93" s="5"/>
      <c r="AGK93" s="5"/>
      <c r="AGL93" s="5"/>
      <c r="AGM93" s="5"/>
      <c r="AGN93" s="5"/>
      <c r="AGO93" s="5"/>
      <c r="AGP93" s="5"/>
      <c r="AGQ93" s="5"/>
      <c r="AGR93" s="5"/>
      <c r="AGS93" s="5"/>
      <c r="AGT93" s="5"/>
      <c r="AGU93" s="5"/>
      <c r="AGV93" s="5"/>
      <c r="AGW93" s="5"/>
      <c r="AGX93" s="5"/>
      <c r="AGY93" s="5"/>
      <c r="AGZ93" s="5"/>
      <c r="AHA93" s="5"/>
      <c r="AHB93" s="5"/>
      <c r="AHC93" s="5"/>
      <c r="AHD93" s="5"/>
      <c r="AHE93" s="5"/>
      <c r="AHF93" s="5"/>
      <c r="AHG93" s="5"/>
      <c r="AHH93" s="5"/>
      <c r="AHI93" s="5"/>
      <c r="AHJ93" s="5"/>
      <c r="AHK93" s="5"/>
      <c r="AHL93" s="5"/>
      <c r="AHM93" s="5"/>
      <c r="AHN93" s="5"/>
      <c r="AHO93" s="5"/>
      <c r="AHP93" s="5"/>
      <c r="AHQ93" s="5"/>
      <c r="AHR93" s="5"/>
      <c r="AHS93" s="5"/>
      <c r="AHT93" s="5"/>
      <c r="AHU93" s="5"/>
      <c r="AHV93" s="5"/>
      <c r="AHW93" s="5"/>
      <c r="AHX93" s="5"/>
      <c r="AHY93" s="5"/>
      <c r="AHZ93" s="5"/>
      <c r="AIA93" s="5"/>
      <c r="AIB93" s="5"/>
      <c r="AIC93" s="5"/>
      <c r="AID93" s="5"/>
      <c r="AIE93" s="5"/>
      <c r="AIF93" s="5"/>
      <c r="AIG93" s="5"/>
      <c r="AIH93" s="5"/>
      <c r="AII93" s="5"/>
      <c r="AIJ93" s="5"/>
      <c r="AIK93" s="5"/>
      <c r="AIL93" s="5"/>
      <c r="AIM93" s="5"/>
      <c r="AIN93" s="5"/>
      <c r="AIO93" s="5"/>
      <c r="AIP93" s="5"/>
      <c r="AIQ93" s="5"/>
      <c r="AIR93" s="5"/>
      <c r="AIS93" s="5"/>
      <c r="AIT93" s="5"/>
      <c r="AIU93" s="5"/>
      <c r="AIV93" s="5"/>
      <c r="AIW93" s="5"/>
      <c r="AIX93" s="5"/>
      <c r="AIY93" s="5"/>
      <c r="AIZ93" s="5"/>
      <c r="AJA93" s="5"/>
      <c r="AJB93" s="5"/>
      <c r="AJC93" s="5"/>
      <c r="AJD93" s="5"/>
      <c r="AJE93" s="5"/>
      <c r="AJF93" s="5"/>
      <c r="AJG93" s="5"/>
      <c r="AJH93" s="5"/>
      <c r="AJI93" s="5"/>
      <c r="AJJ93" s="5"/>
      <c r="AJK93" s="5"/>
      <c r="AJL93" s="5"/>
      <c r="AJM93" s="5"/>
      <c r="AJN93" s="5"/>
      <c r="AJO93" s="5"/>
      <c r="AJP93" s="5"/>
      <c r="AJQ93" s="5"/>
      <c r="AJR93" s="5"/>
      <c r="AJS93" s="5"/>
      <c r="AJT93" s="5"/>
      <c r="AJU93" s="5"/>
      <c r="AJV93" s="5"/>
      <c r="AJW93" s="5"/>
      <c r="AJX93" s="5"/>
      <c r="AJY93" s="5"/>
      <c r="AJZ93" s="5"/>
      <c r="AKA93" s="5"/>
      <c r="AKB93" s="5"/>
      <c r="AKC93" s="5"/>
      <c r="AKD93" s="5"/>
      <c r="AKE93" s="5"/>
      <c r="AKF93" s="5"/>
      <c r="AKG93" s="5"/>
      <c r="AKH93" s="5"/>
      <c r="AKI93" s="5"/>
      <c r="AKJ93" s="5"/>
      <c r="AKK93" s="5"/>
      <c r="AKL93" s="5"/>
      <c r="AKM93" s="5"/>
      <c r="AKN93" s="5"/>
      <c r="AKO93" s="5"/>
      <c r="AKP93" s="5"/>
      <c r="AKQ93" s="5"/>
      <c r="AKR93" s="5"/>
      <c r="AKS93" s="5"/>
      <c r="AKT93" s="5"/>
      <c r="AKU93" s="5"/>
      <c r="AKV93" s="5"/>
      <c r="AKW93" s="5"/>
      <c r="AKX93" s="5"/>
      <c r="AKY93" s="5"/>
      <c r="AKZ93" s="5"/>
      <c r="ALA93" s="5"/>
      <c r="ALB93" s="5"/>
      <c r="ALC93" s="5"/>
      <c r="ALD93" s="5"/>
      <c r="ALE93" s="5"/>
      <c r="ALF93" s="5"/>
      <c r="ALG93" s="5"/>
      <c r="ALH93" s="5"/>
      <c r="ALI93" s="5"/>
      <c r="ALJ93" s="5"/>
      <c r="ALK93" s="5"/>
      <c r="ALL93" s="5"/>
      <c r="ALM93" s="5"/>
      <c r="ALN93" s="5"/>
      <c r="ALO93" s="5"/>
      <c r="ALP93" s="5"/>
      <c r="ALQ93" s="5"/>
      <c r="ALR93" s="5"/>
      <c r="ALS93" s="5"/>
      <c r="ALT93" s="5"/>
      <c r="ALU93" s="5"/>
      <c r="ALV93" s="5"/>
      <c r="ALW93" s="5"/>
      <c r="ALX93" s="5"/>
      <c r="ALY93" s="5"/>
      <c r="ALZ93" s="5"/>
      <c r="AMA93" s="5"/>
      <c r="AMB93" s="5"/>
      <c r="AMC93" s="5"/>
      <c r="AMD93" s="5"/>
      <c r="AME93" s="5"/>
      <c r="AMF93" s="5"/>
      <c r="AMG93" s="5"/>
      <c r="AMH93" s="5"/>
      <c r="AMI93" s="5"/>
      <c r="AMJ93" s="5"/>
      <c r="AMK93" s="5"/>
      <c r="AML93" s="5"/>
      <c r="AMM93" s="5"/>
      <c r="AMN93" s="5"/>
      <c r="AMO93" s="5"/>
      <c r="AMP93" s="5"/>
      <c r="AMQ93" s="5"/>
      <c r="AMR93" s="5"/>
      <c r="AMS93" s="5"/>
      <c r="AMT93" s="5"/>
      <c r="AMU93" s="5"/>
      <c r="AMV93" s="5"/>
      <c r="AMW93" s="5"/>
      <c r="AMX93" s="5"/>
      <c r="AMY93" s="5"/>
      <c r="AMZ93" s="5"/>
      <c r="ANA93" s="5"/>
      <c r="ANB93" s="5"/>
      <c r="ANC93" s="5"/>
      <c r="AND93" s="5"/>
      <c r="ANE93" s="5"/>
      <c r="ANF93" s="5"/>
      <c r="ANG93" s="5"/>
      <c r="ANH93" s="5"/>
      <c r="ANI93" s="5"/>
      <c r="ANJ93" s="5"/>
      <c r="ANK93" s="5"/>
      <c r="ANL93" s="5"/>
      <c r="ANM93" s="5"/>
      <c r="ANN93" s="5"/>
      <c r="ANO93" s="5"/>
      <c r="ANP93" s="5"/>
      <c r="ANQ93" s="5"/>
      <c r="ANR93" s="5"/>
      <c r="ANS93" s="5"/>
      <c r="ANT93" s="5"/>
      <c r="ANU93" s="5"/>
      <c r="ANV93" s="5"/>
      <c r="ANW93" s="5"/>
      <c r="ANX93" s="5"/>
      <c r="ANY93" s="5"/>
      <c r="ANZ93" s="5"/>
      <c r="AOA93" s="5"/>
      <c r="AOB93" s="5"/>
      <c r="AOC93" s="5"/>
      <c r="AOD93" s="5"/>
      <c r="AOE93" s="5"/>
      <c r="AOF93" s="5"/>
      <c r="AOG93" s="5"/>
      <c r="AOH93" s="5"/>
      <c r="AOI93" s="5"/>
      <c r="AOJ93" s="5"/>
      <c r="AOK93" s="5"/>
      <c r="AOL93" s="5"/>
      <c r="AOM93" s="5"/>
      <c r="AON93" s="5"/>
      <c r="AOO93" s="5"/>
      <c r="AOP93" s="5"/>
      <c r="AOQ93" s="5"/>
      <c r="AOR93" s="5"/>
      <c r="AOS93" s="5"/>
      <c r="AOT93" s="5"/>
      <c r="AOU93" s="5"/>
      <c r="AOV93" s="5"/>
      <c r="AOW93" s="5"/>
      <c r="AOX93" s="5"/>
      <c r="AOY93" s="5"/>
      <c r="AOZ93" s="5"/>
      <c r="APA93" s="5"/>
      <c r="APB93" s="5"/>
      <c r="APC93" s="5"/>
      <c r="APD93" s="5"/>
      <c r="APE93" s="5"/>
      <c r="APF93" s="5"/>
      <c r="APG93" s="5"/>
      <c r="APH93" s="5"/>
      <c r="API93" s="5"/>
      <c r="APJ93" s="5"/>
      <c r="APK93" s="5"/>
      <c r="APL93" s="5"/>
      <c r="APM93" s="5"/>
      <c r="APN93" s="5"/>
      <c r="APO93" s="5"/>
      <c r="APP93" s="5"/>
      <c r="APQ93" s="5"/>
      <c r="APR93" s="5"/>
      <c r="APS93" s="5"/>
      <c r="APT93" s="5"/>
      <c r="APU93" s="5"/>
      <c r="APV93" s="5"/>
      <c r="APW93" s="5"/>
      <c r="APX93" s="5"/>
      <c r="APY93" s="5"/>
      <c r="APZ93" s="5"/>
      <c r="AQA93" s="5"/>
      <c r="AQB93" s="5"/>
      <c r="AQC93" s="5"/>
      <c r="AQD93" s="5"/>
      <c r="AQE93" s="5"/>
      <c r="AQF93" s="5"/>
      <c r="AQG93" s="5"/>
      <c r="AQH93" s="5"/>
      <c r="AQI93" s="5"/>
      <c r="AQJ93" s="5"/>
      <c r="AQK93" s="5"/>
      <c r="AQL93" s="5"/>
      <c r="AQM93" s="5"/>
      <c r="AQN93" s="5"/>
      <c r="AQO93" s="5"/>
      <c r="AQP93" s="5"/>
      <c r="AQQ93" s="5"/>
      <c r="AQR93" s="5"/>
      <c r="AQS93" s="5"/>
      <c r="AQT93" s="5"/>
      <c r="AQU93" s="5"/>
      <c r="AQV93" s="5"/>
      <c r="AQW93" s="5"/>
      <c r="AQX93" s="5"/>
      <c r="AQY93" s="5"/>
      <c r="AQZ93" s="5"/>
      <c r="ARA93" s="5"/>
      <c r="ARB93" s="5"/>
      <c r="ARC93" s="5"/>
      <c r="ARD93" s="5"/>
      <c r="ARE93" s="5"/>
      <c r="ARF93" s="5"/>
      <c r="ARG93" s="5"/>
      <c r="ARH93" s="5"/>
      <c r="ARI93" s="5"/>
      <c r="ARJ93" s="5"/>
      <c r="ARK93" s="5"/>
      <c r="ARL93" s="5"/>
      <c r="ARM93" s="5"/>
      <c r="ARN93" s="5"/>
      <c r="ARO93" s="5"/>
      <c r="ARP93" s="5"/>
      <c r="ARQ93" s="5"/>
      <c r="ARR93" s="5"/>
      <c r="ARS93" s="5"/>
      <c r="ART93" s="5"/>
      <c r="ARU93" s="5"/>
      <c r="ARV93" s="5"/>
      <c r="ARW93" s="5"/>
      <c r="ARX93" s="5"/>
      <c r="ARY93" s="5"/>
      <c r="ARZ93" s="5"/>
      <c r="ASA93" s="5"/>
      <c r="ASB93" s="5"/>
      <c r="ASC93" s="5"/>
      <c r="ASD93" s="5"/>
      <c r="ASE93" s="5"/>
      <c r="ASF93" s="5"/>
      <c r="ASG93" s="5"/>
      <c r="ASH93" s="5"/>
      <c r="ASI93" s="5"/>
      <c r="ASJ93" s="5"/>
      <c r="ASK93" s="5"/>
      <c r="ASL93" s="5"/>
      <c r="ASM93" s="5"/>
      <c r="ASN93" s="5"/>
      <c r="ASO93" s="5"/>
      <c r="ASP93" s="5"/>
      <c r="ASQ93" s="5"/>
      <c r="ASR93" s="5"/>
      <c r="ASS93" s="5"/>
      <c r="AST93" s="5"/>
      <c r="ASU93" s="5"/>
      <c r="ASV93" s="5"/>
      <c r="ASW93" s="5"/>
      <c r="ASX93" s="5"/>
      <c r="ASY93" s="5"/>
      <c r="ASZ93" s="5"/>
      <c r="ATA93" s="5"/>
      <c r="ATB93" s="5"/>
      <c r="ATC93" s="5"/>
      <c r="ATD93" s="5"/>
      <c r="ATE93" s="5"/>
      <c r="ATF93" s="5"/>
      <c r="ATG93" s="5"/>
      <c r="ATH93" s="5"/>
      <c r="ATI93" s="5"/>
      <c r="ATJ93" s="5"/>
      <c r="ATK93" s="5"/>
      <c r="ATL93" s="5"/>
      <c r="ATM93" s="5"/>
      <c r="ATN93" s="5"/>
      <c r="ATO93" s="5"/>
      <c r="ATP93" s="5"/>
      <c r="ATQ93" s="5"/>
      <c r="ATR93" s="5"/>
      <c r="ATS93" s="5"/>
      <c r="ATT93" s="5"/>
      <c r="ATU93" s="5"/>
      <c r="ATV93" s="5"/>
      <c r="ATW93" s="5"/>
      <c r="ATX93" s="5"/>
      <c r="ATY93" s="5"/>
      <c r="ATZ93" s="5"/>
      <c r="AUA93" s="5"/>
      <c r="AUB93" s="5"/>
      <c r="AUC93" s="5"/>
      <c r="AUD93" s="5"/>
      <c r="AUE93" s="5"/>
      <c r="AUF93" s="5"/>
      <c r="AUG93" s="5"/>
      <c r="AUH93" s="5"/>
      <c r="AUI93" s="5"/>
      <c r="AUJ93" s="5"/>
      <c r="AUK93" s="5"/>
      <c r="AUL93" s="5"/>
      <c r="AUM93" s="5"/>
      <c r="AUN93" s="5"/>
      <c r="AUO93" s="5"/>
      <c r="AUP93" s="5"/>
      <c r="AUQ93" s="5"/>
      <c r="AUR93" s="5"/>
      <c r="AUS93" s="5"/>
      <c r="AUT93" s="5"/>
      <c r="AUU93" s="5"/>
      <c r="AUV93" s="5"/>
      <c r="AUW93" s="5"/>
      <c r="AUX93" s="5"/>
      <c r="AUY93" s="5"/>
      <c r="AUZ93" s="5"/>
      <c r="AVA93" s="5"/>
      <c r="AVB93" s="5"/>
      <c r="AVC93" s="5"/>
      <c r="AVD93" s="5"/>
      <c r="AVE93" s="5"/>
      <c r="AVF93" s="5"/>
      <c r="AVG93" s="5"/>
      <c r="AVH93" s="5"/>
      <c r="AVI93" s="5"/>
      <c r="AVJ93" s="5"/>
      <c r="AVK93" s="5"/>
      <c r="AVL93" s="5"/>
      <c r="AVM93" s="5"/>
      <c r="AVN93" s="5"/>
      <c r="AVO93" s="5"/>
      <c r="AVP93" s="5"/>
      <c r="AVQ93" s="5"/>
      <c r="AVR93" s="5"/>
      <c r="AVS93" s="5"/>
      <c r="AVT93" s="5"/>
      <c r="AVU93" s="5"/>
      <c r="AVV93" s="5"/>
      <c r="AVW93" s="5"/>
      <c r="AVX93" s="5"/>
      <c r="AVY93" s="5"/>
      <c r="AVZ93" s="5"/>
      <c r="AWA93" s="5"/>
      <c r="AWB93" s="5"/>
      <c r="AWC93" s="5"/>
      <c r="AWD93" s="5"/>
      <c r="AWE93" s="5"/>
      <c r="AWF93" s="5"/>
      <c r="AWG93" s="5"/>
      <c r="AWH93" s="5"/>
      <c r="AWI93" s="5"/>
      <c r="AWJ93" s="5"/>
      <c r="AWK93" s="5"/>
      <c r="AWL93" s="5"/>
      <c r="AWM93" s="5"/>
      <c r="AWN93" s="5"/>
      <c r="AWO93" s="5"/>
      <c r="AWP93" s="5"/>
      <c r="AWQ93" s="5"/>
      <c r="AWR93" s="5"/>
      <c r="AWS93" s="5"/>
      <c r="AWT93" s="5"/>
      <c r="AWU93" s="5"/>
      <c r="AWV93" s="5"/>
      <c r="AWW93" s="5"/>
      <c r="AWX93" s="5"/>
      <c r="AWY93" s="5"/>
      <c r="AWZ93" s="5"/>
      <c r="AXA93" s="5"/>
      <c r="AXB93" s="5"/>
      <c r="AXC93" s="5"/>
      <c r="AXD93" s="5"/>
      <c r="AXE93" s="5"/>
      <c r="AXF93" s="5"/>
      <c r="AXG93" s="5"/>
      <c r="AXH93" s="5"/>
      <c r="AXI93" s="5"/>
      <c r="AXJ93" s="5"/>
      <c r="AXK93" s="5"/>
      <c r="AXL93" s="5"/>
      <c r="AXM93" s="5"/>
      <c r="AXN93" s="5"/>
      <c r="AXO93" s="5"/>
      <c r="AXP93" s="5"/>
      <c r="AXQ93" s="5"/>
      <c r="AXR93" s="5"/>
      <c r="AXS93" s="5"/>
      <c r="AXT93" s="5"/>
      <c r="AXU93" s="5"/>
      <c r="AXV93" s="5"/>
      <c r="AXW93" s="5"/>
      <c r="AXX93" s="5"/>
      <c r="AXY93" s="5"/>
      <c r="AXZ93" s="5"/>
      <c r="AYA93" s="5"/>
      <c r="AYB93" s="5"/>
      <c r="AYC93" s="5"/>
      <c r="AYD93" s="5"/>
      <c r="AYE93" s="5"/>
      <c r="AYF93" s="5"/>
      <c r="AYG93" s="5"/>
      <c r="AYH93" s="5"/>
      <c r="AYI93" s="5"/>
      <c r="AYJ93" s="5"/>
      <c r="AYK93" s="5"/>
      <c r="AYL93" s="5"/>
      <c r="AYM93" s="5"/>
      <c r="AYN93" s="5"/>
      <c r="AYO93" s="5"/>
      <c r="AYP93" s="5"/>
      <c r="AYQ93" s="5"/>
      <c r="AYR93" s="5"/>
      <c r="AYS93" s="5"/>
      <c r="AYT93" s="5"/>
      <c r="AYU93" s="5"/>
      <c r="AYV93" s="5"/>
      <c r="AYW93" s="5"/>
      <c r="AYX93" s="5"/>
      <c r="AYY93" s="5"/>
      <c r="AYZ93" s="5"/>
      <c r="AZA93" s="5"/>
      <c r="AZB93" s="5"/>
      <c r="AZC93" s="5"/>
      <c r="AZD93" s="5"/>
      <c r="AZE93" s="5"/>
      <c r="AZF93" s="5"/>
      <c r="AZG93" s="5"/>
      <c r="AZH93" s="5"/>
      <c r="AZI93" s="5"/>
      <c r="AZJ93" s="5"/>
      <c r="AZK93" s="5"/>
      <c r="AZL93" s="5"/>
      <c r="AZM93" s="5"/>
      <c r="AZN93" s="5"/>
      <c r="AZO93" s="5"/>
      <c r="AZP93" s="5"/>
      <c r="AZQ93" s="5"/>
      <c r="AZR93" s="5"/>
      <c r="AZS93" s="5"/>
      <c r="AZT93" s="5"/>
      <c r="AZU93" s="5"/>
      <c r="AZV93" s="5"/>
      <c r="AZW93" s="5"/>
      <c r="AZX93" s="5"/>
      <c r="AZY93" s="5"/>
      <c r="AZZ93" s="5"/>
      <c r="BAA93" s="5"/>
      <c r="BAB93" s="5"/>
      <c r="BAC93" s="5"/>
      <c r="BAD93" s="5"/>
      <c r="BAE93" s="5"/>
      <c r="BAF93" s="5"/>
      <c r="BAG93" s="5"/>
      <c r="BAH93" s="5"/>
      <c r="BAI93" s="5"/>
      <c r="BAJ93" s="5"/>
      <c r="BAK93" s="5"/>
      <c r="BAL93" s="5"/>
      <c r="BAM93" s="5"/>
      <c r="BAN93" s="5"/>
      <c r="BAO93" s="5"/>
      <c r="BAP93" s="5"/>
      <c r="BAQ93" s="5"/>
      <c r="BAR93" s="5"/>
      <c r="BAS93" s="5"/>
      <c r="BAT93" s="5"/>
      <c r="BAU93" s="5"/>
      <c r="BAV93" s="5"/>
      <c r="BAW93" s="5"/>
      <c r="BAX93" s="5"/>
      <c r="BAY93" s="5"/>
      <c r="BAZ93" s="5"/>
      <c r="BBA93" s="5"/>
      <c r="BBB93" s="5"/>
      <c r="BBC93" s="5"/>
      <c r="BBD93" s="5"/>
      <c r="BBE93" s="5"/>
      <c r="BBF93" s="5"/>
      <c r="BBG93" s="5"/>
      <c r="BBH93" s="5"/>
      <c r="BBI93" s="5"/>
      <c r="BBJ93" s="5"/>
      <c r="BBK93" s="5"/>
      <c r="BBL93" s="5"/>
      <c r="BBM93" s="5"/>
      <c r="BBN93" s="5"/>
      <c r="BBO93" s="5"/>
      <c r="BBP93" s="5"/>
      <c r="BBQ93" s="5"/>
      <c r="BBR93" s="5"/>
      <c r="BBS93" s="5"/>
      <c r="BBT93" s="5"/>
      <c r="BBU93" s="5"/>
      <c r="BBV93" s="5"/>
      <c r="BBW93" s="5"/>
      <c r="BBX93" s="5"/>
      <c r="BBY93" s="5"/>
      <c r="BBZ93" s="5"/>
      <c r="BCA93" s="5"/>
      <c r="BCB93" s="5"/>
      <c r="BCC93" s="5"/>
      <c r="BCD93" s="5"/>
      <c r="BCE93" s="5"/>
      <c r="BCF93" s="5"/>
      <c r="BCG93" s="5"/>
      <c r="BCH93" s="5"/>
      <c r="BCI93" s="5"/>
      <c r="BCJ93" s="5"/>
      <c r="BCK93" s="5"/>
      <c r="BCL93" s="5"/>
      <c r="BCM93" s="5"/>
      <c r="BCN93" s="5"/>
      <c r="BCO93" s="5"/>
      <c r="BCP93" s="5"/>
      <c r="BCQ93" s="5"/>
      <c r="BCR93" s="5"/>
    </row>
    <row r="94" spans="1:1450" s="99" customFormat="1" ht="9" customHeight="1">
      <c r="A94" s="4152"/>
      <c r="B94" s="728"/>
      <c r="C94" s="4158"/>
      <c r="D94" s="730"/>
      <c r="E94" s="1477"/>
      <c r="F94" s="727"/>
      <c r="G94" s="727"/>
      <c r="H94" s="727"/>
      <c r="I94" s="2236"/>
      <c r="J94" s="2589"/>
      <c r="K94" s="4155"/>
      <c r="L94" s="52"/>
      <c r="M94" s="1492"/>
      <c r="N94" s="53"/>
      <c r="O94" s="54"/>
      <c r="P94" s="2886"/>
      <c r="Q94" s="2887"/>
      <c r="R94" s="2888"/>
      <c r="S94" s="756"/>
      <c r="T94" s="757"/>
      <c r="U94" s="758"/>
      <c r="V94" s="762"/>
      <c r="W94" s="763"/>
      <c r="X94" s="766"/>
      <c r="Y94" s="55"/>
      <c r="Z94" s="56"/>
      <c r="AA94" s="57"/>
      <c r="AB94" s="58"/>
      <c r="AC94" s="2239"/>
      <c r="AD94" s="2240"/>
      <c r="AE94" s="2241"/>
      <c r="AF94" s="2242"/>
      <c r="AG94" s="2243"/>
      <c r="AH94" s="2244"/>
      <c r="AI94" s="2243"/>
      <c r="AJ94" s="2245"/>
      <c r="AK94" s="673"/>
      <c r="AL94" s="649"/>
      <c r="AM94" s="649"/>
      <c r="AN94" s="652"/>
      <c r="AO94" s="94"/>
      <c r="AP94" s="649"/>
      <c r="AQ94" s="649"/>
      <c r="AR94" s="2246"/>
      <c r="AS94" s="2247"/>
      <c r="AT94" s="2248"/>
      <c r="AU94" s="3318"/>
      <c r="AV94" s="297"/>
      <c r="AW94" s="809"/>
      <c r="AX94" s="809"/>
      <c r="AY94" s="809"/>
      <c r="AZ94" s="809"/>
      <c r="BA94" s="809"/>
      <c r="BB94" s="2590"/>
      <c r="BC94" s="809"/>
      <c r="BD94" s="809"/>
      <c r="BE94" s="809"/>
      <c r="BF94" s="2590"/>
      <c r="BG94" s="809"/>
      <c r="BH94" s="809"/>
      <c r="BI94" s="809"/>
      <c r="BJ94" s="2590"/>
      <c r="BK94" s="95"/>
      <c r="BL94" s="3345"/>
      <c r="BM94" s="2243"/>
      <c r="BN94" s="2261"/>
      <c r="BO94" s="96"/>
      <c r="BP94" s="101"/>
      <c r="BQ94" s="92"/>
      <c r="BR94" s="2253"/>
      <c r="BS94" s="2254"/>
      <c r="BT94" s="2255"/>
      <c r="BU94" s="2254"/>
      <c r="BV94" s="2255"/>
      <c r="BW94" s="2256"/>
      <c r="BX94" s="2241"/>
      <c r="BY94" s="2257"/>
      <c r="BZ94" s="2258"/>
      <c r="CA94" s="92"/>
      <c r="CB94" s="297"/>
      <c r="CC94" s="2259"/>
      <c r="CD94" s="2259"/>
      <c r="CE94" s="2260"/>
      <c r="CF94" s="3390"/>
      <c r="CG94" s="3391"/>
      <c r="CH94" s="2263"/>
      <c r="CI94" s="2505"/>
      <c r="CJ94" s="2262"/>
      <c r="CK94" s="2505"/>
      <c r="CL94" s="3358"/>
      <c r="CM94" s="2505"/>
      <c r="CN94" s="3365"/>
      <c r="CO94" s="2505"/>
      <c r="CP94" s="3365"/>
      <c r="CQ94" s="2505"/>
      <c r="CR94" s="2262"/>
      <c r="CS94" s="2505"/>
      <c r="CT94" s="2262"/>
      <c r="CU94" s="2505"/>
      <c r="CV94" s="2262"/>
      <c r="CW94" s="2591"/>
      <c r="CX94" s="2241"/>
      <c r="CY94" s="2263"/>
      <c r="CZ94" s="2264"/>
      <c r="DA94" s="93"/>
      <c r="DB94" s="91"/>
      <c r="DC94" s="92"/>
      <c r="DD94" s="2265"/>
      <c r="DE94" s="2254"/>
      <c r="DF94" s="2255"/>
      <c r="DG94" s="2243"/>
      <c r="DH94" s="2266"/>
      <c r="DI94" s="2267"/>
      <c r="DJ94" s="2898"/>
      <c r="DK94" s="2899"/>
      <c r="DL94" s="2900"/>
      <c r="DM94" s="2898"/>
      <c r="DN94" s="1454"/>
      <c r="DO94" s="2936"/>
      <c r="DP94" s="3098"/>
      <c r="DQ94" s="3098"/>
      <c r="DR94" s="3099"/>
      <c r="DS94" s="3096"/>
      <c r="DT94" s="948"/>
      <c r="DU94" s="2268"/>
      <c r="DV94" s="2921"/>
      <c r="DW94" s="2922"/>
      <c r="DX94" s="2922"/>
      <c r="DY94" s="2923"/>
      <c r="DZ94" s="2924"/>
      <c r="EA94" s="817"/>
      <c r="EB94" s="2269"/>
      <c r="EC94" s="2936"/>
      <c r="ED94" s="2272"/>
      <c r="EE94" s="2272"/>
      <c r="EF94" s="2937"/>
      <c r="EG94" s="2938"/>
      <c r="EH94" s="948"/>
      <c r="EI94" s="2270"/>
      <c r="EJ94" s="2922"/>
      <c r="EK94" s="2922"/>
      <c r="EL94" s="2946"/>
      <c r="EM94" s="2947"/>
      <c r="EN94" s="821"/>
      <c r="EO94" s="2271"/>
      <c r="EP94" s="2922"/>
      <c r="EQ94" s="2922"/>
      <c r="ER94" s="2923"/>
      <c r="ES94" s="2947"/>
      <c r="ET94" s="823"/>
      <c r="EU94" s="2924"/>
      <c r="EV94" s="828"/>
      <c r="EW94" s="2272"/>
      <c r="EX94" s="2272"/>
      <c r="EY94" s="692"/>
      <c r="EZ94" s="600"/>
      <c r="FA94" s="672"/>
      <c r="FB94" s="828"/>
      <c r="FC94" s="682"/>
      <c r="FD94" s="2273"/>
      <c r="FE94" s="692"/>
      <c r="FF94" s="600"/>
      <c r="FG94" s="672"/>
      <c r="FH94" s="828"/>
      <c r="FI94" s="829"/>
      <c r="FJ94" s="830"/>
      <c r="FK94" s="831"/>
      <c r="FL94" s="830"/>
      <c r="FM94" s="831"/>
      <c r="FN94" s="949"/>
      <c r="FO94" s="950"/>
      <c r="FP94" s="2274"/>
      <c r="FQ94" s="2275"/>
      <c r="FR94" s="2958"/>
      <c r="FS94" s="2959"/>
      <c r="FT94" s="2276"/>
      <c r="FU94" s="2277"/>
      <c r="FV94" s="848"/>
      <c r="FW94" s="849"/>
      <c r="FX94" s="850"/>
      <c r="FY94" s="296"/>
      <c r="FZ94" s="129"/>
      <c r="GA94" s="851"/>
      <c r="GB94" s="2243"/>
      <c r="GC94" s="296"/>
      <c r="GD94" s="295"/>
      <c r="GE94" s="295"/>
      <c r="GF94" s="295"/>
      <c r="GG94" s="295"/>
      <c r="GH94" s="295"/>
      <c r="GI94" s="296"/>
      <c r="GJ94" s="296"/>
      <c r="GK94" s="296"/>
      <c r="GL94" s="296"/>
      <c r="GM94" s="296"/>
      <c r="GN94" s="296"/>
      <c r="GO94" s="296"/>
      <c r="GP94" s="3211"/>
      <c r="GQ94" s="852"/>
      <c r="GR94" s="854"/>
      <c r="GS94" s="854"/>
      <c r="GT94" s="296"/>
      <c r="GU94" s="296"/>
      <c r="GV94" s="854"/>
      <c r="GW94" s="3979"/>
      <c r="GX94" s="853"/>
      <c r="GY94" s="854"/>
      <c r="GZ94" s="854"/>
      <c r="HA94" s="854"/>
      <c r="HB94" s="348"/>
      <c r="HC94" s="903"/>
      <c r="HD94" s="298"/>
      <c r="HE94" s="298"/>
      <c r="HF94" s="298"/>
      <c r="HG94" s="298"/>
      <c r="HH94" s="296"/>
      <c r="HI94" s="854"/>
      <c r="HJ94" s="855"/>
      <c r="HK94" s="854"/>
      <c r="HL94" s="3681" t="s">
        <v>1092</v>
      </c>
      <c r="HM94" s="854"/>
      <c r="HN94" s="854"/>
      <c r="HO94" s="1482"/>
      <c r="HP94" s="2582"/>
      <c r="HQ94" s="742"/>
      <c r="HR94" s="318"/>
      <c r="HS94" s="296"/>
      <c r="HT94" s="743"/>
      <c r="HU94" s="838"/>
      <c r="HV94" s="2281"/>
      <c r="HW94" s="2282"/>
      <c r="HX94" s="348"/>
      <c r="HY94" s="349"/>
      <c r="HZ94" s="296"/>
      <c r="IA94" s="348"/>
      <c r="IB94" s="296"/>
      <c r="IC94" s="2282"/>
      <c r="ID94" s="348"/>
      <c r="IE94" s="349"/>
      <c r="IF94" s="296"/>
      <c r="IG94" s="348"/>
      <c r="IH94" s="296"/>
      <c r="II94" s="2283"/>
      <c r="IJ94" s="350"/>
      <c r="IK94" s="351"/>
      <c r="IL94" s="2284"/>
      <c r="IM94" s="352"/>
      <c r="IN94" s="353"/>
      <c r="IO94" s="296"/>
      <c r="IP94" s="350"/>
      <c r="IQ94" s="354"/>
      <c r="IR94" s="2284"/>
      <c r="IS94" s="355"/>
      <c r="IT94" s="356"/>
      <c r="IU94" s="2285"/>
      <c r="IV94" s="350"/>
      <c r="IW94" s="354"/>
      <c r="IX94" s="351"/>
      <c r="IY94" s="350"/>
      <c r="IZ94" s="351"/>
      <c r="JA94" s="2286"/>
      <c r="JB94" s="357"/>
      <c r="JC94" s="358"/>
      <c r="JD94" s="359"/>
      <c r="JE94" s="357"/>
      <c r="JF94" s="359"/>
      <c r="JG94" s="2287"/>
      <c r="JH94" s="1497"/>
      <c r="JI94" s="1498"/>
      <c r="JJ94" s="1499"/>
      <c r="JK94" s="1500"/>
      <c r="JL94" s="55"/>
      <c r="JM94" s="888"/>
      <c r="JN94" s="3115"/>
      <c r="JO94" s="2241"/>
      <c r="JP94" s="2288"/>
      <c r="JQ94" s="2289"/>
      <c r="JR94" s="2290"/>
      <c r="JS94" s="57"/>
      <c r="JT94" s="381"/>
      <c r="JU94" s="382"/>
      <c r="JV94" s="384"/>
      <c r="JW94" s="2291"/>
      <c r="JX94" s="383"/>
      <c r="JY94" s="384"/>
      <c r="JZ94" s="2292"/>
      <c r="KA94" s="856"/>
      <c r="KB94" s="744"/>
      <c r="KC94" s="857"/>
      <c r="KD94" s="2295"/>
      <c r="KE94" s="744"/>
      <c r="KF94" s="2296"/>
      <c r="KG94" s="744"/>
      <c r="KH94" s="2592"/>
      <c r="KI94" s="4571"/>
      <c r="KJ94" s="856"/>
      <c r="KK94" s="3164"/>
      <c r="KL94" s="3243"/>
      <c r="KM94" s="2594"/>
      <c r="KN94" s="744"/>
      <c r="KO94" s="2595"/>
      <c r="KP94" s="744"/>
      <c r="KQ94" s="2296"/>
      <c r="KR94" s="744"/>
      <c r="KS94" s="2595"/>
      <c r="KT94" s="2294"/>
      <c r="KU94" s="744"/>
      <c r="KV94" s="868"/>
      <c r="KW94" s="422"/>
      <c r="KX94" s="422"/>
      <c r="KY94" s="745"/>
      <c r="KZ94" s="745"/>
      <c r="LA94" s="422"/>
      <c r="LB94" s="422"/>
      <c r="LC94" s="430"/>
      <c r="LD94" s="422"/>
      <c r="LE94" s="422"/>
      <c r="LF94" s="745"/>
      <c r="LG94" s="422"/>
      <c r="LH94" s="431"/>
      <c r="LI94" s="422"/>
      <c r="LJ94" s="422"/>
      <c r="LK94" s="422"/>
      <c r="LL94" s="745"/>
      <c r="LM94" s="422"/>
      <c r="LN94" s="422"/>
      <c r="LO94" s="430"/>
      <c r="LP94" s="422"/>
      <c r="LQ94" s="746"/>
      <c r="LR94" s="745"/>
      <c r="LS94" s="422"/>
      <c r="LT94" s="426"/>
      <c r="LU94" s="2596"/>
      <c r="LV94" s="2592"/>
      <c r="LW94" s="422"/>
      <c r="LX94" s="422"/>
      <c r="LY94" s="422"/>
      <c r="LZ94" s="745"/>
      <c r="MA94" s="745"/>
      <c r="MB94" s="422"/>
      <c r="MC94" s="422"/>
      <c r="MD94" s="430"/>
      <c r="ME94" s="422"/>
      <c r="MF94" s="422"/>
      <c r="MG94" s="745"/>
      <c r="MH94" s="422"/>
      <c r="MI94" s="431"/>
      <c r="MJ94" s="422"/>
      <c r="MK94" s="422"/>
      <c r="ML94" s="422"/>
      <c r="MM94" s="745"/>
      <c r="MN94" s="422"/>
      <c r="MO94" s="422"/>
      <c r="MP94" s="430"/>
      <c r="MQ94" s="422"/>
      <c r="MR94" s="746"/>
      <c r="MS94" s="745"/>
      <c r="MT94" s="422"/>
      <c r="MU94" s="426"/>
      <c r="MV94" s="422"/>
      <c r="MW94" s="430"/>
      <c r="MX94" s="422"/>
      <c r="MY94" s="423"/>
      <c r="MZ94" s="422"/>
      <c r="NA94" s="426"/>
      <c r="NB94" s="422"/>
      <c r="NC94" s="3202"/>
      <c r="ND94" s="3157"/>
      <c r="NE94" s="428"/>
      <c r="NF94" s="2593"/>
      <c r="NG94" s="744"/>
      <c r="NH94" s="2294"/>
      <c r="NI94" s="744"/>
      <c r="NJ94" s="2294"/>
      <c r="NK94" s="744"/>
      <c r="NL94" s="2593"/>
      <c r="NM94" s="744"/>
      <c r="NN94" s="2294"/>
      <c r="NO94" s="744"/>
      <c r="NP94" s="2294"/>
      <c r="NQ94" s="2594"/>
      <c r="NR94" s="2593"/>
      <c r="NS94" s="744"/>
      <c r="NT94" s="2294"/>
      <c r="NU94" s="744"/>
      <c r="NV94" s="2294"/>
      <c r="NW94" s="744"/>
      <c r="NX94" s="2596"/>
      <c r="NY94" s="2595"/>
      <c r="NZ94" s="744"/>
      <c r="OA94" s="2592"/>
      <c r="OB94" s="2593"/>
      <c r="OC94" s="744"/>
      <c r="OD94" s="2294"/>
      <c r="OE94" s="744"/>
      <c r="OF94" s="2294"/>
      <c r="OG94" s="2594"/>
      <c r="OH94" s="3067"/>
      <c r="OI94" s="2597"/>
      <c r="OJ94" s="1489"/>
      <c r="OK94" s="3474"/>
      <c r="OL94" s="858"/>
      <c r="OM94" s="2598"/>
      <c r="ON94" s="2306"/>
      <c r="OO94" s="2307"/>
      <c r="OP94" s="589"/>
      <c r="OQ94" s="590"/>
      <c r="OR94" s="590"/>
      <c r="OS94" s="590"/>
      <c r="OT94" s="591"/>
      <c r="OU94" s="2308"/>
      <c r="OV94" s="1454"/>
      <c r="OW94" s="2309"/>
      <c r="OX94" s="2309"/>
      <c r="OY94" s="873"/>
      <c r="OZ94" s="874"/>
      <c r="PA94" s="871"/>
      <c r="PB94" s="870"/>
      <c r="PC94" s="871"/>
      <c r="PD94" s="875"/>
      <c r="PE94" s="875"/>
      <c r="PF94" s="876"/>
      <c r="PG94" s="2310"/>
      <c r="PH94" s="591"/>
      <c r="PI94" s="2311"/>
      <c r="PJ94" s="2259"/>
      <c r="PK94" s="596"/>
      <c r="PL94" s="2312"/>
      <c r="PM94" s="2313"/>
      <c r="PN94" s="2599"/>
      <c r="PO94" s="2314"/>
      <c r="PP94" s="2312"/>
      <c r="PQ94" s="2313"/>
      <c r="PR94" s="2600"/>
      <c r="PS94" s="933"/>
      <c r="PT94" s="2315"/>
      <c r="PU94" s="2313"/>
      <c r="PV94" s="1385"/>
      <c r="PW94" s="2316"/>
      <c r="PX94" s="2317"/>
      <c r="PY94" s="1385"/>
      <c r="PZ94" s="1385"/>
      <c r="QA94" s="674"/>
      <c r="QB94" s="2318"/>
      <c r="QC94" s="808"/>
      <c r="QD94" s="2319"/>
      <c r="QE94" s="598"/>
      <c r="QF94" s="2320"/>
      <c r="QG94" s="808"/>
      <c r="QH94" s="2319"/>
      <c r="QI94" s="598"/>
      <c r="QJ94" s="2320"/>
      <c r="QK94" s="808"/>
      <c r="QL94" s="2319"/>
      <c r="QM94" s="598"/>
      <c r="QN94" s="2243"/>
      <c r="QO94" s="2338"/>
      <c r="QP94" s="2321"/>
      <c r="QQ94" s="2322"/>
      <c r="QR94" s="2323"/>
      <c r="QS94" s="599"/>
      <c r="QT94" s="1385"/>
      <c r="QU94" s="1386"/>
      <c r="QV94" s="648"/>
      <c r="QW94" s="2324"/>
      <c r="QX94" s="3687"/>
      <c r="QY94" s="3699"/>
      <c r="QZ94" s="2601"/>
      <c r="RA94" s="877"/>
      <c r="RB94" s="878"/>
      <c r="RC94" s="879"/>
      <c r="RD94" s="880"/>
      <c r="RE94" s="881"/>
      <c r="RF94" s="882"/>
      <c r="RG94" s="881"/>
      <c r="RH94" s="883"/>
      <c r="RI94" s="880"/>
      <c r="RJ94" s="884"/>
      <c r="RK94" s="885"/>
      <c r="RL94" s="880"/>
      <c r="RM94" s="886"/>
      <c r="RN94" s="885"/>
      <c r="RO94" s="887"/>
      <c r="RP94" s="2339"/>
      <c r="RQ94" s="888"/>
      <c r="RR94" s="57"/>
      <c r="RS94" s="2339"/>
      <c r="RT94" s="888"/>
      <c r="RU94" s="57"/>
      <c r="RV94" s="2340"/>
      <c r="RW94" s="888"/>
      <c r="RX94" s="3668" t="s">
        <v>1215</v>
      </c>
      <c r="RY94" s="877"/>
      <c r="RZ94" s="889"/>
      <c r="SA94" s="670"/>
      <c r="SB94" s="671"/>
      <c r="SC94" s="672"/>
      <c r="SD94" s="673"/>
      <c r="SE94" s="295"/>
      <c r="SF94" s="57"/>
      <c r="SG94" s="674"/>
      <c r="SH94" s="295"/>
      <c r="SI94" s="57"/>
      <c r="SJ94" s="675"/>
      <c r="SK94" s="675"/>
      <c r="SL94" s="897"/>
      <c r="SM94" s="670"/>
      <c r="SN94" s="3079"/>
      <c r="SO94" s="673"/>
      <c r="SP94" s="295"/>
      <c r="SQ94" s="57"/>
      <c r="SR94" s="674"/>
      <c r="SS94" s="295"/>
      <c r="ST94" s="57"/>
      <c r="SU94" s="675"/>
      <c r="SV94" s="675"/>
      <c r="SW94" s="877"/>
      <c r="SX94" s="889"/>
      <c r="SY94" s="672"/>
      <c r="SZ94" s="671"/>
      <c r="TA94" s="672"/>
      <c r="TB94" s="673"/>
      <c r="TC94" s="295"/>
      <c r="TD94" s="57"/>
      <c r="TE94" s="674"/>
      <c r="TF94" s="295"/>
      <c r="TG94" s="57"/>
      <c r="TH94" s="675"/>
      <c r="TI94" s="898"/>
      <c r="TJ94" s="672"/>
      <c r="TK94" s="670"/>
      <c r="TL94" s="682"/>
      <c r="TM94" s="57"/>
      <c r="TN94" s="742"/>
      <c r="TO94" s="57"/>
      <c r="TP94" s="674"/>
      <c r="TQ94" s="295"/>
      <c r="TR94" s="57"/>
      <c r="TS94" s="675"/>
      <c r="TT94" s="675"/>
      <c r="TU94" s="675"/>
      <c r="TV94" s="4613"/>
      <c r="TW94" s="907"/>
      <c r="TX94" s="907"/>
      <c r="TY94" s="2602"/>
      <c r="TZ94" s="907"/>
      <c r="UA94" s="2603"/>
      <c r="UB94" s="2603"/>
      <c r="UC94" s="907"/>
      <c r="UD94" s="907"/>
      <c r="UE94" s="907"/>
      <c r="UF94" s="907"/>
      <c r="UG94" s="907"/>
      <c r="UH94" s="907"/>
      <c r="UI94" s="907"/>
      <c r="UJ94" s="907"/>
      <c r="UK94" s="907"/>
      <c r="UL94" s="907"/>
      <c r="UM94" s="907"/>
      <c r="UN94" s="907"/>
      <c r="UO94" s="907"/>
      <c r="UP94" s="907"/>
      <c r="UQ94" s="907"/>
      <c r="UR94" s="427"/>
      <c r="US94" s="427"/>
      <c r="UT94" s="427"/>
      <c r="UU94" s="427"/>
      <c r="UV94" s="427"/>
      <c r="UW94" s="427"/>
      <c r="UX94" s="427"/>
      <c r="UY94" s="427"/>
      <c r="UZ94" s="427"/>
      <c r="VA94" s="427"/>
      <c r="VB94" s="427"/>
      <c r="VC94" s="427"/>
      <c r="VD94" s="427"/>
      <c r="VE94" s="427"/>
      <c r="VF94" s="427"/>
      <c r="VG94" s="427"/>
      <c r="VH94" s="427"/>
      <c r="VI94" s="427"/>
      <c r="VJ94" s="427"/>
      <c r="VK94" s="427"/>
      <c r="VL94" s="427"/>
      <c r="VM94" s="427"/>
      <c r="VN94" s="427"/>
      <c r="VO94" s="427"/>
      <c r="VP94" s="427"/>
      <c r="VQ94" s="427"/>
      <c r="VR94" s="427"/>
      <c r="VS94" s="427"/>
      <c r="VT94" s="427"/>
      <c r="VU94" s="427"/>
      <c r="VV94" s="427"/>
      <c r="VW94" s="427"/>
      <c r="VX94" s="427"/>
      <c r="VY94" s="427"/>
      <c r="VZ94" s="427"/>
      <c r="WA94" s="427"/>
      <c r="WB94" s="427"/>
      <c r="WC94" s="427"/>
      <c r="WD94" s="427"/>
      <c r="WE94" s="427"/>
      <c r="WF94" s="427"/>
      <c r="WG94" s="427"/>
      <c r="WH94" s="427"/>
      <c r="WI94" s="427"/>
      <c r="WJ94" s="427"/>
      <c r="WK94" s="427"/>
      <c r="WL94" s="427"/>
      <c r="WM94" s="427"/>
      <c r="WN94" s="5"/>
      <c r="WO94" s="5"/>
      <c r="WP94" s="5"/>
      <c r="WQ94" s="5"/>
      <c r="WR94" s="5"/>
      <c r="WS94" s="5"/>
      <c r="WT94" s="5"/>
      <c r="WU94" s="5"/>
      <c r="WV94" s="5"/>
      <c r="WW94" s="5"/>
      <c r="WX94" s="5"/>
      <c r="WY94" s="5"/>
      <c r="WZ94" s="5"/>
      <c r="XA94" s="5"/>
      <c r="XB94" s="5"/>
      <c r="XC94" s="5"/>
      <c r="XD94" s="5"/>
      <c r="XE94" s="5"/>
      <c r="XF94" s="5"/>
      <c r="XG94" s="5"/>
      <c r="XH94" s="5"/>
      <c r="XI94" s="5"/>
      <c r="XJ94" s="5"/>
      <c r="XK94" s="5"/>
      <c r="XL94" s="5"/>
      <c r="XM94" s="5"/>
      <c r="XN94" s="5"/>
      <c r="XO94" s="5"/>
      <c r="XP94" s="5"/>
      <c r="XQ94" s="5"/>
      <c r="XR94" s="5"/>
      <c r="XS94" s="5"/>
      <c r="XT94" s="5"/>
      <c r="XU94" s="5"/>
      <c r="XV94" s="5"/>
      <c r="XW94" s="5"/>
      <c r="XX94" s="5"/>
      <c r="XY94" s="5"/>
      <c r="XZ94" s="5"/>
      <c r="YA94" s="5"/>
      <c r="YB94" s="5"/>
      <c r="YC94" s="5"/>
      <c r="YD94" s="5"/>
      <c r="YE94" s="5"/>
      <c r="YF94" s="5"/>
      <c r="YG94" s="5"/>
      <c r="YH94" s="5"/>
      <c r="YI94" s="5"/>
      <c r="YJ94" s="5"/>
      <c r="YK94" s="5"/>
      <c r="YL94" s="5"/>
      <c r="YM94" s="5"/>
      <c r="YN94" s="5"/>
      <c r="YO94" s="5"/>
      <c r="YP94" s="5"/>
      <c r="YQ94" s="5"/>
      <c r="YR94" s="5"/>
      <c r="YS94" s="5"/>
      <c r="YT94" s="5"/>
      <c r="YU94" s="5"/>
      <c r="YV94" s="5"/>
      <c r="YW94" s="5"/>
      <c r="YX94" s="5"/>
      <c r="YY94" s="5"/>
      <c r="YZ94" s="5"/>
      <c r="ZA94" s="5"/>
      <c r="ZB94" s="5"/>
      <c r="ZC94" s="5"/>
      <c r="ZD94" s="5"/>
      <c r="ZE94" s="5"/>
      <c r="ZF94" s="5"/>
      <c r="ZG94" s="5"/>
      <c r="ZH94" s="5"/>
      <c r="ZI94" s="5"/>
      <c r="ZJ94" s="5"/>
      <c r="ZK94" s="5"/>
      <c r="ZL94" s="5"/>
      <c r="ZM94" s="5"/>
      <c r="ZN94" s="5"/>
      <c r="ZO94" s="5"/>
      <c r="ZP94" s="5"/>
      <c r="ZQ94" s="5"/>
      <c r="ZR94" s="5"/>
      <c r="ZS94" s="5"/>
      <c r="ZT94" s="5"/>
      <c r="ZU94" s="5"/>
      <c r="ZV94" s="5"/>
      <c r="ZW94" s="5"/>
      <c r="ZX94" s="5"/>
      <c r="ZY94" s="5"/>
      <c r="ZZ94" s="5"/>
      <c r="AAA94" s="5"/>
      <c r="AAB94" s="5"/>
      <c r="AAC94" s="5"/>
      <c r="AAD94" s="5"/>
      <c r="AAE94" s="5"/>
      <c r="AAF94" s="5"/>
      <c r="AAG94" s="5"/>
      <c r="AAH94" s="5"/>
      <c r="AAI94" s="5"/>
      <c r="AAJ94" s="5"/>
      <c r="AAK94" s="5"/>
      <c r="AAL94" s="5"/>
      <c r="AAM94" s="5"/>
      <c r="AAN94" s="5"/>
      <c r="AAO94" s="5"/>
      <c r="AAP94" s="5"/>
      <c r="AAQ94" s="5"/>
      <c r="AAR94" s="5"/>
      <c r="AAS94" s="5"/>
      <c r="AAT94" s="5"/>
      <c r="AAU94" s="5"/>
      <c r="AAV94" s="5"/>
      <c r="AAW94" s="5"/>
      <c r="AAX94" s="5"/>
      <c r="AAY94" s="5"/>
      <c r="AAZ94" s="5"/>
      <c r="ABA94" s="5"/>
      <c r="ABB94" s="5"/>
      <c r="ABC94" s="5"/>
      <c r="ABD94" s="5"/>
      <c r="ABE94" s="5"/>
      <c r="ABF94" s="5"/>
      <c r="ABG94" s="5"/>
      <c r="ABH94" s="5"/>
      <c r="ABI94" s="5"/>
      <c r="ABJ94" s="5"/>
      <c r="ABK94" s="5"/>
      <c r="ABL94" s="5"/>
      <c r="ABM94" s="5"/>
      <c r="ABN94" s="5"/>
      <c r="ABO94" s="5"/>
      <c r="ABP94" s="5"/>
      <c r="ABQ94" s="5"/>
      <c r="ABR94" s="5"/>
      <c r="ABS94" s="5"/>
      <c r="ABT94" s="5"/>
      <c r="ABU94" s="5"/>
      <c r="ABV94" s="5"/>
      <c r="ABW94" s="5"/>
      <c r="ABX94" s="5"/>
      <c r="ABY94" s="5"/>
      <c r="ABZ94" s="5"/>
      <c r="ACA94" s="5"/>
      <c r="ACB94" s="5"/>
      <c r="ACC94" s="5"/>
      <c r="ACD94" s="5"/>
      <c r="ACE94" s="5"/>
      <c r="ACF94" s="5"/>
      <c r="ACG94" s="5"/>
      <c r="ACH94" s="5"/>
      <c r="ACI94" s="5"/>
      <c r="ACJ94" s="5"/>
      <c r="ACK94" s="5"/>
      <c r="ACL94" s="5"/>
      <c r="ACM94" s="5"/>
      <c r="ACN94" s="5"/>
      <c r="ACO94" s="5"/>
      <c r="ACP94" s="5"/>
      <c r="ACQ94" s="5"/>
      <c r="ACR94" s="5"/>
      <c r="ACS94" s="5"/>
      <c r="ACT94" s="5"/>
      <c r="ACU94" s="5"/>
      <c r="ACV94" s="5"/>
      <c r="ACW94" s="5"/>
      <c r="ACX94" s="5"/>
      <c r="ACY94" s="5"/>
      <c r="ACZ94" s="5"/>
      <c r="ADA94" s="5"/>
      <c r="ADB94" s="5"/>
      <c r="ADC94" s="5"/>
      <c r="ADD94" s="5"/>
      <c r="ADE94" s="5"/>
      <c r="ADF94" s="5"/>
      <c r="ADG94" s="5"/>
      <c r="ADH94" s="5"/>
      <c r="ADI94" s="5"/>
      <c r="ADJ94" s="5"/>
      <c r="ADK94" s="5"/>
      <c r="ADL94" s="5"/>
      <c r="ADM94" s="5"/>
      <c r="ADN94" s="5"/>
      <c r="ADO94" s="5"/>
      <c r="ADP94" s="5"/>
      <c r="ADQ94" s="5"/>
      <c r="ADR94" s="5"/>
      <c r="ADS94" s="5"/>
      <c r="ADT94" s="5"/>
      <c r="ADU94" s="5"/>
      <c r="ADV94" s="5"/>
      <c r="ADW94" s="5"/>
      <c r="ADX94" s="5"/>
      <c r="ADY94" s="5"/>
      <c r="ADZ94" s="5"/>
      <c r="AEA94" s="5"/>
      <c r="AEB94" s="5"/>
      <c r="AEC94" s="5"/>
      <c r="AED94" s="5"/>
      <c r="AEE94" s="5"/>
      <c r="AEF94" s="5"/>
      <c r="AEG94" s="5"/>
      <c r="AEH94" s="5"/>
      <c r="AEI94" s="5"/>
      <c r="AEJ94" s="5"/>
      <c r="AEK94" s="5"/>
      <c r="AEL94" s="5"/>
      <c r="AEM94" s="5"/>
      <c r="AEN94" s="5"/>
      <c r="AEO94" s="5"/>
      <c r="AEP94" s="5"/>
      <c r="AEQ94" s="5"/>
      <c r="AER94" s="5"/>
      <c r="AES94" s="5"/>
      <c r="AET94" s="5"/>
      <c r="AEU94" s="5"/>
      <c r="AEV94" s="5"/>
      <c r="AEW94" s="5"/>
      <c r="AEX94" s="5"/>
      <c r="AEY94" s="5"/>
      <c r="AEZ94" s="5"/>
      <c r="AFA94" s="5"/>
      <c r="AFB94" s="5"/>
      <c r="AFC94" s="5"/>
      <c r="AFD94" s="5"/>
      <c r="AFE94" s="5"/>
      <c r="AFF94" s="5"/>
      <c r="AFG94" s="5"/>
      <c r="AFH94" s="5"/>
      <c r="AFI94" s="5"/>
      <c r="AFJ94" s="5"/>
      <c r="AFK94" s="5"/>
      <c r="AFL94" s="5"/>
      <c r="AFM94" s="5"/>
      <c r="AFN94" s="5"/>
      <c r="AFO94" s="5"/>
      <c r="AFP94" s="5"/>
      <c r="AFQ94" s="5"/>
      <c r="AFR94" s="5"/>
      <c r="AFS94" s="5"/>
      <c r="AFT94" s="5"/>
      <c r="AFU94" s="5"/>
      <c r="AFV94" s="5"/>
      <c r="AFW94" s="5"/>
      <c r="AFX94" s="5"/>
      <c r="AFY94" s="5"/>
      <c r="AFZ94" s="5"/>
      <c r="AGA94" s="5"/>
      <c r="AGB94" s="5"/>
      <c r="AGC94" s="5"/>
      <c r="AGD94" s="5"/>
      <c r="AGE94" s="5"/>
      <c r="AGF94" s="5"/>
      <c r="AGG94" s="5"/>
      <c r="AGH94" s="5"/>
      <c r="AGI94" s="5"/>
      <c r="AGJ94" s="5"/>
      <c r="AGK94" s="5"/>
      <c r="AGL94" s="5"/>
      <c r="AGM94" s="5"/>
      <c r="AGN94" s="5"/>
      <c r="AGO94" s="5"/>
      <c r="AGP94" s="5"/>
      <c r="AGQ94" s="5"/>
      <c r="AGR94" s="5"/>
      <c r="AGS94" s="5"/>
      <c r="AGT94" s="5"/>
      <c r="AGU94" s="5"/>
      <c r="AGV94" s="5"/>
      <c r="AGW94" s="5"/>
      <c r="AGX94" s="5"/>
      <c r="AGY94" s="5"/>
      <c r="AGZ94" s="5"/>
      <c r="AHA94" s="5"/>
      <c r="AHB94" s="5"/>
      <c r="AHC94" s="5"/>
      <c r="AHD94" s="5"/>
      <c r="AHE94" s="5"/>
      <c r="AHF94" s="5"/>
      <c r="AHG94" s="5"/>
      <c r="AHH94" s="5"/>
      <c r="AHI94" s="5"/>
      <c r="AHJ94" s="5"/>
      <c r="AHK94" s="5"/>
      <c r="AHL94" s="5"/>
      <c r="AHM94" s="5"/>
      <c r="AHN94" s="5"/>
      <c r="AHO94" s="5"/>
      <c r="AHP94" s="5"/>
      <c r="AHQ94" s="5"/>
      <c r="AHR94" s="5"/>
      <c r="AHS94" s="5"/>
      <c r="AHT94" s="5"/>
      <c r="AHU94" s="5"/>
      <c r="AHV94" s="5"/>
      <c r="AHW94" s="5"/>
      <c r="AHX94" s="5"/>
      <c r="AHY94" s="5"/>
      <c r="AHZ94" s="5"/>
      <c r="AIA94" s="5"/>
      <c r="AIB94" s="5"/>
      <c r="AIC94" s="5"/>
      <c r="AID94" s="5"/>
      <c r="AIE94" s="5"/>
      <c r="AIF94" s="5"/>
      <c r="AIG94" s="5"/>
      <c r="AIH94" s="5"/>
      <c r="AII94" s="5"/>
      <c r="AIJ94" s="5"/>
      <c r="AIK94" s="5"/>
      <c r="AIL94" s="5"/>
      <c r="AIM94" s="5"/>
      <c r="AIN94" s="5"/>
      <c r="AIO94" s="5"/>
      <c r="AIP94" s="5"/>
      <c r="AIQ94" s="5"/>
      <c r="AIR94" s="5"/>
      <c r="AIS94" s="5"/>
      <c r="AIT94" s="5"/>
      <c r="AIU94" s="5"/>
      <c r="AIV94" s="5"/>
      <c r="AIW94" s="5"/>
      <c r="AIX94" s="5"/>
      <c r="AIY94" s="5"/>
      <c r="AIZ94" s="5"/>
      <c r="AJA94" s="5"/>
      <c r="AJB94" s="5"/>
      <c r="AJC94" s="5"/>
      <c r="AJD94" s="5"/>
      <c r="AJE94" s="5"/>
      <c r="AJF94" s="5"/>
      <c r="AJG94" s="5"/>
      <c r="AJH94" s="5"/>
      <c r="AJI94" s="5"/>
      <c r="AJJ94" s="5"/>
      <c r="AJK94" s="5"/>
      <c r="AJL94" s="5"/>
      <c r="AJM94" s="5"/>
      <c r="AJN94" s="5"/>
      <c r="AJO94" s="5"/>
      <c r="AJP94" s="5"/>
      <c r="AJQ94" s="5"/>
      <c r="AJR94" s="5"/>
      <c r="AJS94" s="5"/>
      <c r="AJT94" s="5"/>
      <c r="AJU94" s="5"/>
      <c r="AJV94" s="5"/>
      <c r="AJW94" s="5"/>
      <c r="AJX94" s="5"/>
      <c r="AJY94" s="5"/>
      <c r="AJZ94" s="5"/>
      <c r="AKA94" s="5"/>
      <c r="AKB94" s="5"/>
      <c r="AKC94" s="5"/>
      <c r="AKD94" s="5"/>
      <c r="AKE94" s="5"/>
      <c r="AKF94" s="5"/>
      <c r="AKG94" s="5"/>
      <c r="AKH94" s="5"/>
      <c r="AKI94" s="5"/>
      <c r="AKJ94" s="5"/>
      <c r="AKK94" s="5"/>
      <c r="AKL94" s="5"/>
      <c r="AKM94" s="5"/>
      <c r="AKN94" s="5"/>
      <c r="AKO94" s="5"/>
      <c r="AKP94" s="5"/>
      <c r="AKQ94" s="5"/>
      <c r="AKR94" s="5"/>
      <c r="AKS94" s="5"/>
      <c r="AKT94" s="5"/>
      <c r="AKU94" s="5"/>
      <c r="AKV94" s="5"/>
      <c r="AKW94" s="5"/>
      <c r="AKX94" s="5"/>
      <c r="AKY94" s="5"/>
      <c r="AKZ94" s="5"/>
      <c r="ALA94" s="5"/>
      <c r="ALB94" s="5"/>
      <c r="ALC94" s="5"/>
      <c r="ALD94" s="5"/>
      <c r="ALE94" s="5"/>
      <c r="ALF94" s="5"/>
      <c r="ALG94" s="5"/>
      <c r="ALH94" s="5"/>
      <c r="ALI94" s="5"/>
      <c r="ALJ94" s="5"/>
      <c r="ALK94" s="5"/>
      <c r="ALL94" s="5"/>
      <c r="ALM94" s="5"/>
      <c r="ALN94" s="5"/>
      <c r="ALO94" s="5"/>
      <c r="ALP94" s="5"/>
      <c r="ALQ94" s="5"/>
      <c r="ALR94" s="5"/>
      <c r="ALS94" s="5"/>
      <c r="ALT94" s="5"/>
      <c r="ALU94" s="5"/>
      <c r="ALV94" s="5"/>
      <c r="ALW94" s="5"/>
      <c r="ALX94" s="5"/>
      <c r="ALY94" s="5"/>
      <c r="ALZ94" s="5"/>
      <c r="AMA94" s="5"/>
      <c r="AMB94" s="5"/>
      <c r="AMC94" s="5"/>
      <c r="AMD94" s="5"/>
      <c r="AME94" s="5"/>
      <c r="AMF94" s="5"/>
      <c r="AMG94" s="5"/>
      <c r="AMH94" s="5"/>
      <c r="AMI94" s="5"/>
      <c r="AMJ94" s="5"/>
      <c r="AMK94" s="5"/>
      <c r="AML94" s="5"/>
      <c r="AMM94" s="5"/>
      <c r="AMN94" s="5"/>
      <c r="AMO94" s="5"/>
      <c r="AMP94" s="5"/>
      <c r="AMQ94" s="5"/>
      <c r="AMR94" s="5"/>
      <c r="AMS94" s="5"/>
      <c r="AMT94" s="5"/>
      <c r="AMU94" s="5"/>
      <c r="AMV94" s="5"/>
      <c r="AMW94" s="5"/>
      <c r="AMX94" s="5"/>
      <c r="AMY94" s="5"/>
      <c r="AMZ94" s="5"/>
      <c r="ANA94" s="5"/>
      <c r="ANB94" s="5"/>
      <c r="ANC94" s="5"/>
      <c r="AND94" s="5"/>
      <c r="ANE94" s="5"/>
      <c r="ANF94" s="5"/>
      <c r="ANG94" s="5"/>
      <c r="ANH94" s="5"/>
      <c r="ANI94" s="5"/>
      <c r="ANJ94" s="5"/>
      <c r="ANK94" s="5"/>
      <c r="ANL94" s="5"/>
      <c r="ANM94" s="5"/>
      <c r="ANN94" s="5"/>
      <c r="ANO94" s="5"/>
      <c r="ANP94" s="5"/>
      <c r="ANQ94" s="5"/>
      <c r="ANR94" s="5"/>
      <c r="ANS94" s="5"/>
      <c r="ANT94" s="5"/>
      <c r="ANU94" s="5"/>
      <c r="ANV94" s="5"/>
      <c r="ANW94" s="5"/>
      <c r="ANX94" s="5"/>
      <c r="ANY94" s="5"/>
      <c r="ANZ94" s="5"/>
      <c r="AOA94" s="5"/>
      <c r="AOB94" s="5"/>
      <c r="AOC94" s="5"/>
      <c r="AOD94" s="5"/>
      <c r="AOE94" s="5"/>
      <c r="AOF94" s="5"/>
      <c r="AOG94" s="5"/>
      <c r="AOH94" s="5"/>
      <c r="AOI94" s="5"/>
      <c r="AOJ94" s="5"/>
      <c r="AOK94" s="5"/>
      <c r="AOL94" s="5"/>
      <c r="AOM94" s="5"/>
      <c r="AON94" s="5"/>
      <c r="AOO94" s="5"/>
      <c r="AOP94" s="5"/>
      <c r="AOQ94" s="5"/>
      <c r="AOR94" s="5"/>
      <c r="AOS94" s="5"/>
      <c r="AOT94" s="5"/>
      <c r="AOU94" s="5"/>
      <c r="AOV94" s="5"/>
      <c r="AOW94" s="5"/>
      <c r="AOX94" s="5"/>
      <c r="AOY94" s="5"/>
      <c r="AOZ94" s="5"/>
      <c r="APA94" s="5"/>
      <c r="APB94" s="5"/>
      <c r="APC94" s="5"/>
      <c r="APD94" s="5"/>
      <c r="APE94" s="5"/>
      <c r="APF94" s="5"/>
      <c r="APG94" s="5"/>
      <c r="APH94" s="5"/>
      <c r="API94" s="5"/>
      <c r="APJ94" s="5"/>
      <c r="APK94" s="5"/>
      <c r="APL94" s="5"/>
      <c r="APM94" s="5"/>
      <c r="APN94" s="5"/>
      <c r="APO94" s="5"/>
      <c r="APP94" s="5"/>
      <c r="APQ94" s="5"/>
      <c r="APR94" s="5"/>
      <c r="APS94" s="5"/>
      <c r="APT94" s="5"/>
      <c r="APU94" s="5"/>
      <c r="APV94" s="5"/>
      <c r="APW94" s="5"/>
      <c r="APX94" s="5"/>
      <c r="APY94" s="5"/>
      <c r="APZ94" s="5"/>
      <c r="AQA94" s="5"/>
      <c r="AQB94" s="5"/>
      <c r="AQC94" s="5"/>
      <c r="AQD94" s="5"/>
      <c r="AQE94" s="5"/>
      <c r="AQF94" s="5"/>
      <c r="AQG94" s="5"/>
      <c r="AQH94" s="5"/>
      <c r="AQI94" s="5"/>
      <c r="AQJ94" s="5"/>
      <c r="AQK94" s="5"/>
      <c r="AQL94" s="5"/>
      <c r="AQM94" s="5"/>
      <c r="AQN94" s="5"/>
      <c r="AQO94" s="5"/>
      <c r="AQP94" s="5"/>
      <c r="AQQ94" s="5"/>
      <c r="AQR94" s="5"/>
      <c r="AQS94" s="5"/>
      <c r="AQT94" s="5"/>
      <c r="AQU94" s="5"/>
      <c r="AQV94" s="5"/>
      <c r="AQW94" s="5"/>
      <c r="AQX94" s="5"/>
      <c r="AQY94" s="5"/>
      <c r="AQZ94" s="5"/>
      <c r="ARA94" s="5"/>
      <c r="ARB94" s="5"/>
      <c r="ARC94" s="5"/>
      <c r="ARD94" s="5"/>
      <c r="ARE94" s="5"/>
      <c r="ARF94" s="5"/>
      <c r="ARG94" s="5"/>
      <c r="ARH94" s="5"/>
      <c r="ARI94" s="5"/>
      <c r="ARJ94" s="5"/>
      <c r="ARK94" s="5"/>
      <c r="ARL94" s="5"/>
      <c r="ARM94" s="5"/>
      <c r="ARN94" s="5"/>
      <c r="ARO94" s="5"/>
      <c r="ARP94" s="5"/>
      <c r="ARQ94" s="5"/>
      <c r="ARR94" s="5"/>
      <c r="ARS94" s="5"/>
      <c r="ART94" s="5"/>
      <c r="ARU94" s="5"/>
      <c r="ARV94" s="5"/>
      <c r="ARW94" s="5"/>
      <c r="ARX94" s="5"/>
      <c r="ARY94" s="5"/>
      <c r="ARZ94" s="5"/>
      <c r="ASA94" s="5"/>
      <c r="ASB94" s="5"/>
      <c r="ASC94" s="5"/>
      <c r="ASD94" s="5"/>
      <c r="ASE94" s="5"/>
      <c r="ASF94" s="5"/>
      <c r="ASG94" s="5"/>
      <c r="ASH94" s="5"/>
      <c r="ASI94" s="5"/>
      <c r="ASJ94" s="5"/>
      <c r="ASK94" s="5"/>
      <c r="ASL94" s="5"/>
      <c r="ASM94" s="5"/>
      <c r="ASN94" s="5"/>
      <c r="ASO94" s="5"/>
      <c r="ASP94" s="5"/>
      <c r="ASQ94" s="5"/>
      <c r="ASR94" s="5"/>
      <c r="ASS94" s="5"/>
      <c r="AST94" s="5"/>
      <c r="ASU94" s="5"/>
      <c r="ASV94" s="5"/>
      <c r="ASW94" s="5"/>
      <c r="ASX94" s="5"/>
      <c r="ASY94" s="5"/>
      <c r="ASZ94" s="5"/>
      <c r="ATA94" s="5"/>
      <c r="ATB94" s="5"/>
      <c r="ATC94" s="5"/>
      <c r="ATD94" s="5"/>
      <c r="ATE94" s="5"/>
      <c r="ATF94" s="5"/>
      <c r="ATG94" s="5"/>
      <c r="ATH94" s="5"/>
      <c r="ATI94" s="5"/>
      <c r="ATJ94" s="5"/>
      <c r="ATK94" s="5"/>
      <c r="ATL94" s="5"/>
      <c r="ATM94" s="5"/>
      <c r="ATN94" s="5"/>
      <c r="ATO94" s="5"/>
      <c r="ATP94" s="5"/>
      <c r="ATQ94" s="5"/>
      <c r="ATR94" s="5"/>
      <c r="ATS94" s="5"/>
      <c r="ATT94" s="5"/>
      <c r="ATU94" s="5"/>
      <c r="ATV94" s="5"/>
      <c r="ATW94" s="5"/>
      <c r="ATX94" s="5"/>
      <c r="ATY94" s="5"/>
      <c r="ATZ94" s="5"/>
      <c r="AUA94" s="5"/>
      <c r="AUB94" s="5"/>
      <c r="AUC94" s="5"/>
      <c r="AUD94" s="5"/>
      <c r="AUE94" s="5"/>
      <c r="AUF94" s="5"/>
      <c r="AUG94" s="5"/>
      <c r="AUH94" s="5"/>
      <c r="AUI94" s="5"/>
      <c r="AUJ94" s="5"/>
      <c r="AUK94" s="5"/>
      <c r="AUL94" s="5"/>
      <c r="AUM94" s="5"/>
      <c r="AUN94" s="5"/>
      <c r="AUO94" s="5"/>
      <c r="AUP94" s="5"/>
      <c r="AUQ94" s="5"/>
      <c r="AUR94" s="5"/>
      <c r="AUS94" s="5"/>
      <c r="AUT94" s="5"/>
      <c r="AUU94" s="5"/>
      <c r="AUV94" s="5"/>
      <c r="AUW94" s="5"/>
      <c r="AUX94" s="5"/>
      <c r="AUY94" s="5"/>
      <c r="AUZ94" s="5"/>
      <c r="AVA94" s="5"/>
      <c r="AVB94" s="5"/>
      <c r="AVC94" s="5"/>
      <c r="AVD94" s="5"/>
      <c r="AVE94" s="5"/>
      <c r="AVF94" s="5"/>
      <c r="AVG94" s="5"/>
      <c r="AVH94" s="5"/>
      <c r="AVI94" s="5"/>
      <c r="AVJ94" s="5"/>
      <c r="AVK94" s="5"/>
      <c r="AVL94" s="5"/>
      <c r="AVM94" s="5"/>
      <c r="AVN94" s="5"/>
      <c r="AVO94" s="5"/>
      <c r="AVP94" s="5"/>
      <c r="AVQ94" s="5"/>
      <c r="AVR94" s="5"/>
      <c r="AVS94" s="5"/>
      <c r="AVT94" s="5"/>
      <c r="AVU94" s="5"/>
      <c r="AVV94" s="5"/>
      <c r="AVW94" s="5"/>
      <c r="AVX94" s="5"/>
      <c r="AVY94" s="5"/>
      <c r="AVZ94" s="5"/>
      <c r="AWA94" s="5"/>
      <c r="AWB94" s="5"/>
      <c r="AWC94" s="5"/>
      <c r="AWD94" s="5"/>
      <c r="AWE94" s="5"/>
      <c r="AWF94" s="5"/>
      <c r="AWG94" s="5"/>
      <c r="AWH94" s="5"/>
      <c r="AWI94" s="5"/>
      <c r="AWJ94" s="5"/>
      <c r="AWK94" s="5"/>
      <c r="AWL94" s="5"/>
      <c r="AWM94" s="5"/>
      <c r="AWN94" s="5"/>
      <c r="AWO94" s="5"/>
      <c r="AWP94" s="5"/>
      <c r="AWQ94" s="5"/>
      <c r="AWR94" s="5"/>
      <c r="AWS94" s="5"/>
      <c r="AWT94" s="5"/>
      <c r="AWU94" s="5"/>
      <c r="AWV94" s="5"/>
      <c r="AWW94" s="5"/>
      <c r="AWX94" s="5"/>
      <c r="AWY94" s="5"/>
      <c r="AWZ94" s="5"/>
      <c r="AXA94" s="5"/>
      <c r="AXB94" s="5"/>
      <c r="AXC94" s="5"/>
      <c r="AXD94" s="5"/>
      <c r="AXE94" s="5"/>
      <c r="AXF94" s="5"/>
      <c r="AXG94" s="5"/>
      <c r="AXH94" s="5"/>
      <c r="AXI94" s="5"/>
      <c r="AXJ94" s="5"/>
      <c r="AXK94" s="5"/>
      <c r="AXL94" s="5"/>
      <c r="AXM94" s="5"/>
      <c r="AXN94" s="5"/>
      <c r="AXO94" s="5"/>
      <c r="AXP94" s="5"/>
      <c r="AXQ94" s="5"/>
      <c r="AXR94" s="5"/>
      <c r="AXS94" s="5"/>
      <c r="AXT94" s="5"/>
      <c r="AXU94" s="5"/>
      <c r="AXV94" s="5"/>
      <c r="AXW94" s="5"/>
      <c r="AXX94" s="5"/>
      <c r="AXY94" s="5"/>
      <c r="AXZ94" s="5"/>
      <c r="AYA94" s="5"/>
      <c r="AYB94" s="5"/>
      <c r="AYC94" s="5"/>
      <c r="AYD94" s="5"/>
      <c r="AYE94" s="5"/>
      <c r="AYF94" s="5"/>
      <c r="AYG94" s="5"/>
      <c r="AYH94" s="5"/>
      <c r="AYI94" s="5"/>
      <c r="AYJ94" s="5"/>
      <c r="AYK94" s="5"/>
      <c r="AYL94" s="5"/>
      <c r="AYM94" s="5"/>
      <c r="AYN94" s="5"/>
      <c r="AYO94" s="5"/>
      <c r="AYP94" s="5"/>
      <c r="AYQ94" s="5"/>
      <c r="AYR94" s="5"/>
      <c r="AYS94" s="5"/>
      <c r="AYT94" s="5"/>
      <c r="AYU94" s="5"/>
      <c r="AYV94" s="5"/>
      <c r="AYW94" s="5"/>
      <c r="AYX94" s="5"/>
      <c r="AYY94" s="5"/>
      <c r="AYZ94" s="5"/>
      <c r="AZA94" s="5"/>
      <c r="AZB94" s="5"/>
      <c r="AZC94" s="5"/>
      <c r="AZD94" s="5"/>
      <c r="AZE94" s="5"/>
      <c r="AZF94" s="5"/>
      <c r="AZG94" s="5"/>
      <c r="AZH94" s="5"/>
      <c r="AZI94" s="5"/>
      <c r="AZJ94" s="5"/>
      <c r="AZK94" s="5"/>
      <c r="AZL94" s="5"/>
      <c r="AZM94" s="5"/>
      <c r="AZN94" s="5"/>
      <c r="AZO94" s="5"/>
      <c r="AZP94" s="5"/>
      <c r="AZQ94" s="5"/>
      <c r="AZR94" s="5"/>
      <c r="AZS94" s="5"/>
      <c r="AZT94" s="5"/>
      <c r="AZU94" s="5"/>
      <c r="AZV94" s="5"/>
      <c r="AZW94" s="5"/>
      <c r="AZX94" s="5"/>
      <c r="AZY94" s="5"/>
      <c r="AZZ94" s="5"/>
      <c r="BAA94" s="5"/>
      <c r="BAB94" s="5"/>
      <c r="BAC94" s="5"/>
      <c r="BAD94" s="5"/>
      <c r="BAE94" s="5"/>
      <c r="BAF94" s="5"/>
      <c r="BAG94" s="5"/>
      <c r="BAH94" s="5"/>
      <c r="BAI94" s="5"/>
      <c r="BAJ94" s="5"/>
      <c r="BAK94" s="5"/>
      <c r="BAL94" s="5"/>
      <c r="BAM94" s="5"/>
      <c r="BAN94" s="5"/>
      <c r="BAO94" s="5"/>
      <c r="BAP94" s="5"/>
      <c r="BAQ94" s="5"/>
      <c r="BAR94" s="5"/>
      <c r="BAS94" s="5"/>
      <c r="BAT94" s="5"/>
      <c r="BAU94" s="5"/>
      <c r="BAV94" s="5"/>
      <c r="BAW94" s="5"/>
      <c r="BAX94" s="5"/>
      <c r="BAY94" s="5"/>
      <c r="BAZ94" s="5"/>
      <c r="BBA94" s="5"/>
      <c r="BBB94" s="5"/>
      <c r="BBC94" s="5"/>
      <c r="BBD94" s="5"/>
      <c r="BBE94" s="5"/>
      <c r="BBF94" s="5"/>
      <c r="BBG94" s="5"/>
      <c r="BBH94" s="5"/>
      <c r="BBI94" s="5"/>
      <c r="BBJ94" s="5"/>
      <c r="BBK94" s="5"/>
      <c r="BBL94" s="5"/>
      <c r="BBM94" s="5"/>
      <c r="BBN94" s="5"/>
      <c r="BBO94" s="5"/>
      <c r="BBP94" s="5"/>
      <c r="BBQ94" s="5"/>
      <c r="BBR94" s="5"/>
      <c r="BBS94" s="5"/>
      <c r="BBT94" s="5"/>
      <c r="BBU94" s="5"/>
      <c r="BBV94" s="5"/>
      <c r="BBW94" s="5"/>
      <c r="BBX94" s="5"/>
      <c r="BBY94" s="5"/>
      <c r="BBZ94" s="5"/>
      <c r="BCA94" s="5"/>
      <c r="BCB94" s="5"/>
      <c r="BCC94" s="5"/>
      <c r="BCD94" s="5"/>
      <c r="BCE94" s="5"/>
      <c r="BCF94" s="5"/>
      <c r="BCG94" s="5"/>
      <c r="BCH94" s="5"/>
      <c r="BCI94" s="5"/>
      <c r="BCJ94" s="5"/>
      <c r="BCK94" s="5"/>
      <c r="BCL94" s="5"/>
      <c r="BCM94" s="5"/>
      <c r="BCN94" s="5"/>
      <c r="BCO94" s="5"/>
      <c r="BCP94" s="5"/>
      <c r="BCQ94" s="5"/>
      <c r="BCR94" s="5"/>
      <c r="BCS94" s="5"/>
      <c r="BCT94" s="5"/>
    </row>
    <row r="95" spans="1:1450" s="427" customFormat="1" ht="8.25" customHeight="1">
      <c r="B95" s="735"/>
      <c r="C95" s="735"/>
      <c r="D95" s="1476"/>
      <c r="E95" s="1476"/>
      <c r="F95" s="1476"/>
      <c r="G95" s="1476"/>
      <c r="H95" s="1476"/>
      <c r="I95" s="1476"/>
      <c r="J95" s="412"/>
      <c r="K95" s="3553"/>
      <c r="L95" s="3254" t="s">
        <v>362</v>
      </c>
      <c r="M95" s="3255">
        <f>SUM(M11:M93)</f>
        <v>21030</v>
      </c>
      <c r="N95" s="3255"/>
      <c r="O95" s="3255"/>
      <c r="P95" s="3256">
        <f>SUM(P11:P93)</f>
        <v>21163</v>
      </c>
      <c r="Q95" s="3257">
        <f>SUM(Q11:Q93)</f>
        <v>21089</v>
      </c>
      <c r="R95" s="3258">
        <f>SUM(R11:R93)</f>
        <v>21113</v>
      </c>
      <c r="S95" s="3254">
        <f>SUM(S11:S93)</f>
        <v>3947</v>
      </c>
      <c r="T95" s="3254"/>
      <c r="U95" s="3254"/>
      <c r="V95" s="3259">
        <f>SUM(V11:V93)</f>
        <v>3983</v>
      </c>
      <c r="W95" s="3257">
        <f>SUM(W11:W93)</f>
        <v>3988</v>
      </c>
      <c r="X95" s="3258">
        <f>SUM(X11:X93)</f>
        <v>3998</v>
      </c>
      <c r="Y95" s="172">
        <f t="shared" ref="Y95:AJ95" si="259">SUM(Y11:Y94)</f>
        <v>243</v>
      </c>
      <c r="Z95" s="172">
        <f t="shared" si="259"/>
        <v>40</v>
      </c>
      <c r="AA95" s="172">
        <f t="shared" si="259"/>
        <v>4</v>
      </c>
      <c r="AB95" s="172">
        <f t="shared" si="259"/>
        <v>0</v>
      </c>
      <c r="AC95" s="178">
        <f t="shared" si="259"/>
        <v>234</v>
      </c>
      <c r="AD95" s="178">
        <f t="shared" si="259"/>
        <v>36</v>
      </c>
      <c r="AE95" s="178">
        <f t="shared" si="259"/>
        <v>7</v>
      </c>
      <c r="AF95" s="178">
        <f t="shared" si="259"/>
        <v>0</v>
      </c>
      <c r="AG95" s="189">
        <f t="shared" si="259"/>
        <v>224</v>
      </c>
      <c r="AH95" s="189">
        <f t="shared" si="259"/>
        <v>36</v>
      </c>
      <c r="AI95" s="189">
        <f t="shared" si="259"/>
        <v>2</v>
      </c>
      <c r="AJ95" s="189">
        <f t="shared" si="259"/>
        <v>0</v>
      </c>
      <c r="AK95" s="172">
        <f>SUM(AK11:AK93)</f>
        <v>18047</v>
      </c>
      <c r="AL95" s="3290">
        <v>16571</v>
      </c>
      <c r="AM95" s="3297">
        <v>16255</v>
      </c>
      <c r="AN95" s="174">
        <f>SUM(AN11:AN93)</f>
        <v>15889</v>
      </c>
      <c r="AO95" s="172">
        <f>SUM(AO11:AO93)</f>
        <v>1133</v>
      </c>
      <c r="AP95" s="3290">
        <f>SUM(AP11:AP93)</f>
        <v>1151</v>
      </c>
      <c r="AQ95" s="3297">
        <v>1164</v>
      </c>
      <c r="AR95" s="801">
        <f>SUM(AR11:AR93)</f>
        <v>1151</v>
      </c>
      <c r="AS95" s="183">
        <f>SUM(AS11:AS93)</f>
        <v>12113</v>
      </c>
      <c r="AT95" s="801">
        <f>SUM(AT11:AT93)</f>
        <v>11955</v>
      </c>
      <c r="AU95" s="3297">
        <v>11585</v>
      </c>
      <c r="AV95" s="174">
        <f t="shared" ref="AV95:BL95" si="260">SUM(AV11:AV93)</f>
        <v>11675</v>
      </c>
      <c r="AW95" s="172">
        <f t="shared" si="260"/>
        <v>429</v>
      </c>
      <c r="AX95" s="178">
        <f t="shared" si="260"/>
        <v>370</v>
      </c>
      <c r="AY95" s="172">
        <f t="shared" si="260"/>
        <v>2019</v>
      </c>
      <c r="AZ95" s="178">
        <f t="shared" si="260"/>
        <v>1949</v>
      </c>
      <c r="BA95" s="172">
        <f t="shared" si="260"/>
        <v>591</v>
      </c>
      <c r="BB95" s="178">
        <f t="shared" si="260"/>
        <v>636</v>
      </c>
      <c r="BC95" s="172">
        <f t="shared" si="260"/>
        <v>2103</v>
      </c>
      <c r="BD95" s="178">
        <f t="shared" si="260"/>
        <v>2064</v>
      </c>
      <c r="BE95" s="172">
        <f t="shared" si="260"/>
        <v>5158</v>
      </c>
      <c r="BF95" s="178">
        <f t="shared" si="260"/>
        <v>4874</v>
      </c>
      <c r="BG95" s="172">
        <f t="shared" si="260"/>
        <v>1670</v>
      </c>
      <c r="BH95" s="178">
        <f t="shared" si="260"/>
        <v>1836</v>
      </c>
      <c r="BI95" s="172">
        <f t="shared" si="260"/>
        <v>143</v>
      </c>
      <c r="BJ95" s="178">
        <f t="shared" si="260"/>
        <v>226</v>
      </c>
      <c r="BK95" s="172">
        <f t="shared" si="260"/>
        <v>3431</v>
      </c>
      <c r="BL95" s="178">
        <f t="shared" si="260"/>
        <v>3452</v>
      </c>
      <c r="BM95" s="3554">
        <v>3491</v>
      </c>
      <c r="BN95" s="173">
        <f>SUM(BN11:BN93)</f>
        <v>3009</v>
      </c>
      <c r="BO95" s="172">
        <f>SUM(BO11:BO93)</f>
        <v>11</v>
      </c>
      <c r="BP95" s="172">
        <f>SUM(BP11:BP93)</f>
        <v>1359</v>
      </c>
      <c r="BQ95" s="183"/>
      <c r="BR95" s="3260"/>
      <c r="BS95" s="3555">
        <f>SUM(BS11:BS93)</f>
        <v>16816</v>
      </c>
      <c r="BT95" s="3556">
        <f t="shared" ref="BT95:BT97" si="261">(BS95/(BS95+P95))*100</f>
        <v>44.277100502909498</v>
      </c>
      <c r="BU95" s="3555">
        <f>SUM(BU11:BU93)</f>
        <v>16481</v>
      </c>
      <c r="BV95" s="3556">
        <f t="shared" ref="BV95:BV97" si="262">(BU95/(BU95+R95))*100</f>
        <v>43.839442464223019</v>
      </c>
      <c r="BW95" s="172">
        <f>SUM(BW11:BW93)</f>
        <v>1382</v>
      </c>
      <c r="BX95" s="178">
        <v>1388</v>
      </c>
      <c r="BY95" s="173">
        <f t="shared" ref="BY95:CE95" si="263">SUM(BY11:BY93)</f>
        <v>1384</v>
      </c>
      <c r="BZ95" s="174">
        <f t="shared" si="263"/>
        <v>1367</v>
      </c>
      <c r="CA95" s="183">
        <f t="shared" si="263"/>
        <v>186</v>
      </c>
      <c r="CB95" s="801">
        <f t="shared" si="263"/>
        <v>187</v>
      </c>
      <c r="CC95" s="801">
        <f t="shared" si="263"/>
        <v>199</v>
      </c>
      <c r="CD95" s="801">
        <f t="shared" si="263"/>
        <v>186</v>
      </c>
      <c r="CE95" s="183">
        <f t="shared" si="263"/>
        <v>1030</v>
      </c>
      <c r="CF95" s="801">
        <v>991</v>
      </c>
      <c r="CG95" s="801">
        <v>962</v>
      </c>
      <c r="CH95" s="801">
        <f>SUM(CH11:CH93)</f>
        <v>935</v>
      </c>
      <c r="CI95" s="172">
        <f>SUM(CI11:CI93)</f>
        <v>127</v>
      </c>
      <c r="CJ95" s="3557">
        <v>87</v>
      </c>
      <c r="CK95" s="172">
        <f t="shared" ref="CK95:CQ95" si="264">SUM(CK11:CK93)</f>
        <v>211</v>
      </c>
      <c r="CL95" s="173">
        <f t="shared" si="264"/>
        <v>216</v>
      </c>
      <c r="CM95" s="172">
        <f t="shared" si="264"/>
        <v>23</v>
      </c>
      <c r="CN95" s="173">
        <f t="shared" si="264"/>
        <v>5</v>
      </c>
      <c r="CO95" s="172">
        <f t="shared" si="264"/>
        <v>118</v>
      </c>
      <c r="CP95" s="173">
        <f t="shared" si="264"/>
        <v>171</v>
      </c>
      <c r="CQ95" s="172">
        <f t="shared" si="264"/>
        <v>430</v>
      </c>
      <c r="CR95" s="3558">
        <v>423</v>
      </c>
      <c r="CS95" s="172">
        <f>SUM(CS11:CS93)</f>
        <v>104</v>
      </c>
      <c r="CT95" s="3559">
        <v>73</v>
      </c>
      <c r="CU95" s="172">
        <f>SUM(CU11:CU93)</f>
        <v>17</v>
      </c>
      <c r="CV95" s="173">
        <v>16</v>
      </c>
      <c r="CW95" s="172">
        <f>SUM(CW11:CW93)</f>
        <v>166</v>
      </c>
      <c r="CX95" s="178">
        <v>210</v>
      </c>
      <c r="CY95" s="3557">
        <v>223</v>
      </c>
      <c r="CZ95" s="3560">
        <v>246</v>
      </c>
      <c r="DA95" s="172">
        <f>SUM(DA11:DA93)</f>
        <v>0</v>
      </c>
      <c r="DB95" s="172">
        <f>SUM(DB11:DB93)</f>
        <v>0</v>
      </c>
      <c r="DC95" s="172">
        <f>SUM(DC11:DC93)</f>
        <v>1422</v>
      </c>
      <c r="DD95" s="3260">
        <f>(DC95)/(DC95+BA95)*100</f>
        <v>70.640834575260797</v>
      </c>
      <c r="DE95" s="172">
        <f>SUM(DE11:DE93)</f>
        <v>1424</v>
      </c>
      <c r="DF95" s="3190"/>
      <c r="DG95" s="173">
        <v>1420</v>
      </c>
      <c r="DH95" s="3561">
        <v>100</v>
      </c>
      <c r="DI95" s="664" t="s">
        <v>363</v>
      </c>
      <c r="DJ95" s="664"/>
      <c r="DK95" s="664"/>
      <c r="DL95" s="664"/>
      <c r="DM95" s="664"/>
      <c r="DN95" s="664"/>
      <c r="DO95" s="1078">
        <f>SUM(DO11:DO94)</f>
        <v>166</v>
      </c>
      <c r="DP95" s="1078">
        <f>SUM(DP11:DP94)</f>
        <v>149</v>
      </c>
      <c r="DQ95" s="1078">
        <f>SUM(DQ11:DQ94)</f>
        <v>151</v>
      </c>
      <c r="DR95" s="1078">
        <f>SUM(DR11:DR94)</f>
        <v>149</v>
      </c>
      <c r="DS95" s="1078">
        <f>SUM(DS11:DS94)</f>
        <v>162</v>
      </c>
      <c r="DT95" s="1078"/>
      <c r="DU95" s="664"/>
      <c r="DV95" s="1078">
        <f>SUM(DV11:DV94)</f>
        <v>89</v>
      </c>
      <c r="DW95" s="1078">
        <f>SUM(DW11:DW94)</f>
        <v>92</v>
      </c>
      <c r="DX95" s="1078">
        <f>SUM(DX11:DX94)</f>
        <v>116</v>
      </c>
      <c r="DY95" s="1078">
        <f>SUM(DY11:DY94)</f>
        <v>100</v>
      </c>
      <c r="DZ95" s="342">
        <f>SUM(DZ11:DZ94)</f>
        <v>120</v>
      </c>
      <c r="EA95" s="342"/>
      <c r="EB95" s="664"/>
      <c r="EC95" s="1078">
        <f>SUM(EC11:EC94)</f>
        <v>12</v>
      </c>
      <c r="ED95" s="1078">
        <f>SUM(ED11:ED94)</f>
        <v>12</v>
      </c>
      <c r="EE95" s="1078">
        <f>SUM(EE11:EE94)</f>
        <v>17</v>
      </c>
      <c r="EF95" s="1078">
        <f>SUM(EF11:EF94)</f>
        <v>7</v>
      </c>
      <c r="EG95" s="342">
        <f>SUM(EG11:EG94)</f>
        <v>7</v>
      </c>
      <c r="EH95" s="3538"/>
      <c r="EI95" s="1078">
        <f>SUM(EI11:EI94)</f>
        <v>5</v>
      </c>
      <c r="EJ95" s="1078">
        <f>SUM(EJ11:EJ94)</f>
        <v>5</v>
      </c>
      <c r="EK95" s="1078">
        <f>SUM(EK11:EK94)</f>
        <v>1</v>
      </c>
      <c r="EL95" s="1078">
        <f>SUM(EL11:EL94)</f>
        <v>0</v>
      </c>
      <c r="EM95" s="342">
        <f>SUM(EM11:EM94)</f>
        <v>0</v>
      </c>
      <c r="EN95" s="342"/>
      <c r="EO95" s="1078">
        <f>SUM(EO11:EO94)</f>
        <v>4</v>
      </c>
      <c r="EP95" s="1078">
        <f>SUM(EP11:EP94)</f>
        <v>4</v>
      </c>
      <c r="EQ95" s="1078">
        <f>SUM(EQ11:EQ94)</f>
        <v>4</v>
      </c>
      <c r="ER95" s="1078">
        <f>SUM(ER11:ER94)</f>
        <v>2</v>
      </c>
      <c r="ES95" s="2955">
        <f>SUM(ES11:ES94)</f>
        <v>1</v>
      </c>
      <c r="ET95" s="342"/>
      <c r="EU95" s="664"/>
      <c r="EV95" s="664">
        <f>SUM(EV13:EV94)</f>
        <v>158</v>
      </c>
      <c r="EW95" s="664"/>
      <c r="EX95" s="3562"/>
      <c r="EY95" s="664">
        <f>SUM(EY13:EY94)</f>
        <v>168</v>
      </c>
      <c r="EZ95" s="664"/>
      <c r="FA95" s="664"/>
      <c r="FB95" s="664"/>
      <c r="FC95" s="664"/>
      <c r="FD95" s="664"/>
      <c r="FE95" s="664"/>
      <c r="FF95" s="664"/>
      <c r="FG95" s="664"/>
      <c r="FH95" s="664"/>
      <c r="FI95" s="664"/>
      <c r="FJ95" s="664"/>
      <c r="FK95" s="663"/>
      <c r="FL95" s="663"/>
      <c r="FM95" s="663"/>
      <c r="FN95" s="663"/>
      <c r="FO95" s="663"/>
      <c r="FP95" s="664"/>
      <c r="FQ95" s="908"/>
      <c r="FR95" s="664"/>
      <c r="FS95" s="820"/>
      <c r="FT95" s="664"/>
      <c r="FU95" s="664"/>
      <c r="FV95" s="664"/>
      <c r="FW95" s="664"/>
      <c r="FX95" s="3563"/>
      <c r="FY95" s="3564"/>
      <c r="FZ95" s="3565"/>
      <c r="GA95" s="3563"/>
      <c r="GB95" s="3566"/>
      <c r="GC95" s="3563"/>
      <c r="GD95" s="3563"/>
      <c r="GE95" s="3563"/>
      <c r="GF95" s="3563"/>
      <c r="GG95" s="3563"/>
      <c r="GH95" s="3563"/>
      <c r="GI95" s="189"/>
      <c r="GJ95" s="189"/>
      <c r="GK95" s="189"/>
      <c r="GL95" s="189"/>
      <c r="GM95" s="189"/>
      <c r="GN95" s="189"/>
      <c r="GO95" s="189"/>
      <c r="GP95" s="189"/>
      <c r="GQ95" s="189"/>
      <c r="GR95" s="189"/>
      <c r="GS95" s="189"/>
      <c r="GT95" s="189"/>
      <c r="GU95" s="189"/>
      <c r="GV95" s="189"/>
      <c r="GW95" s="189"/>
      <c r="GX95" s="189"/>
      <c r="GY95" s="189"/>
      <c r="GZ95" s="189"/>
      <c r="HA95" s="189"/>
      <c r="HB95" s="189"/>
      <c r="HC95" s="189"/>
      <c r="HD95" s="189"/>
      <c r="HE95" s="189"/>
      <c r="HF95" s="189"/>
      <c r="HG95" s="189"/>
      <c r="HH95" s="189"/>
      <c r="HI95" s="189"/>
      <c r="HJ95" s="189"/>
      <c r="HK95" s="189"/>
      <c r="HL95" s="189"/>
      <c r="HM95" s="189"/>
      <c r="HN95" s="189"/>
      <c r="HO95" s="189"/>
      <c r="HP95" s="494"/>
      <c r="HQ95" s="189"/>
      <c r="HR95" s="189"/>
      <c r="HS95" s="189"/>
      <c r="HT95" s="189"/>
      <c r="HU95" s="494"/>
      <c r="HV95" s="189"/>
      <c r="HW95" s="189"/>
      <c r="HX95" s="189"/>
      <c r="HY95" s="189"/>
      <c r="HZ95" s="189"/>
      <c r="IA95" s="189"/>
      <c r="IB95" s="189"/>
      <c r="IC95" s="189"/>
      <c r="ID95" s="189"/>
      <c r="IE95" s="189"/>
      <c r="IF95" s="189"/>
      <c r="IG95" s="189"/>
      <c r="IH95" s="189"/>
      <c r="II95" s="189"/>
      <c r="IJ95" s="189"/>
      <c r="IK95" s="189"/>
      <c r="IL95" s="189"/>
      <c r="IM95" s="189"/>
      <c r="IN95" s="189"/>
      <c r="IO95" s="189"/>
      <c r="IP95" s="189"/>
      <c r="IQ95" s="189"/>
      <c r="IR95" s="189"/>
      <c r="IS95" s="189"/>
      <c r="IT95" s="189"/>
      <c r="IU95" s="189"/>
      <c r="IV95" s="189"/>
      <c r="IW95" s="189"/>
      <c r="IX95" s="189"/>
      <c r="IY95" s="189"/>
      <c r="IZ95" s="189"/>
      <c r="JA95" s="175"/>
      <c r="JB95" s="175"/>
      <c r="JC95" s="175"/>
      <c r="JD95" s="175"/>
      <c r="JE95" s="175"/>
      <c r="JF95" s="175"/>
      <c r="JG95" s="175"/>
      <c r="JH95" s="175"/>
      <c r="JI95" s="179"/>
      <c r="JJ95" s="179"/>
      <c r="JK95" s="175"/>
      <c r="JL95" s="175"/>
      <c r="JM95" s="175"/>
      <c r="JN95" s="175"/>
      <c r="JO95" s="175"/>
      <c r="JP95" s="175"/>
      <c r="JQ95" s="175"/>
      <c r="JR95" s="435"/>
      <c r="JS95" s="175"/>
      <c r="JU95" s="910"/>
      <c r="JW95" s="911"/>
      <c r="JX95" s="175"/>
      <c r="JY95" s="175"/>
      <c r="JZ95" s="403"/>
      <c r="KA95" s="403"/>
      <c r="KB95" s="403"/>
      <c r="KC95" s="403"/>
      <c r="KD95" s="403"/>
      <c r="KE95" s="403"/>
      <c r="KF95" s="403"/>
      <c r="KG95" s="403"/>
      <c r="KH95" s="403"/>
      <c r="KI95" s="3553"/>
      <c r="KJ95" s="403"/>
      <c r="KK95" s="1882" t="s">
        <v>1083</v>
      </c>
      <c r="KL95" s="3567"/>
      <c r="KM95" s="403"/>
      <c r="KN95" s="403"/>
      <c r="KO95" s="403"/>
      <c r="KP95" s="403"/>
      <c r="KQ95" s="403"/>
      <c r="KR95" s="403"/>
      <c r="KS95" s="403"/>
      <c r="KT95" s="403"/>
      <c r="KU95" s="403"/>
      <c r="KV95" s="403"/>
      <c r="KW95" s="403"/>
      <c r="KX95" s="403"/>
      <c r="KY95" s="403"/>
      <c r="KZ95" s="403"/>
      <c r="LA95" s="403"/>
      <c r="LB95" s="403"/>
      <c r="LC95" s="403"/>
      <c r="LD95" s="403"/>
      <c r="LE95" s="403"/>
      <c r="LF95" s="403"/>
      <c r="LG95" s="403"/>
      <c r="LH95" s="403"/>
      <c r="LI95" s="403"/>
      <c r="LJ95" s="403"/>
      <c r="LK95" s="403"/>
      <c r="LL95" s="403"/>
      <c r="LM95" s="403"/>
      <c r="LN95" s="403"/>
      <c r="LO95" s="403"/>
      <c r="LP95" s="403"/>
      <c r="LQ95" s="403"/>
      <c r="LR95" s="403"/>
      <c r="LS95" s="403"/>
      <c r="LT95" s="403"/>
      <c r="LU95" s="403"/>
      <c r="LV95" s="403"/>
      <c r="LW95" s="403"/>
      <c r="LX95" s="403"/>
      <c r="LY95" s="403"/>
      <c r="LZ95" s="403"/>
      <c r="MA95" s="403"/>
      <c r="MB95" s="403"/>
      <c r="MC95" s="403"/>
      <c r="MD95" s="403"/>
      <c r="ME95" s="403"/>
      <c r="MF95" s="403"/>
      <c r="MG95" s="403"/>
      <c r="MH95" s="403"/>
      <c r="MI95" s="403"/>
      <c r="MJ95" s="403"/>
      <c r="MK95" s="403"/>
      <c r="ML95" s="403"/>
      <c r="MM95" s="403"/>
      <c r="MN95" s="403"/>
      <c r="MO95" s="403"/>
      <c r="MP95" s="403"/>
      <c r="MQ95" s="403"/>
      <c r="MR95" s="403"/>
      <c r="MS95" s="403"/>
      <c r="MT95" s="403"/>
      <c r="MU95" s="403"/>
      <c r="MV95" s="403"/>
      <c r="MW95" s="403"/>
      <c r="MX95" s="403"/>
      <c r="MY95" s="403"/>
      <c r="MZ95" s="403"/>
      <c r="NA95" s="403"/>
      <c r="NB95" s="403"/>
      <c r="NC95" s="403"/>
      <c r="ND95" s="403"/>
      <c r="NE95" s="403"/>
      <c r="NF95" s="403"/>
      <c r="NG95" s="403"/>
      <c r="NH95" s="403"/>
      <c r="NI95" s="403"/>
      <c r="NJ95" s="403"/>
      <c r="NK95" s="403"/>
      <c r="NL95" s="403"/>
      <c r="NM95" s="403"/>
      <c r="NN95" s="403"/>
      <c r="NO95" s="403"/>
      <c r="NP95" s="403"/>
      <c r="NQ95" s="403"/>
      <c r="NR95" s="403"/>
      <c r="NS95" s="403"/>
      <c r="NT95" s="403"/>
      <c r="NU95" s="403"/>
      <c r="NV95" s="403"/>
      <c r="NW95" s="403"/>
      <c r="NX95" s="403"/>
      <c r="NY95" s="403"/>
      <c r="NZ95" s="403"/>
      <c r="OA95" s="403"/>
      <c r="OB95" s="403"/>
      <c r="OC95" s="403"/>
      <c r="OD95" s="403"/>
      <c r="OE95" s="403"/>
      <c r="OF95" s="403"/>
      <c r="OG95" s="403"/>
      <c r="OH95" s="403"/>
      <c r="OI95" s="3568"/>
      <c r="OO95" s="664"/>
      <c r="OP95" s="664"/>
      <c r="OW95" s="342"/>
      <c r="OX95" s="342"/>
      <c r="OY95" s="664"/>
      <c r="PG95" s="1379">
        <f>SUM(PG11:PG94)</f>
        <v>3667</v>
      </c>
      <c r="PH95" s="1378">
        <v>3927</v>
      </c>
      <c r="PI95" s="1379">
        <f>SUM(PI11:PI94)</f>
        <v>3815</v>
      </c>
      <c r="PJ95" s="3569">
        <v>3875</v>
      </c>
      <c r="PK95" s="1388">
        <f>SUM(PK11:PK94)</f>
        <v>1584</v>
      </c>
      <c r="PL95" s="3539">
        <v>1823</v>
      </c>
      <c r="PM95" s="1379">
        <f>SUM(PM11:PM94)</f>
        <v>1742</v>
      </c>
      <c r="PN95" s="3569">
        <v>1716</v>
      </c>
      <c r="PO95" s="1379">
        <f>SUM(PO11:PO94)</f>
        <v>2083</v>
      </c>
      <c r="PP95" s="1378">
        <v>2104</v>
      </c>
      <c r="PQ95" s="1379">
        <f>SUM(PQ11:PQ94)</f>
        <v>2073</v>
      </c>
      <c r="PR95" s="3569">
        <v>2159</v>
      </c>
      <c r="PS95" s="1388">
        <f>SUM(PS11:PS94)</f>
        <v>231</v>
      </c>
      <c r="PT95" s="3539">
        <v>268</v>
      </c>
      <c r="PU95" s="3540">
        <f>SUM(PU11:PU94)</f>
        <v>270</v>
      </c>
      <c r="PV95" s="3541">
        <f>SUM(PV11:PV94)</f>
        <v>289</v>
      </c>
      <c r="PW95" s="1379">
        <f>SUM(PW11:PW94)</f>
        <v>1600</v>
      </c>
      <c r="PX95" s="1378">
        <v>1560</v>
      </c>
      <c r="PY95" s="3542">
        <f t="shared" ref="PY95:QM95" si="265">SUM(PY11:PY94)</f>
        <v>1557</v>
      </c>
      <c r="PZ95" s="3543">
        <f t="shared" si="265"/>
        <v>1367</v>
      </c>
      <c r="QA95" s="3544">
        <f t="shared" si="265"/>
        <v>28</v>
      </c>
      <c r="QB95" s="3545">
        <f t="shared" si="265"/>
        <v>37</v>
      </c>
      <c r="QC95" s="1388">
        <f t="shared" si="265"/>
        <v>484</v>
      </c>
      <c r="QD95" s="3539">
        <f t="shared" si="265"/>
        <v>423</v>
      </c>
      <c r="QE95" s="3546">
        <f t="shared" si="265"/>
        <v>103</v>
      </c>
      <c r="QF95" s="3547">
        <f t="shared" si="265"/>
        <v>95</v>
      </c>
      <c r="QG95" s="3546">
        <f t="shared" si="265"/>
        <v>278</v>
      </c>
      <c r="QH95" s="3547">
        <f t="shared" si="265"/>
        <v>300</v>
      </c>
      <c r="QI95" s="3544">
        <f t="shared" si="265"/>
        <v>540</v>
      </c>
      <c r="QJ95" s="3545">
        <f t="shared" si="265"/>
        <v>477</v>
      </c>
      <c r="QK95" s="3548">
        <f t="shared" si="265"/>
        <v>167</v>
      </c>
      <c r="QL95" s="3549">
        <f t="shared" si="265"/>
        <v>227</v>
      </c>
      <c r="QM95" s="3548">
        <f t="shared" si="265"/>
        <v>0</v>
      </c>
      <c r="QN95" s="3550">
        <v>1</v>
      </c>
      <c r="QO95" s="1388">
        <f>SUM(QO11:QO94)</f>
        <v>214</v>
      </c>
      <c r="QP95" s="3539">
        <v>228</v>
      </c>
      <c r="QQ95" s="3540">
        <f>SUM(QQ11:QQ94)</f>
        <v>242</v>
      </c>
      <c r="QR95" s="3541">
        <f>SUM(QR11:QR94)</f>
        <v>363</v>
      </c>
      <c r="QS95" s="1388">
        <f>SUM(QS11:QS94)</f>
        <v>0</v>
      </c>
      <c r="QT95" s="1388">
        <f>SUM(QT11:QT94)</f>
        <v>0</v>
      </c>
      <c r="QU95" s="1388">
        <f>SUM(QU11:QU94)</f>
        <v>38</v>
      </c>
      <c r="QV95" s="1389">
        <v>47</v>
      </c>
      <c r="QW95" s="1390">
        <f>PO95/PG95*100</f>
        <v>56.803926915734934</v>
      </c>
      <c r="QX95" s="1391">
        <v>53.577794754265341</v>
      </c>
      <c r="QY95" s="664"/>
      <c r="QZ95" s="175"/>
      <c r="RA95" s="175"/>
      <c r="RB95" s="175"/>
      <c r="RC95" s="175"/>
      <c r="RD95" s="175"/>
      <c r="RE95" s="175"/>
      <c r="RF95" s="175"/>
      <c r="RG95" s="175"/>
      <c r="RH95" s="175"/>
      <c r="RI95" s="175"/>
      <c r="RJ95" s="175"/>
      <c r="RK95" s="175"/>
      <c r="RL95" s="175"/>
      <c r="RM95" s="175"/>
      <c r="RN95" s="175"/>
      <c r="RO95" s="175"/>
      <c r="RP95" s="1379">
        <f>SUM(RP11:RP94)</f>
        <v>0</v>
      </c>
      <c r="RQ95" s="1379"/>
      <c r="RR95" s="1379"/>
      <c r="RS95" s="175"/>
      <c r="RT95" s="175"/>
      <c r="RU95" s="175"/>
      <c r="RV95" s="175"/>
      <c r="RW95" s="175"/>
      <c r="RX95" s="175"/>
      <c r="RY95" s="175"/>
      <c r="RZ95" s="3551"/>
      <c r="SA95" s="664"/>
      <c r="SB95" s="664"/>
      <c r="SC95" s="664"/>
      <c r="SD95" s="664"/>
      <c r="SE95" s="664"/>
      <c r="SF95" s="664"/>
      <c r="SG95" s="664"/>
      <c r="SH95" s="664"/>
      <c r="SI95" s="664"/>
      <c r="SJ95" s="912"/>
      <c r="SK95" s="912"/>
      <c r="SL95" s="664"/>
      <c r="SM95" s="664"/>
      <c r="SN95" s="664"/>
      <c r="SO95" s="664"/>
      <c r="SP95" s="664"/>
      <c r="SQ95" s="664"/>
      <c r="SR95" s="664"/>
      <c r="SS95" s="664"/>
      <c r="ST95" s="664"/>
      <c r="SU95" s="912"/>
      <c r="SV95" s="912"/>
      <c r="SW95" s="175"/>
      <c r="SX95" s="175"/>
      <c r="SY95" s="664"/>
      <c r="SZ95" s="664"/>
      <c r="TA95" s="664"/>
      <c r="TB95" s="664"/>
      <c r="TC95" s="664"/>
      <c r="TD95" s="664"/>
      <c r="TE95" s="664"/>
      <c r="TF95" s="664"/>
      <c r="TG95" s="664"/>
      <c r="TH95" s="912"/>
      <c r="TI95" s="912"/>
      <c r="TJ95" s="664"/>
      <c r="TK95" s="664"/>
      <c r="TL95" s="664"/>
      <c r="TM95" s="664"/>
      <c r="TN95" s="664"/>
      <c r="TO95" s="664"/>
      <c r="TP95" s="664"/>
      <c r="TQ95" s="664"/>
      <c r="TR95" s="664"/>
      <c r="TS95" s="912"/>
      <c r="TT95" s="912"/>
      <c r="TU95" s="912"/>
    </row>
    <row r="96" spans="1:1450" s="427" customFormat="1" ht="8.25" customHeight="1">
      <c r="B96" s="735"/>
      <c r="C96" s="735"/>
      <c r="D96" s="1476"/>
      <c r="E96" s="1476"/>
      <c r="F96" s="1476"/>
      <c r="G96" s="1476"/>
      <c r="H96" s="1476"/>
      <c r="I96" s="1476"/>
      <c r="J96" s="412"/>
      <c r="K96" s="3553"/>
      <c r="L96" s="3255" t="s">
        <v>364</v>
      </c>
      <c r="M96" s="3255">
        <f>SUM(M11:M51)</f>
        <v>18142</v>
      </c>
      <c r="N96" s="3255"/>
      <c r="O96" s="3255"/>
      <c r="P96" s="3256">
        <f>SUM(P11:P51)</f>
        <v>18294</v>
      </c>
      <c r="Q96" s="412">
        <f>SUM(Q11:Q51)</f>
        <v>18254</v>
      </c>
      <c r="R96" s="3261">
        <f>SUM(R11:R51)</f>
        <v>18278</v>
      </c>
      <c r="S96" s="412">
        <f>SUM(S11:S51)</f>
        <v>3904</v>
      </c>
      <c r="T96" s="3254"/>
      <c r="U96" s="3254"/>
      <c r="V96" s="412">
        <f>SUM(V11:V51)</f>
        <v>3961</v>
      </c>
      <c r="W96" s="412">
        <f>SUM(W11:W51)</f>
        <v>3966</v>
      </c>
      <c r="X96" s="3261">
        <f>SUM(X11:X51)</f>
        <v>3959</v>
      </c>
      <c r="Y96" s="3259"/>
      <c r="Z96" s="3259"/>
      <c r="AA96" s="3259"/>
      <c r="AB96" s="3259"/>
      <c r="AC96" s="3259"/>
      <c r="AD96" s="3259"/>
      <c r="AE96" s="3259"/>
      <c r="AF96" s="3259"/>
      <c r="AG96" s="3255"/>
      <c r="AH96" s="3255"/>
      <c r="AI96" s="3255"/>
      <c r="AJ96" s="3255"/>
      <c r="AK96" s="175">
        <f>SUM(AK11:AK51)</f>
        <v>14927</v>
      </c>
      <c r="AL96" s="174">
        <v>13416</v>
      </c>
      <c r="AM96" s="174">
        <v>13071</v>
      </c>
      <c r="AN96" s="174">
        <f>SUM(AN11:AN51)</f>
        <v>12865</v>
      </c>
      <c r="AO96" s="175">
        <f>SUM(AO11:AO51)</f>
        <v>943</v>
      </c>
      <c r="AP96" s="174">
        <f>SUM(AP11:AP51)</f>
        <v>964</v>
      </c>
      <c r="AQ96" s="174">
        <v>976</v>
      </c>
      <c r="AR96" s="174">
        <f>SUM(AR11:AR51)</f>
        <v>966</v>
      </c>
      <c r="AS96" s="175">
        <f>SUM(AS11:AS51)</f>
        <v>9957</v>
      </c>
      <c r="AT96" s="174">
        <f>SUM(AT11:AT51)</f>
        <v>9749</v>
      </c>
      <c r="AU96" s="174">
        <v>9453</v>
      </c>
      <c r="AV96" s="174">
        <f t="shared" ref="AV96:BL96" si="266">SUM(AV11:AV51)</f>
        <v>9552</v>
      </c>
      <c r="AW96" s="172">
        <f t="shared" si="266"/>
        <v>360</v>
      </c>
      <c r="AX96" s="178">
        <f t="shared" si="266"/>
        <v>314</v>
      </c>
      <c r="AY96" s="172">
        <f t="shared" si="266"/>
        <v>1778</v>
      </c>
      <c r="AZ96" s="178">
        <f t="shared" si="266"/>
        <v>1743</v>
      </c>
      <c r="BA96" s="172">
        <f t="shared" si="266"/>
        <v>373</v>
      </c>
      <c r="BB96" s="178">
        <f t="shared" si="266"/>
        <v>417</v>
      </c>
      <c r="BC96" s="172">
        <f t="shared" si="266"/>
        <v>1690</v>
      </c>
      <c r="BD96" s="178">
        <f t="shared" si="266"/>
        <v>1649</v>
      </c>
      <c r="BE96" s="172">
        <f t="shared" si="266"/>
        <v>4400</v>
      </c>
      <c r="BF96" s="178">
        <f t="shared" si="266"/>
        <v>4125</v>
      </c>
      <c r="BG96" s="172">
        <f t="shared" si="266"/>
        <v>1233</v>
      </c>
      <c r="BH96" s="178">
        <f t="shared" si="266"/>
        <v>1294</v>
      </c>
      <c r="BI96" s="172">
        <f t="shared" si="266"/>
        <v>123</v>
      </c>
      <c r="BJ96" s="178">
        <f t="shared" si="266"/>
        <v>207</v>
      </c>
      <c r="BK96" s="172">
        <f t="shared" si="266"/>
        <v>2657</v>
      </c>
      <c r="BL96" s="178">
        <f t="shared" si="266"/>
        <v>2690</v>
      </c>
      <c r="BM96" s="173">
        <v>2627</v>
      </c>
      <c r="BN96" s="173">
        <f>SUM(BN11:BN51)</f>
        <v>2298</v>
      </c>
      <c r="BO96" s="172">
        <f>SUM(BO11:BO51)</f>
        <v>11</v>
      </c>
      <c r="BP96" s="172">
        <f>SUM(BP11:BP51)</f>
        <v>1359</v>
      </c>
      <c r="BQ96" s="183"/>
      <c r="BR96" s="3570"/>
      <c r="BS96" s="3555">
        <f>SUM(BS11:BS51)</f>
        <v>13610</v>
      </c>
      <c r="BT96" s="3556">
        <f t="shared" si="261"/>
        <v>42.659227683049153</v>
      </c>
      <c r="BU96" s="3555">
        <f>SUM(BU11:BU51)</f>
        <v>13243</v>
      </c>
      <c r="BV96" s="3556">
        <f t="shared" si="262"/>
        <v>42.013261000602775</v>
      </c>
      <c r="BW96" s="175">
        <f>SUM(BW11:BW51)</f>
        <v>1363</v>
      </c>
      <c r="BX96" s="179">
        <v>1348</v>
      </c>
      <c r="BY96" s="173">
        <f t="shared" ref="BY96:CE96" si="267">SUM(BY11:BY51)</f>
        <v>1345</v>
      </c>
      <c r="BZ96" s="174">
        <f t="shared" si="267"/>
        <v>1347</v>
      </c>
      <c r="CA96" s="172">
        <f t="shared" si="267"/>
        <v>178</v>
      </c>
      <c r="CB96" s="174">
        <f t="shared" si="267"/>
        <v>172</v>
      </c>
      <c r="CC96" s="174">
        <f t="shared" si="267"/>
        <v>183</v>
      </c>
      <c r="CD96" s="174">
        <f t="shared" si="267"/>
        <v>178</v>
      </c>
      <c r="CE96" s="175">
        <f t="shared" si="267"/>
        <v>1023</v>
      </c>
      <c r="CF96" s="174">
        <v>970</v>
      </c>
      <c r="CG96" s="174">
        <v>950</v>
      </c>
      <c r="CH96" s="174">
        <f>SUM(CH11:CH51)</f>
        <v>923</v>
      </c>
      <c r="CI96" s="172">
        <f>SUM(CI11:CI51)</f>
        <v>126</v>
      </c>
      <c r="CJ96" s="3262">
        <v>84</v>
      </c>
      <c r="CK96" s="172">
        <f t="shared" ref="CK96:CQ96" si="268">SUM(CK11:CK51)</f>
        <v>211</v>
      </c>
      <c r="CL96" s="173">
        <f t="shared" si="268"/>
        <v>215</v>
      </c>
      <c r="CM96" s="172">
        <f t="shared" si="268"/>
        <v>23</v>
      </c>
      <c r="CN96" s="173">
        <f t="shared" si="268"/>
        <v>5</v>
      </c>
      <c r="CO96" s="172">
        <f t="shared" si="268"/>
        <v>117</v>
      </c>
      <c r="CP96" s="173">
        <f t="shared" si="268"/>
        <v>166</v>
      </c>
      <c r="CQ96" s="172">
        <f t="shared" si="268"/>
        <v>427</v>
      </c>
      <c r="CR96" s="3262">
        <v>419</v>
      </c>
      <c r="CS96" s="172">
        <f>SUM(CS11:CS51)</f>
        <v>102</v>
      </c>
      <c r="CT96" s="3262">
        <v>70</v>
      </c>
      <c r="CU96" s="172">
        <f>SUM(CU11:CU51)</f>
        <v>17</v>
      </c>
      <c r="CV96" s="173">
        <v>11</v>
      </c>
      <c r="CW96" s="172">
        <f>SUM(CW11:CW51)</f>
        <v>162</v>
      </c>
      <c r="CX96" s="178">
        <v>206</v>
      </c>
      <c r="CY96" s="3262">
        <v>212</v>
      </c>
      <c r="CZ96" s="3263">
        <v>246</v>
      </c>
      <c r="DA96" s="172">
        <f>SUM(DA11:DA51)</f>
        <v>0</v>
      </c>
      <c r="DB96" s="172">
        <f>SUM(DB11:DB51)</f>
        <v>0</v>
      </c>
      <c r="DC96" s="172">
        <f>SUM(DC11:DC51)</f>
        <v>1399</v>
      </c>
      <c r="DD96" s="3570">
        <f>(DC96)/(DC96+BA96)*100</f>
        <v>78.95033860045146</v>
      </c>
      <c r="DE96" s="172">
        <f>SUM(DE11:DE51)</f>
        <v>1382</v>
      </c>
      <c r="DF96" s="3190"/>
      <c r="DG96" s="173">
        <v>1379</v>
      </c>
      <c r="DH96" s="3561">
        <v>100</v>
      </c>
      <c r="DI96" s="664"/>
      <c r="DJ96" s="664"/>
      <c r="DK96" s="664"/>
      <c r="DL96" s="664"/>
      <c r="DM96" s="664"/>
      <c r="DN96" s="664"/>
      <c r="DO96" s="820"/>
      <c r="DP96" s="664"/>
      <c r="DQ96" s="664"/>
      <c r="DR96" s="664"/>
      <c r="DS96" s="664"/>
      <c r="DT96" s="664"/>
      <c r="DU96" s="664"/>
      <c r="DV96" s="820"/>
      <c r="DW96" s="664"/>
      <c r="DX96" s="664"/>
      <c r="DY96" s="664"/>
      <c r="DZ96" s="664"/>
      <c r="EA96" s="664"/>
      <c r="EB96" s="664"/>
      <c r="EC96" s="664"/>
      <c r="ED96" s="664"/>
      <c r="EE96" s="664"/>
      <c r="EF96" s="664"/>
      <c r="EG96" s="664"/>
      <c r="EH96" s="664"/>
      <c r="EI96" s="664"/>
      <c r="EJ96" s="664"/>
      <c r="EK96" s="664"/>
      <c r="EL96" s="664"/>
      <c r="EM96" s="664"/>
      <c r="EN96" s="664"/>
      <c r="EO96" s="664"/>
      <c r="EP96" s="664"/>
      <c r="EQ96" s="664"/>
      <c r="ER96" s="664"/>
      <c r="ES96" s="664"/>
      <c r="ET96" s="664"/>
      <c r="EU96" s="664"/>
      <c r="EV96" s="664"/>
      <c r="EW96" s="664"/>
      <c r="EX96" s="664"/>
      <c r="EY96" s="664"/>
      <c r="EZ96" s="664"/>
      <c r="FA96" s="664"/>
      <c r="FB96" s="664"/>
      <c r="FC96" s="664"/>
      <c r="FD96" s="664"/>
      <c r="FE96" s="664"/>
      <c r="FF96" s="664"/>
      <c r="FG96" s="664"/>
      <c r="FH96" s="664"/>
      <c r="FI96" s="664"/>
      <c r="FJ96" s="664"/>
      <c r="FK96" s="663"/>
      <c r="FL96" s="663"/>
      <c r="FM96" s="663"/>
      <c r="FN96" s="663"/>
      <c r="FO96" s="663"/>
      <c r="FP96" s="664"/>
      <c r="FQ96" s="664"/>
      <c r="FR96" s="664"/>
      <c r="FS96" s="820"/>
      <c r="FT96" s="664"/>
      <c r="FU96" s="664"/>
      <c r="FV96" s="664"/>
      <c r="FW96" s="664"/>
      <c r="FX96" s="189"/>
      <c r="FY96" s="189"/>
      <c r="FZ96" s="175"/>
      <c r="GA96" s="189"/>
      <c r="GB96" s="173"/>
      <c r="GC96" s="189"/>
      <c r="GD96" s="189"/>
      <c r="GE96" s="189"/>
      <c r="GF96" s="189"/>
      <c r="GG96" s="189"/>
      <c r="GH96" s="189"/>
      <c r="GI96" s="189"/>
      <c r="GJ96" s="189"/>
      <c r="GK96" s="189"/>
      <c r="GL96" s="189"/>
      <c r="GM96" s="189"/>
      <c r="GN96" s="189"/>
      <c r="GO96" s="189"/>
      <c r="GP96" s="189"/>
      <c r="GQ96" s="189"/>
      <c r="GR96" s="189"/>
      <c r="GS96" s="189"/>
      <c r="GT96" s="189"/>
      <c r="GU96" s="189"/>
      <c r="GV96" s="189"/>
      <c r="GW96" s="189"/>
      <c r="GX96" s="189"/>
      <c r="GY96" s="189"/>
      <c r="GZ96" s="189"/>
      <c r="HA96" s="189"/>
      <c r="HB96" s="189"/>
      <c r="HC96" s="189"/>
      <c r="HD96" s="189"/>
      <c r="HE96" s="189"/>
      <c r="HF96" s="189"/>
      <c r="HG96" s="189"/>
      <c r="HH96" s="189"/>
      <c r="HI96" s="189"/>
      <c r="HJ96" s="189"/>
      <c r="HK96" s="189"/>
      <c r="HL96" s="189"/>
      <c r="HM96" s="189"/>
      <c r="HN96" s="189"/>
      <c r="HO96" s="189"/>
      <c r="HP96" s="494"/>
      <c r="HQ96" s="189"/>
      <c r="HR96" s="189"/>
      <c r="HS96" s="189"/>
      <c r="HT96" s="189"/>
      <c r="HU96" s="189"/>
      <c r="HV96" s="189"/>
      <c r="HW96" s="189"/>
      <c r="HX96" s="189"/>
      <c r="HY96" s="189"/>
      <c r="HZ96" s="189"/>
      <c r="IA96" s="189"/>
      <c r="IB96" s="189"/>
      <c r="IC96" s="189"/>
      <c r="ID96" s="189"/>
      <c r="IE96" s="189"/>
      <c r="IF96" s="189"/>
      <c r="IG96" s="189"/>
      <c r="IH96" s="189"/>
      <c r="II96" s="189"/>
      <c r="IJ96" s="189"/>
      <c r="IK96" s="189"/>
      <c r="IL96" s="189"/>
      <c r="IM96" s="189"/>
      <c r="IN96" s="189"/>
      <c r="IO96" s="189"/>
      <c r="IP96" s="189"/>
      <c r="IQ96" s="189"/>
      <c r="IR96" s="189"/>
      <c r="IS96" s="189"/>
      <c r="IT96" s="189"/>
      <c r="IU96" s="189"/>
      <c r="IV96" s="189"/>
      <c r="IW96" s="189"/>
      <c r="IX96" s="189"/>
      <c r="IY96" s="189"/>
      <c r="IZ96" s="189"/>
      <c r="JA96" s="175"/>
      <c r="JB96" s="175"/>
      <c r="JC96" s="175"/>
      <c r="JD96" s="175"/>
      <c r="JE96" s="175"/>
      <c r="JF96" s="175"/>
      <c r="JG96" s="175"/>
      <c r="JH96" s="175"/>
      <c r="JI96" s="179"/>
      <c r="JJ96" s="179"/>
      <c r="JK96" s="175"/>
      <c r="JL96" s="175"/>
      <c r="JM96" s="175"/>
      <c r="JN96" s="175"/>
      <c r="JO96" s="175"/>
      <c r="JP96" s="175"/>
      <c r="JQ96" s="175"/>
      <c r="JR96" s="435"/>
      <c r="JS96" s="175"/>
      <c r="JU96" s="910"/>
      <c r="JW96" s="911"/>
      <c r="JX96" s="175"/>
      <c r="JY96" s="175"/>
      <c r="JZ96" s="403"/>
      <c r="KA96" s="403"/>
      <c r="KB96" s="403"/>
      <c r="KC96" s="403"/>
      <c r="KD96" s="403"/>
      <c r="KE96" s="403"/>
      <c r="KF96" s="403"/>
      <c r="KG96" s="403"/>
      <c r="KH96" s="403"/>
      <c r="KI96" s="3553"/>
      <c r="KJ96" s="403"/>
      <c r="KK96" s="403"/>
      <c r="KL96" s="403"/>
      <c r="KM96" s="403"/>
      <c r="KN96" s="403"/>
      <c r="KO96" s="403"/>
      <c r="KP96" s="403"/>
      <c r="KQ96" s="403"/>
      <c r="KR96" s="403"/>
      <c r="KS96" s="403"/>
      <c r="KT96" s="403"/>
      <c r="KU96" s="403"/>
      <c r="KV96" s="403"/>
      <c r="KW96" s="403"/>
      <c r="KX96" s="403"/>
      <c r="KY96" s="403"/>
      <c r="KZ96" s="403"/>
      <c r="LA96" s="403"/>
      <c r="LB96" s="403"/>
      <c r="LC96" s="403"/>
      <c r="LD96" s="403"/>
      <c r="LE96" s="403"/>
      <c r="LF96" s="403"/>
      <c r="LG96" s="403"/>
      <c r="LH96" s="403"/>
      <c r="LI96" s="403"/>
      <c r="LJ96" s="403"/>
      <c r="LK96" s="403"/>
      <c r="LL96" s="403"/>
      <c r="LM96" s="403"/>
      <c r="LN96" s="403"/>
      <c r="LO96" s="403"/>
      <c r="LP96" s="403"/>
      <c r="LQ96" s="403"/>
      <c r="LR96" s="403"/>
      <c r="LS96" s="403"/>
      <c r="LT96" s="403"/>
      <c r="LU96" s="403"/>
      <c r="LV96" s="403"/>
      <c r="LW96" s="403"/>
      <c r="LX96" s="403"/>
      <c r="LY96" s="403"/>
      <c r="LZ96" s="403"/>
      <c r="MA96" s="403"/>
      <c r="MB96" s="403"/>
      <c r="MC96" s="403"/>
      <c r="MD96" s="403"/>
      <c r="ME96" s="403"/>
      <c r="MF96" s="403"/>
      <c r="MG96" s="403"/>
      <c r="MH96" s="403"/>
      <c r="MI96" s="403"/>
      <c r="MJ96" s="403"/>
      <c r="MK96" s="403"/>
      <c r="ML96" s="403"/>
      <c r="MM96" s="403"/>
      <c r="MN96" s="403"/>
      <c r="MO96" s="403"/>
      <c r="MP96" s="403"/>
      <c r="MQ96" s="403"/>
      <c r="MR96" s="403"/>
      <c r="MS96" s="403"/>
      <c r="MT96" s="403"/>
      <c r="MU96" s="403"/>
      <c r="MV96" s="403"/>
      <c r="MW96" s="403"/>
      <c r="MX96" s="403"/>
      <c r="MY96" s="403"/>
      <c r="MZ96" s="403"/>
      <c r="NA96" s="403"/>
      <c r="NB96" s="403"/>
      <c r="NC96" s="403"/>
      <c r="ND96" s="403"/>
      <c r="NE96" s="403"/>
      <c r="NF96" s="403"/>
      <c r="NG96" s="403"/>
      <c r="NH96" s="403"/>
      <c r="NI96" s="403"/>
      <c r="NJ96" s="403"/>
      <c r="NK96" s="403"/>
      <c r="NL96" s="403"/>
      <c r="NM96" s="403"/>
      <c r="NN96" s="403"/>
      <c r="NO96" s="403"/>
      <c r="NP96" s="403"/>
      <c r="NQ96" s="403"/>
      <c r="NR96" s="403"/>
      <c r="NS96" s="403"/>
      <c r="NT96" s="403"/>
      <c r="NU96" s="403"/>
      <c r="NV96" s="403"/>
      <c r="NW96" s="403"/>
      <c r="NX96" s="403"/>
      <c r="NY96" s="403"/>
      <c r="NZ96" s="403"/>
      <c r="OA96" s="403"/>
      <c r="OB96" s="403"/>
      <c r="OC96" s="403"/>
      <c r="OD96" s="403"/>
      <c r="OE96" s="403"/>
      <c r="OF96" s="403"/>
      <c r="OG96" s="403"/>
      <c r="OH96" s="403"/>
      <c r="OI96" s="3553"/>
      <c r="OO96" s="664"/>
      <c r="OP96" s="664"/>
      <c r="OW96" s="342"/>
      <c r="OX96" s="342"/>
      <c r="OY96" s="664"/>
      <c r="PH96" s="1380"/>
      <c r="PK96" s="175"/>
      <c r="PL96" s="175"/>
      <c r="PM96" s="175"/>
      <c r="PN96" s="175"/>
      <c r="PO96" s="175"/>
      <c r="PP96" s="175"/>
      <c r="PQ96" s="175"/>
      <c r="PR96" s="175"/>
      <c r="PS96" s="175"/>
      <c r="PT96" s="175"/>
      <c r="PU96" s="175"/>
      <c r="PV96" s="175"/>
      <c r="PW96" s="175"/>
      <c r="PX96" s="175"/>
      <c r="PY96" s="913"/>
      <c r="PZ96" s="913"/>
      <c r="QA96" s="914"/>
      <c r="QB96" s="915"/>
      <c r="QC96" s="172"/>
      <c r="QD96" s="173"/>
      <c r="QE96" s="916"/>
      <c r="QF96" s="917"/>
      <c r="QG96" s="916"/>
      <c r="QH96" s="917"/>
      <c r="QI96" s="918"/>
      <c r="QJ96" s="915"/>
      <c r="QK96" s="914"/>
      <c r="QL96" s="3552"/>
      <c r="QM96" s="914"/>
      <c r="QN96" s="919"/>
      <c r="QO96" s="172"/>
      <c r="QP96" s="172"/>
      <c r="QQ96" s="173"/>
      <c r="QR96" s="174"/>
      <c r="QS96" s="175"/>
      <c r="QT96" s="175"/>
      <c r="QU96" s="175"/>
      <c r="QV96" s="175"/>
      <c r="QX96" s="1380"/>
      <c r="QY96" s="664"/>
      <c r="QZ96" s="175"/>
      <c r="RA96" s="175"/>
      <c r="RB96" s="175"/>
      <c r="RC96" s="175"/>
      <c r="RD96" s="175"/>
      <c r="RE96" s="175"/>
      <c r="RF96" s="175"/>
      <c r="RG96" s="175"/>
      <c r="RH96" s="175"/>
      <c r="RI96" s="175"/>
      <c r="RJ96" s="175"/>
      <c r="RK96" s="175"/>
      <c r="RL96" s="175"/>
      <c r="RM96" s="175"/>
      <c r="RN96" s="175"/>
      <c r="RO96" s="175"/>
      <c r="RP96" s="175"/>
      <c r="RQ96" s="175"/>
      <c r="RR96" s="175"/>
      <c r="RS96" s="175"/>
      <c r="RT96" s="175"/>
      <c r="RU96" s="175"/>
      <c r="RV96" s="175"/>
      <c r="RW96" s="175"/>
      <c r="RX96" s="175"/>
      <c r="RY96" s="175"/>
      <c r="RZ96" s="175"/>
      <c r="SA96" s="664"/>
      <c r="SB96" s="664"/>
      <c r="SC96" s="664"/>
      <c r="SD96" s="664"/>
      <c r="SE96" s="664"/>
      <c r="SF96" s="664"/>
      <c r="SG96" s="664"/>
      <c r="SH96" s="664"/>
      <c r="SI96" s="664"/>
      <c r="SJ96" s="664"/>
      <c r="SK96" s="664"/>
      <c r="SL96" s="664"/>
      <c r="SM96" s="664"/>
      <c r="SN96" s="664"/>
      <c r="SO96" s="664"/>
      <c r="SP96" s="664"/>
      <c r="SQ96" s="664"/>
      <c r="SR96" s="664"/>
      <c r="SS96" s="664"/>
      <c r="ST96" s="664"/>
      <c r="SU96" s="664"/>
      <c r="SV96" s="664"/>
      <c r="SW96" s="175"/>
      <c r="SX96" s="175"/>
      <c r="SY96" s="664"/>
      <c r="SZ96" s="664"/>
      <c r="TA96" s="664"/>
      <c r="TB96" s="664"/>
      <c r="TC96" s="664"/>
      <c r="TD96" s="664"/>
      <c r="TE96" s="664"/>
      <c r="TF96" s="664"/>
      <c r="TG96" s="664"/>
      <c r="TH96" s="664"/>
      <c r="TI96" s="664"/>
      <c r="TJ96" s="664"/>
      <c r="TK96" s="664"/>
      <c r="TL96" s="664"/>
      <c r="TM96" s="664"/>
      <c r="TN96" s="664"/>
      <c r="TO96" s="664"/>
      <c r="TP96" s="664"/>
      <c r="TQ96" s="664"/>
      <c r="TR96" s="664"/>
      <c r="TS96" s="664"/>
      <c r="TT96" s="664"/>
      <c r="TU96" s="664"/>
    </row>
    <row r="97" spans="1:541" s="427" customFormat="1" ht="8.25" customHeight="1">
      <c r="B97" s="735"/>
      <c r="C97" s="735"/>
      <c r="D97" s="1476"/>
      <c r="E97" s="1476"/>
      <c r="F97" s="1476"/>
      <c r="G97" s="1476"/>
      <c r="H97" s="1476"/>
      <c r="I97" s="1476"/>
      <c r="J97" s="412"/>
      <c r="K97" s="3553"/>
      <c r="L97" s="3255" t="s">
        <v>365</v>
      </c>
      <c r="M97" s="3255">
        <f>SUM(M53:M93)</f>
        <v>2888</v>
      </c>
      <c r="N97" s="3255"/>
      <c r="O97" s="3255"/>
      <c r="P97" s="3256">
        <f>SUM(P53:P93)</f>
        <v>2869</v>
      </c>
      <c r="Q97" s="412">
        <f>SUM(Q53:Q93)</f>
        <v>2835</v>
      </c>
      <c r="R97" s="3261">
        <f>SUM(R53:R93)</f>
        <v>2835</v>
      </c>
      <c r="S97" s="412">
        <f>SUM(S53:S93)</f>
        <v>43</v>
      </c>
      <c r="T97" s="3254"/>
      <c r="U97" s="3254"/>
      <c r="V97" s="412">
        <f>SUM(V53:V93)</f>
        <v>22</v>
      </c>
      <c r="W97" s="412">
        <f>SUM(W53:W93)</f>
        <v>22</v>
      </c>
      <c r="X97" s="3261">
        <f>SUM(X53:X93)</f>
        <v>39</v>
      </c>
      <c r="Y97" s="3259"/>
      <c r="Z97" s="3259"/>
      <c r="AA97" s="3259"/>
      <c r="AB97" s="3259"/>
      <c r="AC97" s="3259"/>
      <c r="AD97" s="3259"/>
      <c r="AE97" s="3259"/>
      <c r="AF97" s="3259"/>
      <c r="AG97" s="3255"/>
      <c r="AH97" s="3255"/>
      <c r="AI97" s="3255"/>
      <c r="AJ97" s="3255"/>
      <c r="AK97" s="175">
        <f>SUM(AK53:AK93)</f>
        <v>3120</v>
      </c>
      <c r="AL97" s="174">
        <v>3155</v>
      </c>
      <c r="AM97" s="174">
        <v>3184</v>
      </c>
      <c r="AN97" s="174">
        <f>SUM(AN53:AN93)</f>
        <v>3024</v>
      </c>
      <c r="AO97" s="175">
        <f>SUM(AO53:AO93)</f>
        <v>190</v>
      </c>
      <c r="AP97" s="174">
        <f>SUM(AP53:AP93)</f>
        <v>187</v>
      </c>
      <c r="AQ97" s="174">
        <v>188</v>
      </c>
      <c r="AR97" s="174">
        <f>SUM(AR53:AR93)</f>
        <v>185</v>
      </c>
      <c r="AS97" s="175">
        <f>SUM(AS53:AS93)</f>
        <v>2156</v>
      </c>
      <c r="AT97" s="174">
        <f>SUM(AT53:AT93)</f>
        <v>2206</v>
      </c>
      <c r="AU97" s="174">
        <v>2132</v>
      </c>
      <c r="AV97" s="174">
        <f t="shared" ref="AV97:BL97" si="269">SUM(AV53:AV93)</f>
        <v>2123</v>
      </c>
      <c r="AW97" s="172">
        <f t="shared" si="269"/>
        <v>69</v>
      </c>
      <c r="AX97" s="178">
        <f t="shared" si="269"/>
        <v>56</v>
      </c>
      <c r="AY97" s="172">
        <f t="shared" si="269"/>
        <v>241</v>
      </c>
      <c r="AZ97" s="178">
        <f t="shared" si="269"/>
        <v>206</v>
      </c>
      <c r="BA97" s="172">
        <f t="shared" si="269"/>
        <v>218</v>
      </c>
      <c r="BB97" s="178">
        <f t="shared" si="269"/>
        <v>219</v>
      </c>
      <c r="BC97" s="172">
        <f t="shared" si="269"/>
        <v>413</v>
      </c>
      <c r="BD97" s="178">
        <f t="shared" si="269"/>
        <v>415</v>
      </c>
      <c r="BE97" s="172">
        <f t="shared" si="269"/>
        <v>758</v>
      </c>
      <c r="BF97" s="178">
        <f t="shared" si="269"/>
        <v>749</v>
      </c>
      <c r="BG97" s="172">
        <f t="shared" si="269"/>
        <v>437</v>
      </c>
      <c r="BH97" s="178">
        <f t="shared" si="269"/>
        <v>542</v>
      </c>
      <c r="BI97" s="172">
        <f t="shared" si="269"/>
        <v>20</v>
      </c>
      <c r="BJ97" s="178">
        <f t="shared" si="269"/>
        <v>19</v>
      </c>
      <c r="BK97" s="172">
        <f t="shared" si="269"/>
        <v>774</v>
      </c>
      <c r="BL97" s="178">
        <f t="shared" si="269"/>
        <v>762</v>
      </c>
      <c r="BM97" s="173">
        <v>864</v>
      </c>
      <c r="BN97" s="173">
        <f>SUM(BN53:BN93)</f>
        <v>711</v>
      </c>
      <c r="BO97" s="172">
        <f>SUM(BO53:BO93)</f>
        <v>0</v>
      </c>
      <c r="BP97" s="172">
        <f>SUM(BP53:BP93)</f>
        <v>0</v>
      </c>
      <c r="BQ97" s="183"/>
      <c r="BR97" s="3570"/>
      <c r="BS97" s="3555">
        <f>SUM(BS53:BS93)</f>
        <v>3206</v>
      </c>
      <c r="BT97" s="3556">
        <f t="shared" si="261"/>
        <v>52.773662551440324</v>
      </c>
      <c r="BU97" s="3555">
        <f>SUM(BU53:BU93)</f>
        <v>3238</v>
      </c>
      <c r="BV97" s="3556">
        <f t="shared" si="262"/>
        <v>53.317964762061585</v>
      </c>
      <c r="BW97" s="175">
        <f>SUM(BW53:BW93)</f>
        <v>19</v>
      </c>
      <c r="BX97" s="179">
        <v>40</v>
      </c>
      <c r="BY97" s="173">
        <f t="shared" ref="BY97:CD97" si="270">SUM(BY53:BY93)</f>
        <v>39</v>
      </c>
      <c r="BZ97" s="174">
        <f t="shared" si="270"/>
        <v>20</v>
      </c>
      <c r="CA97" s="172">
        <f t="shared" si="270"/>
        <v>8</v>
      </c>
      <c r="CB97" s="174">
        <f t="shared" ref="CB97" si="271">SUM(CB53:CB93)</f>
        <v>15</v>
      </c>
      <c r="CC97" s="174">
        <f t="shared" si="270"/>
        <v>16</v>
      </c>
      <c r="CD97" s="174">
        <f t="shared" si="270"/>
        <v>8</v>
      </c>
      <c r="CE97" s="175">
        <f>SUM(CE53:CE93)</f>
        <v>7</v>
      </c>
      <c r="CF97" s="174">
        <v>21</v>
      </c>
      <c r="CG97" s="174">
        <v>12</v>
      </c>
      <c r="CH97" s="174">
        <f>SUM(CH53:CH93)</f>
        <v>12</v>
      </c>
      <c r="CI97" s="172">
        <f>SUM(CI53:CI93)</f>
        <v>1</v>
      </c>
      <c r="CJ97" s="3262">
        <v>3</v>
      </c>
      <c r="CK97" s="172">
        <f t="shared" ref="CK97:CQ97" si="272">SUM(CK53:CK93)</f>
        <v>0</v>
      </c>
      <c r="CL97" s="173">
        <f t="shared" si="272"/>
        <v>1</v>
      </c>
      <c r="CM97" s="172">
        <f t="shared" si="272"/>
        <v>0</v>
      </c>
      <c r="CN97" s="173">
        <f t="shared" si="272"/>
        <v>0</v>
      </c>
      <c r="CO97" s="172">
        <f t="shared" si="272"/>
        <v>1</v>
      </c>
      <c r="CP97" s="173">
        <f t="shared" si="272"/>
        <v>5</v>
      </c>
      <c r="CQ97" s="172">
        <f t="shared" si="272"/>
        <v>3</v>
      </c>
      <c r="CR97" s="3262">
        <v>4</v>
      </c>
      <c r="CS97" s="172">
        <f>SUM(CS53:CS93)</f>
        <v>2</v>
      </c>
      <c r="CT97" s="3262">
        <v>3</v>
      </c>
      <c r="CU97" s="172">
        <f>SUM(CU53:CU93)</f>
        <v>0</v>
      </c>
      <c r="CV97" s="173">
        <v>5</v>
      </c>
      <c r="CW97" s="172">
        <f>SUM(CW53:CW93)</f>
        <v>4</v>
      </c>
      <c r="CX97" s="178">
        <v>4</v>
      </c>
      <c r="CY97" s="3262">
        <v>11</v>
      </c>
      <c r="CZ97" s="3263">
        <v>0</v>
      </c>
      <c r="DA97" s="172">
        <f>SUM(DA53:DA93)</f>
        <v>0</v>
      </c>
      <c r="DB97" s="172">
        <f>SUM(DB53:DB93)</f>
        <v>0</v>
      </c>
      <c r="DC97" s="172">
        <f>SUM(DC53:DC93)</f>
        <v>23</v>
      </c>
      <c r="DD97" s="3570">
        <f>(DC97)/(DC97+BA97)*100</f>
        <v>9.5435684647302903</v>
      </c>
      <c r="DE97" s="172">
        <f>SUM(DE53:DE93)</f>
        <v>42</v>
      </c>
      <c r="DF97" s="3190"/>
      <c r="DG97" s="173">
        <v>41</v>
      </c>
      <c r="DH97" s="3561">
        <v>100</v>
      </c>
      <c r="DI97" s="664"/>
      <c r="DJ97" s="664"/>
      <c r="DK97" s="664"/>
      <c r="DL97" s="664"/>
      <c r="DM97" s="664"/>
      <c r="DN97" s="664"/>
      <c r="DO97" s="820"/>
      <c r="DP97" s="664"/>
      <c r="DQ97" s="664"/>
      <c r="DR97" s="664"/>
      <c r="DS97" s="664"/>
      <c r="DT97" s="664"/>
      <c r="DU97" s="664"/>
      <c r="DV97" s="820"/>
      <c r="DW97" s="664"/>
      <c r="DX97" s="664"/>
      <c r="DY97" s="664"/>
      <c r="DZ97" s="664"/>
      <c r="EA97" s="664"/>
      <c r="EB97" s="664"/>
      <c r="EC97" s="664"/>
      <c r="ED97" s="664"/>
      <c r="EE97" s="664"/>
      <c r="EF97" s="664"/>
      <c r="EG97" s="664"/>
      <c r="EH97" s="664"/>
      <c r="EI97" s="664"/>
      <c r="EJ97" s="664"/>
      <c r="EK97" s="664"/>
      <c r="EL97" s="664"/>
      <c r="EM97" s="664"/>
      <c r="EN97" s="664"/>
      <c r="EO97" s="664"/>
      <c r="EP97" s="664"/>
      <c r="EQ97" s="664"/>
      <c r="ER97" s="664"/>
      <c r="ES97" s="664"/>
      <c r="ET97" s="664"/>
      <c r="EU97" s="664"/>
      <c r="EV97" s="664"/>
      <c r="EW97" s="664"/>
      <c r="EX97" s="664"/>
      <c r="EY97" s="664"/>
      <c r="EZ97" s="664"/>
      <c r="FA97" s="664"/>
      <c r="FB97" s="664"/>
      <c r="FC97" s="664"/>
      <c r="FD97" s="664"/>
      <c r="FE97" s="664"/>
      <c r="FF97" s="664"/>
      <c r="FG97" s="664"/>
      <c r="FH97" s="664"/>
      <c r="FI97" s="664"/>
      <c r="FJ97" s="664"/>
      <c r="FK97" s="663"/>
      <c r="FL97" s="663"/>
      <c r="FM97" s="663"/>
      <c r="FN97" s="663"/>
      <c r="FO97" s="663"/>
      <c r="FP97" s="664"/>
      <c r="FQ97" s="664"/>
      <c r="FR97" s="664"/>
      <c r="FS97" s="820"/>
      <c r="FT97" s="664"/>
      <c r="FU97" s="664"/>
      <c r="FV97" s="664"/>
      <c r="FW97" s="664"/>
      <c r="FX97" s="189"/>
      <c r="FY97" s="189"/>
      <c r="FZ97" s="175"/>
      <c r="GA97" s="189"/>
      <c r="GB97" s="173"/>
      <c r="GC97" s="189"/>
      <c r="GD97" s="189"/>
      <c r="GE97" s="189"/>
      <c r="GF97" s="189"/>
      <c r="GG97" s="189"/>
      <c r="GH97" s="189"/>
      <c r="GI97" s="189"/>
      <c r="GJ97" s="189"/>
      <c r="GK97" s="189"/>
      <c r="GL97" s="189"/>
      <c r="GM97" s="189"/>
      <c r="GN97" s="189"/>
      <c r="GO97" s="189"/>
      <c r="GP97" s="189"/>
      <c r="GQ97" s="189"/>
      <c r="GR97" s="189"/>
      <c r="GS97" s="189"/>
      <c r="GT97" s="189"/>
      <c r="GU97" s="189"/>
      <c r="GV97" s="189"/>
      <c r="GW97" s="189"/>
      <c r="GX97" s="189"/>
      <c r="GY97" s="189"/>
      <c r="GZ97" s="189"/>
      <c r="HA97" s="189"/>
      <c r="HB97" s="189"/>
      <c r="HC97" s="189"/>
      <c r="HD97" s="189"/>
      <c r="HE97" s="189"/>
      <c r="HF97" s="189"/>
      <c r="HG97" s="189"/>
      <c r="HH97" s="189"/>
      <c r="HI97" s="189"/>
      <c r="HJ97" s="189"/>
      <c r="HK97" s="189"/>
      <c r="HL97" s="189"/>
      <c r="HM97" s="189"/>
      <c r="HN97" s="189"/>
      <c r="HO97" s="189"/>
      <c r="HP97" s="494"/>
      <c r="HQ97" s="189"/>
      <c r="HR97" s="189"/>
      <c r="HS97" s="189"/>
      <c r="HT97" s="189"/>
      <c r="HU97" s="189"/>
      <c r="HV97" s="189"/>
      <c r="HW97" s="189"/>
      <c r="HX97" s="189"/>
      <c r="HY97" s="189"/>
      <c r="HZ97" s="189"/>
      <c r="IA97" s="189"/>
      <c r="IB97" s="189"/>
      <c r="IC97" s="189"/>
      <c r="ID97" s="189"/>
      <c r="IE97" s="189"/>
      <c r="IF97" s="189"/>
      <c r="IG97" s="189"/>
      <c r="IH97" s="189"/>
      <c r="II97" s="189"/>
      <c r="IJ97" s="189"/>
      <c r="IK97" s="189"/>
      <c r="IL97" s="189"/>
      <c r="IM97" s="189"/>
      <c r="IN97" s="189"/>
      <c r="IO97" s="189"/>
      <c r="IP97" s="189"/>
      <c r="IQ97" s="189"/>
      <c r="IR97" s="189"/>
      <c r="IS97" s="189"/>
      <c r="IT97" s="189"/>
      <c r="IU97" s="189"/>
      <c r="IV97" s="189"/>
      <c r="IW97" s="189"/>
      <c r="IX97" s="189"/>
      <c r="IY97" s="189"/>
      <c r="IZ97" s="189"/>
      <c r="JA97" s="175"/>
      <c r="JB97" s="175"/>
      <c r="JC97" s="175"/>
      <c r="JD97" s="175"/>
      <c r="JE97" s="175"/>
      <c r="JF97" s="175"/>
      <c r="JG97" s="175"/>
      <c r="JH97" s="175"/>
      <c r="JI97" s="179"/>
      <c r="JJ97" s="179"/>
      <c r="JK97" s="175"/>
      <c r="JL97" s="175"/>
      <c r="JM97" s="175"/>
      <c r="JN97" s="175"/>
      <c r="JO97" s="175"/>
      <c r="JP97" s="175"/>
      <c r="JQ97" s="175"/>
      <c r="JR97" s="435"/>
      <c r="JS97" s="175"/>
      <c r="JU97" s="910"/>
      <c r="JW97" s="911"/>
      <c r="JX97" s="175"/>
      <c r="JY97" s="175"/>
      <c r="JZ97" s="403"/>
      <c r="KA97" s="403"/>
      <c r="KB97" s="403"/>
      <c r="KC97" s="403"/>
      <c r="KD97" s="403"/>
      <c r="KE97" s="403"/>
      <c r="KF97" s="403"/>
      <c r="KG97" s="403"/>
      <c r="KH97" s="403"/>
      <c r="KI97" s="3553"/>
      <c r="KJ97" s="403"/>
      <c r="KK97" s="403"/>
      <c r="KL97" s="403"/>
      <c r="KM97" s="403"/>
      <c r="KN97" s="403"/>
      <c r="KO97" s="403"/>
      <c r="KP97" s="403"/>
      <c r="KQ97" s="403"/>
      <c r="KR97" s="403"/>
      <c r="KS97" s="403"/>
      <c r="KT97" s="403"/>
      <c r="KU97" s="403"/>
      <c r="KV97" s="403"/>
      <c r="KW97" s="403"/>
      <c r="KX97" s="403"/>
      <c r="KY97" s="403"/>
      <c r="KZ97" s="403"/>
      <c r="LA97" s="403"/>
      <c r="LB97" s="403"/>
      <c r="LC97" s="403"/>
      <c r="LD97" s="403"/>
      <c r="LE97" s="403"/>
      <c r="LF97" s="403"/>
      <c r="LG97" s="403"/>
      <c r="LH97" s="403"/>
      <c r="LI97" s="403"/>
      <c r="LJ97" s="403"/>
      <c r="LK97" s="403"/>
      <c r="LL97" s="403"/>
      <c r="LM97" s="403"/>
      <c r="LN97" s="403"/>
      <c r="LO97" s="403"/>
      <c r="LP97" s="403"/>
      <c r="LQ97" s="403"/>
      <c r="LR97" s="403"/>
      <c r="LS97" s="403"/>
      <c r="LT97" s="403"/>
      <c r="LU97" s="403"/>
      <c r="LV97" s="403"/>
      <c r="LW97" s="403"/>
      <c r="LX97" s="403"/>
      <c r="LY97" s="403"/>
      <c r="LZ97" s="403"/>
      <c r="MA97" s="403"/>
      <c r="MB97" s="403"/>
      <c r="MC97" s="403"/>
      <c r="MD97" s="403"/>
      <c r="ME97" s="403"/>
      <c r="MF97" s="403"/>
      <c r="MG97" s="403"/>
      <c r="MH97" s="403"/>
      <c r="MI97" s="403"/>
      <c r="MJ97" s="403"/>
      <c r="MK97" s="403"/>
      <c r="ML97" s="403"/>
      <c r="MM97" s="403"/>
      <c r="MN97" s="403"/>
      <c r="MO97" s="403"/>
      <c r="MP97" s="403"/>
      <c r="MQ97" s="403"/>
      <c r="MR97" s="403"/>
      <c r="MS97" s="403"/>
      <c r="MT97" s="403"/>
      <c r="MU97" s="403"/>
      <c r="MV97" s="403"/>
      <c r="MW97" s="403"/>
      <c r="MX97" s="403"/>
      <c r="MY97" s="403"/>
      <c r="MZ97" s="403"/>
      <c r="NA97" s="403"/>
      <c r="NB97" s="403"/>
      <c r="NC97" s="403"/>
      <c r="ND97" s="403"/>
      <c r="NE97" s="403"/>
      <c r="NF97" s="403"/>
      <c r="NG97" s="403"/>
      <c r="NH97" s="403"/>
      <c r="NI97" s="403"/>
      <c r="NJ97" s="403"/>
      <c r="NK97" s="403"/>
      <c r="NL97" s="403"/>
      <c r="NM97" s="403"/>
      <c r="NN97" s="403"/>
      <c r="NO97" s="403"/>
      <c r="NP97" s="403"/>
      <c r="NQ97" s="403"/>
      <c r="NR97" s="403"/>
      <c r="NS97" s="403"/>
      <c r="NT97" s="403"/>
      <c r="NU97" s="403"/>
      <c r="NV97" s="403"/>
      <c r="NW97" s="403"/>
      <c r="NX97" s="403"/>
      <c r="NY97" s="403"/>
      <c r="NZ97" s="403"/>
      <c r="OA97" s="403"/>
      <c r="OB97" s="403"/>
      <c r="OC97" s="403"/>
      <c r="OD97" s="403"/>
      <c r="OE97" s="403"/>
      <c r="OF97" s="403"/>
      <c r="OG97" s="403"/>
      <c r="OH97" s="403"/>
      <c r="OI97" s="3553"/>
      <c r="OO97" s="664"/>
      <c r="OP97" s="664"/>
      <c r="OW97" s="342"/>
      <c r="OX97" s="342"/>
      <c r="OY97" s="664"/>
      <c r="PH97" s="1380"/>
      <c r="PK97" s="175"/>
      <c r="PL97" s="175"/>
      <c r="PM97" s="175"/>
      <c r="PN97" s="175"/>
      <c r="PO97" s="175"/>
      <c r="PP97" s="175"/>
      <c r="PQ97" s="175"/>
      <c r="PR97" s="175"/>
      <c r="PS97" s="175"/>
      <c r="PT97" s="175"/>
      <c r="PU97" s="175"/>
      <c r="PV97" s="175"/>
      <c r="PW97" s="175"/>
      <c r="PX97" s="175"/>
      <c r="PY97" s="913"/>
      <c r="PZ97" s="913"/>
      <c r="QA97" s="914"/>
      <c r="QB97" s="920"/>
      <c r="QC97" s="172"/>
      <c r="QD97" s="173"/>
      <c r="QE97" s="916"/>
      <c r="QF97" s="917"/>
      <c r="QG97" s="916"/>
      <c r="QH97" s="921"/>
      <c r="QI97" s="918"/>
      <c r="QJ97" s="920"/>
      <c r="QK97" s="918"/>
      <c r="QL97" s="173"/>
      <c r="QM97" s="918"/>
      <c r="QN97" s="922"/>
      <c r="QO97" s="175"/>
      <c r="QP97" s="175"/>
      <c r="QQ97" s="175"/>
      <c r="QR97" s="494"/>
      <c r="QS97" s="175"/>
      <c r="QT97" s="175"/>
      <c r="QU97" s="175"/>
      <c r="QV97" s="175"/>
      <c r="QY97" s="664"/>
      <c r="QZ97" s="175"/>
      <c r="RA97" s="175"/>
      <c r="RB97" s="175"/>
      <c r="RC97" s="175"/>
      <c r="RD97" s="175"/>
      <c r="RE97" s="175"/>
      <c r="RF97" s="175"/>
      <c r="RG97" s="175"/>
      <c r="RH97" s="175"/>
      <c r="RI97" s="175"/>
      <c r="RJ97" s="175"/>
      <c r="RK97" s="175"/>
      <c r="RL97" s="175"/>
      <c r="RM97" s="175"/>
      <c r="RN97" s="175"/>
      <c r="RO97" s="175"/>
      <c r="RP97" s="175"/>
      <c r="RQ97" s="175"/>
      <c r="RR97" s="175"/>
      <c r="RS97" s="175"/>
      <c r="RT97" s="175"/>
      <c r="RU97" s="175"/>
      <c r="RV97" s="175"/>
      <c r="RW97" s="175"/>
      <c r="RX97" s="175"/>
      <c r="RY97" s="175"/>
      <c r="RZ97" s="175"/>
      <c r="SA97" s="664"/>
      <c r="SB97" s="664"/>
      <c r="SC97" s="664"/>
      <c r="SD97" s="664"/>
      <c r="SE97" s="664"/>
      <c r="SF97" s="664"/>
      <c r="SG97" s="664"/>
      <c r="SH97" s="664"/>
      <c r="SI97" s="664"/>
      <c r="SJ97" s="664"/>
      <c r="SK97" s="664"/>
      <c r="SL97" s="664"/>
      <c r="SM97" s="664"/>
      <c r="SN97" s="664"/>
      <c r="SO97" s="664"/>
      <c r="SP97" s="664"/>
      <c r="SQ97" s="664"/>
      <c r="SR97" s="664"/>
      <c r="SS97" s="664"/>
      <c r="ST97" s="664"/>
      <c r="SU97" s="664"/>
      <c r="SV97" s="664"/>
      <c r="SW97" s="175"/>
      <c r="SX97" s="175"/>
      <c r="SY97" s="664"/>
      <c r="SZ97" s="664"/>
      <c r="TA97" s="664"/>
      <c r="TB97" s="664"/>
      <c r="TC97" s="664"/>
      <c r="TD97" s="664"/>
      <c r="TE97" s="664"/>
      <c r="TF97" s="664"/>
      <c r="TG97" s="664"/>
      <c r="TH97" s="664"/>
      <c r="TI97" s="664"/>
      <c r="TJ97" s="664"/>
      <c r="TK97" s="664"/>
      <c r="TL97" s="664"/>
      <c r="TM97" s="664"/>
      <c r="TN97" s="664"/>
      <c r="TO97" s="664"/>
      <c r="TP97" s="664"/>
      <c r="TQ97" s="664"/>
      <c r="TR97" s="664"/>
      <c r="TS97" s="664"/>
      <c r="TT97" s="664"/>
      <c r="TU97" s="664"/>
    </row>
    <row r="98" spans="1:541" ht="8.25" customHeight="1">
      <c r="A98" s="734"/>
      <c r="B98" s="733"/>
      <c r="C98" s="733"/>
      <c r="D98" s="734"/>
      <c r="E98" s="734"/>
      <c r="F98" s="734"/>
      <c r="G98" s="734"/>
      <c r="H98" s="734"/>
      <c r="I98" s="734"/>
      <c r="K98" s="107"/>
      <c r="DG98" s="106"/>
      <c r="DH98" s="106"/>
      <c r="FK98" s="663"/>
      <c r="FL98" s="663"/>
      <c r="FM98" s="9"/>
      <c r="FN98" s="9"/>
      <c r="FO98" s="9"/>
      <c r="FX98" s="189"/>
      <c r="FY98" s="189"/>
      <c r="GA98" s="189"/>
      <c r="GB98" s="173"/>
      <c r="GC98" s="189"/>
      <c r="GD98" s="189"/>
      <c r="GE98" s="189"/>
      <c r="GF98" s="189"/>
      <c r="GG98" s="189"/>
      <c r="GH98" s="189"/>
      <c r="GI98" s="189"/>
      <c r="GJ98" s="189"/>
      <c r="GK98" s="189"/>
      <c r="GL98" s="189"/>
      <c r="GM98" s="189"/>
      <c r="GN98" s="189"/>
      <c r="GO98" s="189"/>
      <c r="GP98" s="189"/>
      <c r="GQ98" s="189"/>
      <c r="GR98" s="189"/>
      <c r="GS98" s="189"/>
      <c r="GT98" s="189"/>
      <c r="GU98" s="189"/>
      <c r="GV98" s="189"/>
      <c r="GW98" s="189"/>
      <c r="GX98" s="189"/>
      <c r="GY98" s="189"/>
      <c r="GZ98" s="189"/>
      <c r="HA98" s="189"/>
      <c r="HB98" s="189"/>
      <c r="HC98" s="189"/>
      <c r="HD98" s="189"/>
      <c r="HE98" s="189"/>
      <c r="HF98" s="189"/>
      <c r="HG98" s="189"/>
      <c r="HH98" s="189"/>
      <c r="HI98" s="189"/>
      <c r="HJ98" s="189"/>
      <c r="HK98" s="189"/>
      <c r="HL98" s="189"/>
      <c r="HM98" s="189"/>
      <c r="HN98" s="189"/>
      <c r="HO98" s="189"/>
      <c r="HP98" s="494"/>
      <c r="HQ98" s="189"/>
      <c r="HR98" s="189"/>
      <c r="HS98" s="189"/>
      <c r="HT98" s="189"/>
      <c r="HU98" s="189"/>
      <c r="HV98" s="189"/>
      <c r="HW98" s="189"/>
      <c r="HX98" s="189"/>
      <c r="HY98" s="189"/>
      <c r="HZ98" s="189"/>
      <c r="IA98" s="189"/>
      <c r="IB98" s="189"/>
      <c r="IC98" s="189"/>
      <c r="ID98" s="189"/>
      <c r="IE98" s="189"/>
      <c r="IF98" s="189"/>
      <c r="IG98" s="189"/>
      <c r="IH98" s="189"/>
      <c r="II98" s="189"/>
      <c r="IJ98" s="620"/>
      <c r="IK98" s="620"/>
      <c r="IL98" s="189"/>
      <c r="IM98" s="189"/>
      <c r="IN98" s="189"/>
      <c r="IO98" s="189"/>
      <c r="IP98" s="189"/>
      <c r="IQ98" s="189"/>
      <c r="IR98" s="189"/>
      <c r="IS98" s="189"/>
      <c r="IT98" s="189"/>
      <c r="IU98" s="189"/>
      <c r="IV98" s="189"/>
      <c r="IW98" s="189"/>
      <c r="IX98" s="189"/>
      <c r="IY98" s="189"/>
      <c r="IZ98" s="189"/>
      <c r="KI98" s="923"/>
      <c r="PH98" s="1380"/>
      <c r="QD98" s="179"/>
      <c r="QF98" s="179"/>
      <c r="QL98" s="179"/>
      <c r="QN98" s="179"/>
    </row>
    <row r="99" spans="1:541">
      <c r="A99" s="734"/>
      <c r="B99" s="733"/>
      <c r="C99" s="733"/>
      <c r="D99" s="734"/>
      <c r="E99" s="734"/>
      <c r="F99" s="734"/>
      <c r="G99" s="734"/>
      <c r="H99" s="734"/>
      <c r="I99" s="734"/>
      <c r="K99" s="107"/>
      <c r="DG99" s="109"/>
      <c r="DH99" s="109"/>
      <c r="FK99" s="663"/>
      <c r="FL99" s="663"/>
      <c r="FM99" s="9"/>
      <c r="FN99" s="9"/>
      <c r="FO99" s="9"/>
      <c r="FX99" s="189"/>
      <c r="FY99" s="189"/>
      <c r="GA99" s="189"/>
      <c r="GB99" s="173"/>
      <c r="GC99" s="189"/>
      <c r="GD99" s="189"/>
      <c r="GE99" s="189"/>
      <c r="GF99" s="189"/>
      <c r="GG99" s="189"/>
      <c r="GH99" s="189"/>
      <c r="GI99" s="189"/>
      <c r="GJ99" s="189"/>
      <c r="GK99" s="189"/>
      <c r="GL99" s="189"/>
      <c r="GM99" s="189"/>
      <c r="GN99" s="189"/>
      <c r="GO99" s="189"/>
      <c r="GP99" s="189"/>
      <c r="GQ99" s="189"/>
      <c r="GR99" s="189"/>
      <c r="GS99" s="189"/>
      <c r="GT99" s="189"/>
      <c r="GU99" s="189"/>
      <c r="GV99" s="189"/>
      <c r="GW99" s="189"/>
      <c r="GX99" s="189"/>
      <c r="GY99" s="189"/>
      <c r="GZ99" s="189"/>
      <c r="HA99" s="189"/>
      <c r="HB99" s="189"/>
      <c r="HC99" s="189"/>
      <c r="HD99" s="189"/>
      <c r="HE99" s="189"/>
      <c r="HF99" s="189"/>
      <c r="HG99" s="189"/>
      <c r="HH99" s="189"/>
      <c r="HI99" s="189"/>
      <c r="HJ99" s="189"/>
      <c r="HK99" s="189"/>
      <c r="HL99" s="189"/>
      <c r="HM99" s="189"/>
      <c r="HN99" s="189"/>
      <c r="HO99" s="189"/>
      <c r="HP99" s="494"/>
      <c r="HQ99" s="189"/>
      <c r="HR99" s="189"/>
      <c r="HS99" s="189"/>
      <c r="HT99" s="189"/>
      <c r="HU99" s="189"/>
      <c r="HV99" s="189"/>
      <c r="HW99" s="189"/>
      <c r="HX99" s="189"/>
      <c r="HY99" s="189"/>
      <c r="HZ99" s="189"/>
      <c r="IA99" s="189"/>
      <c r="IB99" s="189"/>
      <c r="IC99" s="189"/>
      <c r="ID99" s="189"/>
      <c r="IE99" s="189"/>
      <c r="IF99" s="189"/>
      <c r="IG99" s="189"/>
      <c r="IH99" s="189"/>
      <c r="II99" s="189"/>
      <c r="IJ99" s="620"/>
      <c r="IK99" s="620"/>
      <c r="IL99" s="189"/>
      <c r="IM99" s="189"/>
      <c r="IN99" s="189"/>
      <c r="IO99" s="189"/>
      <c r="IP99" s="189"/>
      <c r="IQ99" s="189"/>
      <c r="IR99" s="189"/>
      <c r="IS99" s="189"/>
      <c r="IT99" s="189"/>
      <c r="IU99" s="189"/>
      <c r="IV99" s="189"/>
      <c r="IW99" s="189"/>
      <c r="IX99" s="189"/>
      <c r="IY99" s="189"/>
      <c r="IZ99" s="189"/>
      <c r="KI99" s="923"/>
      <c r="PH99" s="1380"/>
      <c r="QD99" s="179"/>
      <c r="QF99" s="179"/>
      <c r="QL99" s="179"/>
      <c r="QN99" s="179"/>
    </row>
    <row r="100" spans="1:541">
      <c r="A100" s="734"/>
      <c r="B100" s="733"/>
      <c r="C100" s="733"/>
      <c r="D100" s="734"/>
      <c r="E100" s="734"/>
      <c r="F100" s="734"/>
      <c r="G100" s="734"/>
      <c r="H100" s="734"/>
      <c r="I100" s="734"/>
      <c r="K100" s="107"/>
      <c r="DG100" s="109"/>
      <c r="DH100" s="109"/>
      <c r="FK100" s="663"/>
      <c r="FL100" s="663"/>
      <c r="FM100" s="9"/>
      <c r="FN100" s="9"/>
      <c r="FO100" s="9"/>
      <c r="FX100" s="189"/>
      <c r="FY100" s="189"/>
      <c r="GA100" s="189"/>
      <c r="GB100" s="173"/>
      <c r="GC100" s="189"/>
      <c r="GD100" s="189"/>
      <c r="GE100" s="189"/>
      <c r="GF100" s="189"/>
      <c r="GG100" s="189"/>
      <c r="GH100" s="189"/>
      <c r="GI100" s="189"/>
      <c r="GJ100" s="189"/>
      <c r="GK100" s="189"/>
      <c r="GL100" s="189"/>
      <c r="GM100" s="189"/>
      <c r="GN100" s="189"/>
      <c r="GO100" s="189"/>
      <c r="GP100" s="189"/>
      <c r="GQ100" s="189"/>
      <c r="GR100" s="189"/>
      <c r="GS100" s="189"/>
      <c r="GT100" s="189"/>
      <c r="GU100" s="189"/>
      <c r="GV100" s="189"/>
      <c r="GW100" s="189"/>
      <c r="GX100" s="189"/>
      <c r="GY100" s="189"/>
      <c r="GZ100" s="189"/>
      <c r="HA100" s="189"/>
      <c r="HB100" s="189"/>
      <c r="HC100" s="189"/>
      <c r="HD100" s="189"/>
      <c r="HE100" s="189"/>
      <c r="HF100" s="189"/>
      <c r="HG100" s="189"/>
      <c r="HH100" s="189"/>
      <c r="HI100" s="189"/>
      <c r="HJ100" s="189"/>
      <c r="HK100" s="189"/>
      <c r="HL100" s="189"/>
      <c r="HM100" s="189"/>
      <c r="HN100" s="189"/>
      <c r="HO100" s="189"/>
      <c r="HP100" s="189"/>
      <c r="HQ100" s="189"/>
      <c r="HR100" s="189"/>
      <c r="HS100" s="189"/>
      <c r="HT100" s="189"/>
      <c r="HU100" s="189"/>
      <c r="HV100" s="189"/>
      <c r="HW100" s="189"/>
      <c r="HX100" s="189"/>
      <c r="HY100" s="189"/>
      <c r="HZ100" s="189"/>
      <c r="IA100" s="189"/>
      <c r="IB100" s="189"/>
      <c r="IC100" s="189"/>
      <c r="ID100" s="189"/>
      <c r="IE100" s="189"/>
      <c r="IF100" s="189"/>
      <c r="IG100" s="189"/>
      <c r="IH100" s="189"/>
      <c r="II100" s="189"/>
      <c r="IJ100" s="620"/>
      <c r="IK100" s="620"/>
      <c r="IL100" s="189"/>
      <c r="IM100" s="189"/>
      <c r="IN100" s="189"/>
      <c r="IO100" s="189"/>
      <c r="IP100" s="189"/>
      <c r="IQ100" s="189"/>
      <c r="IR100" s="189"/>
      <c r="IS100" s="189"/>
      <c r="IT100" s="189"/>
      <c r="IU100" s="189"/>
      <c r="IV100" s="189"/>
      <c r="IW100" s="189"/>
      <c r="IX100" s="189"/>
      <c r="IY100" s="189"/>
      <c r="IZ100" s="189"/>
      <c r="KI100" s="923"/>
      <c r="PH100" s="1380"/>
      <c r="QD100" s="179"/>
      <c r="QF100" s="179"/>
      <c r="QL100" s="179"/>
      <c r="QN100" s="179"/>
    </row>
    <row r="101" spans="1:541">
      <c r="A101" s="734"/>
      <c r="B101" s="733"/>
      <c r="C101" s="733"/>
      <c r="D101" s="734"/>
      <c r="E101" s="734"/>
      <c r="F101" s="734"/>
      <c r="G101" s="734"/>
      <c r="H101" s="734"/>
      <c r="I101" s="734"/>
      <c r="K101" s="107"/>
      <c r="DG101" s="109"/>
      <c r="DH101" s="109"/>
      <c r="FK101" s="663"/>
      <c r="FL101" s="663"/>
      <c r="FM101" s="9"/>
      <c r="FN101" s="9"/>
      <c r="FO101" s="9"/>
      <c r="FX101" s="189"/>
      <c r="FY101" s="189"/>
      <c r="GA101" s="189"/>
      <c r="GB101" s="173"/>
      <c r="GC101" s="189"/>
      <c r="GD101" s="189"/>
      <c r="GE101" s="189"/>
      <c r="GF101" s="189"/>
      <c r="GG101" s="189"/>
      <c r="GH101" s="189"/>
      <c r="GI101" s="189"/>
      <c r="GJ101" s="189"/>
      <c r="GK101" s="189"/>
      <c r="GL101" s="189"/>
      <c r="GM101" s="189"/>
      <c r="GN101" s="189"/>
      <c r="GO101" s="189"/>
      <c r="GP101" s="189"/>
      <c r="GQ101" s="189"/>
      <c r="GR101" s="189"/>
      <c r="GS101" s="189"/>
      <c r="GT101" s="189"/>
      <c r="GU101" s="189"/>
      <c r="GV101" s="189"/>
      <c r="GW101" s="189"/>
      <c r="GX101" s="189"/>
      <c r="GY101" s="189"/>
      <c r="GZ101" s="189"/>
      <c r="HA101" s="189"/>
      <c r="HB101" s="189"/>
      <c r="HC101" s="189"/>
      <c r="HD101" s="189"/>
      <c r="HE101" s="189"/>
      <c r="HF101" s="189"/>
      <c r="HG101" s="189"/>
      <c r="HH101" s="189"/>
      <c r="HI101" s="189"/>
      <c r="HJ101" s="189"/>
      <c r="HK101" s="189"/>
      <c r="HL101" s="189"/>
      <c r="HM101" s="189"/>
      <c r="HN101" s="189"/>
      <c r="HO101" s="189"/>
      <c r="HP101" s="189"/>
      <c r="HQ101" s="189"/>
      <c r="HR101" s="189"/>
      <c r="HS101" s="189"/>
      <c r="HT101" s="189"/>
      <c r="HU101" s="189"/>
      <c r="HV101" s="189"/>
      <c r="HW101" s="189"/>
      <c r="HX101" s="189"/>
      <c r="HY101" s="189"/>
      <c r="HZ101" s="189"/>
      <c r="IA101" s="189"/>
      <c r="IB101" s="189"/>
      <c r="IC101" s="189"/>
      <c r="ID101" s="189"/>
      <c r="IE101" s="189"/>
      <c r="IF101" s="189"/>
      <c r="IG101" s="189"/>
      <c r="IH101" s="189"/>
      <c r="II101" s="189"/>
      <c r="IJ101" s="620"/>
      <c r="IK101" s="620"/>
      <c r="IL101" s="189"/>
      <c r="IM101" s="189"/>
      <c r="IN101" s="189"/>
      <c r="IO101" s="189"/>
      <c r="IP101" s="189"/>
      <c r="IQ101" s="189"/>
      <c r="IR101" s="189"/>
      <c r="IS101" s="189"/>
      <c r="IT101" s="189"/>
      <c r="IU101" s="189"/>
      <c r="IV101" s="189"/>
      <c r="IW101" s="189"/>
      <c r="IX101" s="189"/>
      <c r="IY101" s="189"/>
      <c r="IZ101" s="189"/>
      <c r="KI101" s="923"/>
      <c r="PH101" s="1380"/>
      <c r="QD101" s="179"/>
      <c r="QF101" s="179"/>
      <c r="QL101" s="179"/>
      <c r="QN101" s="179"/>
    </row>
    <row r="102" spans="1:541">
      <c r="A102" s="734"/>
      <c r="B102" s="733"/>
      <c r="C102" s="733"/>
      <c r="D102" s="734"/>
      <c r="E102" s="734"/>
      <c r="F102" s="734"/>
      <c r="G102" s="734"/>
      <c r="H102" s="734"/>
      <c r="I102" s="734"/>
      <c r="K102" s="107"/>
      <c r="FK102" s="663"/>
      <c r="FL102" s="663"/>
      <c r="FM102" s="9"/>
      <c r="FN102" s="9"/>
      <c r="FO102" s="9"/>
      <c r="FX102" s="189"/>
      <c r="FY102" s="189"/>
      <c r="GA102" s="189"/>
      <c r="GB102" s="173"/>
      <c r="GC102" s="189"/>
      <c r="GD102" s="189"/>
      <c r="GE102" s="189"/>
      <c r="GF102" s="189"/>
      <c r="GG102" s="189"/>
      <c r="GH102" s="189"/>
      <c r="GI102" s="189"/>
      <c r="GJ102" s="189"/>
      <c r="GK102" s="189"/>
      <c r="GL102" s="189"/>
      <c r="GM102" s="189"/>
      <c r="GN102" s="189"/>
      <c r="GO102" s="189"/>
      <c r="GP102" s="189"/>
      <c r="GQ102" s="189"/>
      <c r="GR102" s="189"/>
      <c r="GS102" s="189"/>
      <c r="GT102" s="189"/>
      <c r="GU102" s="189"/>
      <c r="GV102" s="189"/>
      <c r="GW102" s="189"/>
      <c r="GX102" s="189"/>
      <c r="GY102" s="189"/>
      <c r="GZ102" s="189"/>
      <c r="HA102" s="189"/>
      <c r="HB102" s="189"/>
      <c r="HC102" s="189"/>
      <c r="HD102" s="189"/>
      <c r="HE102" s="189"/>
      <c r="HF102" s="189"/>
      <c r="HG102" s="189"/>
      <c r="HH102" s="189"/>
      <c r="HI102" s="189"/>
      <c r="HJ102" s="189"/>
      <c r="HK102" s="189"/>
      <c r="HL102" s="189"/>
      <c r="HM102" s="189"/>
      <c r="HN102" s="189"/>
      <c r="HO102" s="189"/>
      <c r="HP102" s="189"/>
      <c r="HQ102" s="189"/>
      <c r="HR102" s="189"/>
      <c r="HS102" s="189"/>
      <c r="HT102" s="189"/>
      <c r="HU102" s="189"/>
      <c r="HV102" s="189"/>
      <c r="HW102" s="189"/>
      <c r="HX102" s="189"/>
      <c r="HY102" s="189"/>
      <c r="HZ102" s="189"/>
      <c r="IA102" s="189"/>
      <c r="IB102" s="189"/>
      <c r="IC102" s="189"/>
      <c r="ID102" s="189"/>
      <c r="IE102" s="189"/>
      <c r="IF102" s="189"/>
      <c r="IG102" s="189"/>
      <c r="IH102" s="189"/>
      <c r="II102" s="189"/>
      <c r="IJ102" s="620"/>
      <c r="IK102" s="620"/>
      <c r="IL102" s="189"/>
      <c r="IM102" s="189"/>
      <c r="IN102" s="189"/>
      <c r="IO102" s="189"/>
      <c r="IP102" s="189"/>
      <c r="IQ102" s="189"/>
      <c r="IR102" s="189"/>
      <c r="IS102" s="189"/>
      <c r="IT102" s="189"/>
      <c r="IU102" s="189"/>
      <c r="IV102" s="189"/>
      <c r="IW102" s="189"/>
      <c r="IX102" s="189"/>
      <c r="IY102" s="189"/>
      <c r="IZ102" s="189"/>
      <c r="KI102" s="923"/>
      <c r="PH102" s="1380"/>
      <c r="QD102" s="179"/>
      <c r="QF102" s="179"/>
      <c r="QL102" s="179"/>
      <c r="QN102" s="179"/>
    </row>
    <row r="103" spans="1:541">
      <c r="A103" s="734"/>
      <c r="B103" s="733"/>
      <c r="C103" s="733"/>
      <c r="D103" s="734"/>
      <c r="E103" s="734"/>
      <c r="F103" s="734"/>
      <c r="G103" s="734"/>
      <c r="H103" s="734"/>
      <c r="I103" s="734"/>
      <c r="K103" s="110"/>
      <c r="FL103" s="663"/>
      <c r="FM103" s="9"/>
      <c r="FN103" s="9"/>
      <c r="FO103" s="9"/>
      <c r="FX103" s="189"/>
      <c r="FY103" s="189"/>
      <c r="GA103" s="189"/>
      <c r="GB103" s="173"/>
      <c r="GC103" s="189"/>
      <c r="GD103" s="189"/>
      <c r="GE103" s="189"/>
      <c r="GF103" s="189"/>
      <c r="GG103" s="189"/>
      <c r="GH103" s="189"/>
      <c r="GI103" s="189"/>
      <c r="GJ103" s="189"/>
      <c r="GK103" s="189"/>
      <c r="GL103" s="189"/>
      <c r="GM103" s="189"/>
      <c r="GN103" s="189"/>
      <c r="GO103" s="189"/>
      <c r="GP103" s="189"/>
      <c r="GQ103" s="189"/>
      <c r="GR103" s="189"/>
      <c r="GS103" s="189"/>
      <c r="GT103" s="189"/>
      <c r="GU103" s="189"/>
      <c r="GV103" s="189"/>
      <c r="GW103" s="189"/>
      <c r="GX103" s="189"/>
      <c r="GY103" s="189"/>
      <c r="GZ103" s="189"/>
      <c r="HA103" s="189"/>
      <c r="HB103" s="189"/>
      <c r="HC103" s="189"/>
      <c r="HD103" s="189"/>
      <c r="HE103" s="189"/>
      <c r="HF103" s="189"/>
      <c r="HG103" s="189"/>
      <c r="HH103" s="189"/>
      <c r="HI103" s="189"/>
      <c r="HJ103" s="189"/>
      <c r="HK103" s="189"/>
      <c r="HL103" s="189"/>
      <c r="HM103" s="189"/>
      <c r="HN103" s="189"/>
      <c r="HO103" s="189"/>
      <c r="HP103" s="189"/>
      <c r="HQ103" s="189"/>
      <c r="HR103" s="189"/>
      <c r="HS103" s="189"/>
      <c r="HT103" s="189"/>
      <c r="HU103" s="189"/>
      <c r="HV103" s="189"/>
      <c r="HW103" s="189"/>
      <c r="HX103" s="189"/>
      <c r="HY103" s="189"/>
      <c r="HZ103" s="189"/>
      <c r="IA103" s="189"/>
      <c r="IB103" s="189"/>
      <c r="IC103" s="189"/>
      <c r="ID103" s="189"/>
      <c r="IE103" s="189"/>
      <c r="IF103" s="189"/>
      <c r="IG103" s="189"/>
      <c r="IH103" s="189"/>
      <c r="II103" s="189"/>
      <c r="IJ103" s="620"/>
      <c r="IK103" s="620"/>
      <c r="IL103" s="189"/>
      <c r="IM103" s="189"/>
      <c r="IN103" s="189"/>
      <c r="IO103" s="189"/>
      <c r="IP103" s="189"/>
      <c r="IQ103" s="189"/>
      <c r="IR103" s="189"/>
      <c r="IS103" s="189"/>
      <c r="IT103" s="189"/>
      <c r="IU103" s="189"/>
      <c r="IV103" s="189"/>
      <c r="IW103" s="189"/>
      <c r="IX103" s="189"/>
      <c r="IY103" s="189"/>
      <c r="IZ103" s="189"/>
      <c r="KI103" s="411"/>
      <c r="PH103" s="1380"/>
      <c r="QD103" s="179"/>
      <c r="QF103" s="179"/>
      <c r="QL103" s="179"/>
      <c r="QN103" s="179"/>
    </row>
    <row r="104" spans="1:541">
      <c r="A104" s="734"/>
      <c r="B104" s="733"/>
      <c r="C104" s="733"/>
      <c r="D104" s="734"/>
      <c r="E104" s="734"/>
      <c r="F104" s="734"/>
      <c r="G104" s="734"/>
      <c r="H104" s="734"/>
      <c r="I104" s="734"/>
      <c r="K104" s="110"/>
      <c r="FL104" s="663"/>
      <c r="FM104" s="9"/>
      <c r="FN104" s="9"/>
      <c r="FO104" s="9"/>
      <c r="FX104" s="189"/>
      <c r="FY104" s="189"/>
      <c r="GA104" s="189"/>
      <c r="GB104" s="173"/>
      <c r="GC104" s="189"/>
      <c r="GD104" s="189"/>
      <c r="GE104" s="189"/>
      <c r="GF104" s="189"/>
      <c r="GG104" s="189"/>
      <c r="GH104" s="189"/>
      <c r="GI104" s="189"/>
      <c r="GJ104" s="189"/>
      <c r="GK104" s="189"/>
      <c r="GL104" s="189"/>
      <c r="GM104" s="189"/>
      <c r="GN104" s="189"/>
      <c r="GO104" s="189"/>
      <c r="GP104" s="189"/>
      <c r="GQ104" s="189"/>
      <c r="GR104" s="189"/>
      <c r="GS104" s="189"/>
      <c r="GT104" s="189"/>
      <c r="GU104" s="189"/>
      <c r="GV104" s="189"/>
      <c r="GW104" s="189"/>
      <c r="GX104" s="189"/>
      <c r="GY104" s="189"/>
      <c r="GZ104" s="189"/>
      <c r="HA104" s="189"/>
      <c r="HB104" s="189"/>
      <c r="HC104" s="189"/>
      <c r="HD104" s="189"/>
      <c r="HE104" s="189"/>
      <c r="HF104" s="189"/>
      <c r="HG104" s="189"/>
      <c r="HH104" s="189"/>
      <c r="HI104" s="189"/>
      <c r="HJ104" s="189"/>
      <c r="HK104" s="189"/>
      <c r="HL104" s="189"/>
      <c r="HM104" s="189"/>
      <c r="HN104" s="189"/>
      <c r="HO104" s="189"/>
      <c r="HP104" s="189"/>
      <c r="HQ104" s="189"/>
      <c r="HR104" s="189"/>
      <c r="HS104" s="189"/>
      <c r="HT104" s="189"/>
      <c r="HU104" s="189"/>
      <c r="HV104" s="189"/>
      <c r="HW104" s="189"/>
      <c r="HX104" s="189"/>
      <c r="HY104" s="189"/>
      <c r="HZ104" s="189"/>
      <c r="IA104" s="189"/>
      <c r="IB104" s="189"/>
      <c r="IC104" s="189"/>
      <c r="ID104" s="189"/>
      <c r="IE104" s="189"/>
      <c r="IF104" s="189"/>
      <c r="IG104" s="189"/>
      <c r="IH104" s="189"/>
      <c r="II104" s="189"/>
      <c r="IJ104" s="620"/>
      <c r="IK104" s="620"/>
      <c r="IL104" s="189"/>
      <c r="IM104" s="189"/>
      <c r="IN104" s="189"/>
      <c r="IO104" s="189"/>
      <c r="IP104" s="189"/>
      <c r="IQ104" s="189"/>
      <c r="IR104" s="189"/>
      <c r="IS104" s="189"/>
      <c r="IT104" s="189"/>
      <c r="IU104" s="189"/>
      <c r="IV104" s="189"/>
      <c r="IW104" s="189"/>
      <c r="IX104" s="189"/>
      <c r="IY104" s="189"/>
      <c r="IZ104" s="189"/>
      <c r="KI104" s="411"/>
      <c r="PH104" s="1380"/>
      <c r="QD104" s="179"/>
      <c r="QF104" s="179"/>
      <c r="QL104" s="179"/>
      <c r="QN104" s="179"/>
    </row>
    <row r="105" spans="1:541">
      <c r="A105" s="734"/>
      <c r="B105" s="733"/>
      <c r="C105" s="733"/>
      <c r="D105" s="734"/>
      <c r="E105" s="734"/>
      <c r="F105" s="734"/>
      <c r="G105" s="734"/>
      <c r="H105" s="734"/>
      <c r="I105" s="734"/>
      <c r="K105" s="110"/>
      <c r="FL105" s="663"/>
      <c r="FM105" s="9"/>
      <c r="FN105" s="9"/>
      <c r="FO105" s="9"/>
      <c r="FX105" s="189"/>
      <c r="FY105" s="189"/>
      <c r="GA105" s="189"/>
      <c r="GB105" s="173"/>
      <c r="GC105" s="189"/>
      <c r="GD105" s="189"/>
      <c r="GE105" s="189"/>
      <c r="GF105" s="189"/>
      <c r="GG105" s="189"/>
      <c r="GH105" s="189"/>
      <c r="GI105" s="189"/>
      <c r="GJ105" s="189"/>
      <c r="GK105" s="189"/>
      <c r="GL105" s="189"/>
      <c r="GM105" s="189"/>
      <c r="GN105" s="189"/>
      <c r="GO105" s="189"/>
      <c r="GP105" s="189"/>
      <c r="GQ105" s="189"/>
      <c r="GR105" s="189"/>
      <c r="GS105" s="189"/>
      <c r="GT105" s="189"/>
      <c r="GU105" s="189"/>
      <c r="GV105" s="189"/>
      <c r="GW105" s="189"/>
      <c r="GX105" s="189"/>
      <c r="GY105" s="189"/>
      <c r="GZ105" s="189"/>
      <c r="HA105" s="189"/>
      <c r="HB105" s="189"/>
      <c r="HC105" s="189"/>
      <c r="HD105" s="189"/>
      <c r="HE105" s="189"/>
      <c r="HF105" s="189"/>
      <c r="HG105" s="189"/>
      <c r="HH105" s="189"/>
      <c r="HI105" s="189"/>
      <c r="HJ105" s="189"/>
      <c r="HK105" s="189"/>
      <c r="HL105" s="189"/>
      <c r="HM105" s="189"/>
      <c r="HN105" s="189"/>
      <c r="HO105" s="189"/>
      <c r="HP105" s="189"/>
      <c r="HQ105" s="189"/>
      <c r="HR105" s="189"/>
      <c r="HS105" s="189"/>
      <c r="HT105" s="189"/>
      <c r="HU105" s="189"/>
      <c r="HV105" s="189"/>
      <c r="HW105" s="189"/>
      <c r="HX105" s="189"/>
      <c r="HY105" s="189"/>
      <c r="HZ105" s="189"/>
      <c r="IA105" s="189"/>
      <c r="IB105" s="189"/>
      <c r="IC105" s="189"/>
      <c r="ID105" s="189"/>
      <c r="IE105" s="189"/>
      <c r="IF105" s="189"/>
      <c r="IG105" s="189"/>
      <c r="IH105" s="189"/>
      <c r="II105" s="189"/>
      <c r="IJ105" s="620"/>
      <c r="IK105" s="620"/>
      <c r="IL105" s="189"/>
      <c r="IM105" s="189"/>
      <c r="IN105" s="189"/>
      <c r="IO105" s="189"/>
      <c r="IP105" s="189"/>
      <c r="IQ105" s="189"/>
      <c r="IR105" s="189"/>
      <c r="IS105" s="189"/>
      <c r="IT105" s="189"/>
      <c r="IU105" s="189"/>
      <c r="IV105" s="189"/>
      <c r="IW105" s="189"/>
      <c r="IX105" s="189"/>
      <c r="IY105" s="189"/>
      <c r="IZ105" s="189"/>
      <c r="KI105" s="411"/>
      <c r="PH105" s="1380"/>
      <c r="QD105" s="179"/>
      <c r="QF105" s="179"/>
      <c r="QL105" s="179"/>
      <c r="QN105" s="179"/>
    </row>
    <row r="106" spans="1:541">
      <c r="A106" s="734"/>
      <c r="B106" s="733"/>
      <c r="C106" s="733"/>
      <c r="D106" s="734"/>
      <c r="E106" s="734"/>
      <c r="F106" s="734"/>
      <c r="G106" s="734"/>
      <c r="H106" s="734"/>
      <c r="I106" s="734"/>
      <c r="K106" s="110"/>
      <c r="FL106" s="663"/>
      <c r="FM106" s="9"/>
      <c r="FN106" s="9"/>
      <c r="FO106" s="9"/>
      <c r="FX106" s="189"/>
      <c r="FY106" s="189"/>
      <c r="GA106" s="189"/>
      <c r="GB106" s="173"/>
      <c r="GC106" s="189"/>
      <c r="GD106" s="189"/>
      <c r="GE106" s="189"/>
      <c r="GF106" s="189"/>
      <c r="GG106" s="189"/>
      <c r="GH106" s="189"/>
      <c r="GI106" s="189"/>
      <c r="GJ106" s="189"/>
      <c r="GK106" s="189"/>
      <c r="GL106" s="189"/>
      <c r="GM106" s="189"/>
      <c r="GN106" s="189"/>
      <c r="GO106" s="189"/>
      <c r="GP106" s="189"/>
      <c r="GQ106" s="189"/>
      <c r="GR106" s="189"/>
      <c r="GS106" s="189"/>
      <c r="GT106" s="189"/>
      <c r="GU106" s="189"/>
      <c r="GV106" s="189"/>
      <c r="GW106" s="189"/>
      <c r="GX106" s="189"/>
      <c r="GY106" s="189"/>
      <c r="GZ106" s="189"/>
      <c r="HA106" s="189"/>
      <c r="HB106" s="189"/>
      <c r="HC106" s="189"/>
      <c r="HD106" s="189"/>
      <c r="HE106" s="189"/>
      <c r="HF106" s="189"/>
      <c r="HG106" s="189"/>
      <c r="HH106" s="189"/>
      <c r="HI106" s="189"/>
      <c r="HJ106" s="189"/>
      <c r="HK106" s="189"/>
      <c r="HL106" s="189"/>
      <c r="HM106" s="189"/>
      <c r="HN106" s="189"/>
      <c r="HO106" s="189"/>
      <c r="HP106" s="189"/>
      <c r="HQ106" s="189"/>
      <c r="HR106" s="189"/>
      <c r="HS106" s="189"/>
      <c r="HT106" s="189"/>
      <c r="HU106" s="189"/>
      <c r="HV106" s="189"/>
      <c r="HW106" s="189"/>
      <c r="HX106" s="189"/>
      <c r="HY106" s="189"/>
      <c r="HZ106" s="189"/>
      <c r="IA106" s="189"/>
      <c r="IB106" s="189"/>
      <c r="IC106" s="189"/>
      <c r="ID106" s="189"/>
      <c r="IE106" s="189"/>
      <c r="IF106" s="189"/>
      <c r="IG106" s="189"/>
      <c r="IH106" s="189"/>
      <c r="II106" s="189"/>
      <c r="IJ106" s="620"/>
      <c r="IK106" s="620"/>
      <c r="IL106" s="189"/>
      <c r="IM106" s="189"/>
      <c r="IN106" s="189"/>
      <c r="IO106" s="189"/>
      <c r="IP106" s="189"/>
      <c r="IQ106" s="189"/>
      <c r="IR106" s="189"/>
      <c r="IS106" s="189"/>
      <c r="IT106" s="189"/>
      <c r="IU106" s="189"/>
      <c r="IV106" s="189"/>
      <c r="IW106" s="189"/>
      <c r="IX106" s="189"/>
      <c r="IY106" s="189"/>
      <c r="IZ106" s="189"/>
      <c r="KI106" s="411"/>
      <c r="PH106" s="1380"/>
      <c r="QD106" s="179"/>
      <c r="QF106" s="179"/>
      <c r="QL106" s="179"/>
      <c r="QN106" s="179"/>
    </row>
    <row r="107" spans="1:541">
      <c r="K107" s="110"/>
      <c r="FL107" s="663"/>
      <c r="FM107" s="9"/>
      <c r="FN107" s="9"/>
      <c r="FO107" s="9"/>
      <c r="FX107" s="189"/>
      <c r="FY107" s="189"/>
      <c r="GA107" s="189"/>
      <c r="GB107" s="173"/>
      <c r="GC107" s="189"/>
      <c r="GD107" s="189"/>
      <c r="GE107" s="189"/>
      <c r="GF107" s="189"/>
      <c r="GG107" s="189"/>
      <c r="GH107" s="189"/>
      <c r="GI107" s="189"/>
      <c r="GJ107" s="189"/>
      <c r="GK107" s="189"/>
      <c r="GL107" s="189"/>
      <c r="GM107" s="189"/>
      <c r="GN107" s="189"/>
      <c r="GO107" s="189"/>
      <c r="GP107" s="189"/>
      <c r="GQ107" s="189"/>
      <c r="GR107" s="189"/>
      <c r="GS107" s="189"/>
      <c r="GT107" s="189"/>
      <c r="GU107" s="189"/>
      <c r="GV107" s="189"/>
      <c r="GW107" s="189"/>
      <c r="GX107" s="189"/>
      <c r="GY107" s="189"/>
      <c r="GZ107" s="189"/>
      <c r="HA107" s="189"/>
      <c r="HB107" s="189"/>
      <c r="HC107" s="189"/>
      <c r="HD107" s="189"/>
      <c r="HE107" s="189"/>
      <c r="HF107" s="189"/>
      <c r="HG107" s="189"/>
      <c r="HH107" s="189"/>
      <c r="HI107" s="189"/>
      <c r="HJ107" s="189"/>
      <c r="HK107" s="189"/>
      <c r="HL107" s="189"/>
      <c r="HM107" s="189"/>
      <c r="HN107" s="189"/>
      <c r="HO107" s="189"/>
      <c r="HP107" s="189"/>
      <c r="HQ107" s="189"/>
      <c r="HR107" s="189"/>
      <c r="HS107" s="189"/>
      <c r="HT107" s="189"/>
      <c r="HU107" s="189"/>
      <c r="HV107" s="189"/>
      <c r="HW107" s="189"/>
      <c r="HX107" s="189"/>
      <c r="HY107" s="189"/>
      <c r="HZ107" s="189"/>
      <c r="IA107" s="189"/>
      <c r="IB107" s="189"/>
      <c r="IC107" s="189"/>
      <c r="ID107" s="189"/>
      <c r="IE107" s="189"/>
      <c r="IF107" s="189"/>
      <c r="IG107" s="189"/>
      <c r="IH107" s="189"/>
      <c r="II107" s="189"/>
      <c r="IJ107" s="620"/>
      <c r="IK107" s="620"/>
      <c r="IL107" s="189"/>
      <c r="IM107" s="189"/>
      <c r="IN107" s="189"/>
      <c r="IO107" s="189"/>
      <c r="IP107" s="189"/>
      <c r="IQ107" s="189"/>
      <c r="IR107" s="189"/>
      <c r="IS107" s="189"/>
      <c r="IT107" s="189"/>
      <c r="IU107" s="189"/>
      <c r="IV107" s="189"/>
      <c r="IW107" s="189"/>
      <c r="IX107" s="189"/>
      <c r="IY107" s="189"/>
      <c r="IZ107" s="189"/>
      <c r="KI107" s="411"/>
      <c r="PH107" s="1380"/>
      <c r="QD107" s="179"/>
      <c r="QF107" s="179"/>
      <c r="QL107" s="179"/>
      <c r="QN107" s="179"/>
    </row>
    <row r="108" spans="1:541">
      <c r="K108" s="110"/>
      <c r="FL108" s="663"/>
      <c r="FM108" s="9"/>
      <c r="FN108" s="9"/>
      <c r="FO108" s="9"/>
      <c r="IJ108" s="331"/>
      <c r="IK108" s="331"/>
      <c r="KI108" s="411"/>
      <c r="PH108" s="1380"/>
      <c r="QD108" s="179"/>
      <c r="QF108" s="179"/>
      <c r="QL108" s="179"/>
      <c r="QN108" s="179"/>
    </row>
    <row r="109" spans="1:541">
      <c r="K109" s="110"/>
      <c r="FL109" s="663"/>
      <c r="FM109" s="9"/>
      <c r="FN109" s="9"/>
      <c r="FO109" s="9"/>
      <c r="IJ109" s="331"/>
      <c r="IK109" s="331"/>
      <c r="KI109" s="411"/>
      <c r="PH109" s="1380"/>
      <c r="QD109" s="179"/>
      <c r="QF109" s="179"/>
      <c r="QL109" s="179"/>
      <c r="QN109" s="179"/>
    </row>
    <row r="110" spans="1:541">
      <c r="FL110" s="663"/>
      <c r="FM110" s="9"/>
      <c r="FN110" s="9"/>
      <c r="FO110" s="9"/>
      <c r="IJ110" s="331"/>
      <c r="IK110" s="331"/>
      <c r="PH110" s="1380"/>
      <c r="QD110" s="179"/>
      <c r="QF110" s="179"/>
      <c r="QL110" s="179"/>
      <c r="QN110" s="179"/>
    </row>
    <row r="111" spans="1:541">
      <c r="FL111" s="663"/>
      <c r="FM111" s="9"/>
      <c r="FN111" s="9"/>
      <c r="FO111" s="9"/>
      <c r="IJ111" s="331"/>
      <c r="IK111" s="331"/>
      <c r="PH111" s="1380"/>
      <c r="QD111" s="179"/>
      <c r="QF111" s="179"/>
      <c r="QL111" s="179"/>
      <c r="QN111" s="179"/>
    </row>
    <row r="112" spans="1:541">
      <c r="FL112" s="663"/>
      <c r="FM112" s="9"/>
      <c r="FN112" s="9"/>
      <c r="FO112" s="9"/>
      <c r="IJ112" s="331"/>
      <c r="IK112" s="331"/>
      <c r="PH112" s="1380"/>
      <c r="QD112" s="179"/>
      <c r="QF112" s="179"/>
      <c r="QL112" s="179"/>
      <c r="QN112" s="179"/>
    </row>
    <row r="113" spans="168:456">
      <c r="FL113" s="663"/>
      <c r="FM113" s="9"/>
      <c r="FN113" s="9"/>
      <c r="FO113" s="9"/>
      <c r="IJ113" s="331"/>
      <c r="IK113" s="331"/>
      <c r="QD113" s="179"/>
      <c r="QF113" s="179"/>
      <c r="QL113" s="179"/>
      <c r="QN113" s="179"/>
    </row>
    <row r="114" spans="168:456">
      <c r="FL114" s="663"/>
      <c r="FM114" s="9"/>
      <c r="FN114" s="9"/>
      <c r="FO114" s="9"/>
      <c r="IJ114" s="331"/>
      <c r="IK114" s="331"/>
      <c r="QD114" s="179"/>
      <c r="QF114" s="179"/>
      <c r="QL114" s="179"/>
      <c r="QN114" s="179"/>
    </row>
    <row r="115" spans="168:456">
      <c r="IJ115" s="331"/>
      <c r="IK115" s="331"/>
      <c r="QD115" s="179"/>
      <c r="QF115" s="179"/>
      <c r="QL115" s="179"/>
      <c r="QN115" s="179"/>
    </row>
    <row r="116" spans="168:456">
      <c r="IJ116" s="331"/>
      <c r="IK116" s="331"/>
      <c r="QD116" s="179"/>
      <c r="QF116" s="179"/>
      <c r="QL116" s="179"/>
      <c r="QN116" s="179"/>
    </row>
    <row r="117" spans="168:456">
      <c r="IJ117" s="331"/>
      <c r="IK117" s="331"/>
      <c r="QD117" s="179"/>
      <c r="QF117" s="179"/>
      <c r="QL117" s="179"/>
      <c r="QN117" s="179"/>
    </row>
    <row r="118" spans="168:456">
      <c r="IJ118" s="331"/>
      <c r="IK118" s="331"/>
      <c r="QD118" s="179"/>
      <c r="QF118" s="179"/>
      <c r="QL118" s="179"/>
      <c r="QN118" s="179"/>
    </row>
    <row r="119" spans="168:456">
      <c r="IJ119" s="331"/>
      <c r="IK119" s="331"/>
      <c r="QD119" s="179"/>
      <c r="QF119" s="179"/>
      <c r="QL119" s="179"/>
      <c r="QN119" s="179"/>
    </row>
    <row r="120" spans="168:456">
      <c r="IJ120" s="331"/>
      <c r="IK120" s="331"/>
      <c r="QL120" s="179"/>
      <c r="QN120" s="179"/>
    </row>
    <row r="121" spans="168:456">
      <c r="IJ121" s="331"/>
      <c r="IK121" s="331"/>
    </row>
    <row r="122" spans="168:456">
      <c r="IJ122" s="331"/>
      <c r="IK122" s="331"/>
    </row>
    <row r="123" spans="168:456">
      <c r="IJ123" s="331"/>
      <c r="IK123" s="331"/>
    </row>
    <row r="124" spans="168:456">
      <c r="IJ124" s="331"/>
      <c r="IK124" s="331"/>
    </row>
    <row r="125" spans="168:456">
      <c r="IJ125" s="331"/>
      <c r="IK125" s="331"/>
    </row>
    <row r="126" spans="168:456">
      <c r="IJ126" s="331"/>
      <c r="IK126" s="331"/>
    </row>
    <row r="127" spans="168:456">
      <c r="IJ127" s="331"/>
      <c r="IK127" s="331"/>
    </row>
    <row r="128" spans="168:456">
      <c r="IJ128" s="331"/>
      <c r="IK128" s="331"/>
    </row>
    <row r="129" spans="244:245">
      <c r="IJ129" s="331"/>
      <c r="IK129" s="331"/>
    </row>
    <row r="130" spans="244:245">
      <c r="IJ130" s="331"/>
      <c r="IK130" s="331"/>
    </row>
    <row r="131" spans="244:245">
      <c r="IJ131" s="331"/>
      <c r="IK131" s="331"/>
    </row>
    <row r="132" spans="244:245">
      <c r="IJ132" s="331"/>
      <c r="IK132" s="331"/>
    </row>
    <row r="133" spans="244:245">
      <c r="IJ133" s="331"/>
      <c r="IK133" s="331"/>
    </row>
    <row r="134" spans="244:245">
      <c r="IJ134" s="331"/>
      <c r="IK134" s="331"/>
    </row>
    <row r="135" spans="244:245">
      <c r="IJ135" s="331"/>
      <c r="IK135" s="331"/>
    </row>
    <row r="136" spans="244:245">
      <c r="IJ136" s="331"/>
      <c r="IK136" s="331"/>
    </row>
    <row r="137" spans="244:245">
      <c r="IJ137" s="331"/>
      <c r="IK137" s="331"/>
    </row>
    <row r="138" spans="244:245">
      <c r="IJ138" s="331"/>
      <c r="IK138" s="331"/>
    </row>
    <row r="139" spans="244:245">
      <c r="IJ139" s="331"/>
      <c r="IK139" s="331"/>
    </row>
    <row r="140" spans="244:245">
      <c r="IJ140" s="331"/>
      <c r="IK140" s="331"/>
    </row>
    <row r="141" spans="244:245">
      <c r="IJ141" s="331"/>
      <c r="IK141" s="331"/>
    </row>
  </sheetData>
  <mergeCells count="448">
    <mergeCell ref="TV33:TV72"/>
    <mergeCell ref="TV73:TV94"/>
    <mergeCell ref="TN4:TR4"/>
    <mergeCell ref="TM5:TM9"/>
    <mergeCell ref="TK7:TK9"/>
    <mergeCell ref="TU4:TU6"/>
    <mergeCell ref="TT4:TT7"/>
    <mergeCell ref="RZ4:RZ9"/>
    <mergeCell ref="SJ4:SJ7"/>
    <mergeCell ref="SU4:SU7"/>
    <mergeCell ref="SX4:SX9"/>
    <mergeCell ref="SW3:SW9"/>
    <mergeCell ref="TH4:TH7"/>
    <mergeCell ref="TJ4:TJ9"/>
    <mergeCell ref="TL4:TL8"/>
    <mergeCell ref="SV4:SV6"/>
    <mergeCell ref="SM4:SM8"/>
    <mergeCell ref="SO4:SS4"/>
    <mergeCell ref="TV2:TV32"/>
    <mergeCell ref="SL7:SL9"/>
    <mergeCell ref="SY7:SY9"/>
    <mergeCell ref="SJ8:SJ9"/>
    <mergeCell ref="TA5:TA9"/>
    <mergeCell ref="SU8:SU9"/>
    <mergeCell ref="KI53:KI76"/>
    <mergeCell ref="KI79:KI94"/>
    <mergeCell ref="KJ1:KK5"/>
    <mergeCell ref="KJ6:KK8"/>
    <mergeCell ref="OM15:OM34"/>
    <mergeCell ref="OI53:OI66"/>
    <mergeCell ref="OM54:OM74"/>
    <mergeCell ref="QZ55:QZ74"/>
    <mergeCell ref="OI13:OI26"/>
    <mergeCell ref="QZ13:QZ32"/>
    <mergeCell ref="NB1:NC3"/>
    <mergeCell ref="OJ1:OK1"/>
    <mergeCell ref="OU2:OU7"/>
    <mergeCell ref="QI7:QJ7"/>
    <mergeCell ref="OZ2:PF2"/>
    <mergeCell ref="OY5:OY10"/>
    <mergeCell ref="QA6:QB6"/>
    <mergeCell ref="QA8:QB8"/>
    <mergeCell ref="QX3:QX6"/>
    <mergeCell ref="QG9:QH9"/>
    <mergeCell ref="QE9:QF9"/>
    <mergeCell ref="QS5:QS8"/>
    <mergeCell ref="QM8:QN8"/>
    <mergeCell ref="QG6:QH6"/>
    <mergeCell ref="LB5:LB10"/>
    <mergeCell ref="LD5:LD10"/>
    <mergeCell ref="LK5:LK10"/>
    <mergeCell ref="LM5:LM10"/>
    <mergeCell ref="OP2:OP9"/>
    <mergeCell ref="PC3:PC7"/>
    <mergeCell ref="RN5:RN9"/>
    <mergeCell ref="SK8:SK9"/>
    <mergeCell ref="QC7:QD7"/>
    <mergeCell ref="QE7:QF7"/>
    <mergeCell ref="QA7:QB7"/>
    <mergeCell ref="QT5:QT8"/>
    <mergeCell ref="QI9:QJ9"/>
    <mergeCell ref="OZ3:OZ7"/>
    <mergeCell ref="PA3:PA7"/>
    <mergeCell ref="RI7:RJ9"/>
    <mergeCell ref="RE7:RF9"/>
    <mergeCell ref="RG7:RH9"/>
    <mergeCell ref="RA4:RB4"/>
    <mergeCell ref="RC4:RG4"/>
    <mergeCell ref="RD5:RD9"/>
    <mergeCell ref="QY2:QY3"/>
    <mergeCell ref="RM4:RO4"/>
    <mergeCell ref="RB5:RB9"/>
    <mergeCell ref="MF5:MF10"/>
    <mergeCell ref="MH5:MH10"/>
    <mergeCell ref="MI5:MI10"/>
    <mergeCell ref="LZ4:LZ10"/>
    <mergeCell ref="LP5:LP10"/>
    <mergeCell ref="LE5:LE10"/>
    <mergeCell ref="LG5:LG10"/>
    <mergeCell ref="LH5:LH10"/>
    <mergeCell ref="LJ5:LJ10"/>
    <mergeCell ref="MB5:MB10"/>
    <mergeCell ref="MC5:MC10"/>
    <mergeCell ref="ME5:ME10"/>
    <mergeCell ref="LU5:LV8"/>
    <mergeCell ref="LQ5:LQ10"/>
    <mergeCell ref="LS5:LS10"/>
    <mergeCell ref="LT5:LT10"/>
    <mergeCell ref="LX5:LX10"/>
    <mergeCell ref="LY5:LY10"/>
    <mergeCell ref="ND1:NE3"/>
    <mergeCell ref="OL2:OL4"/>
    <mergeCell ref="MV3:NA5"/>
    <mergeCell ref="MT5:MT10"/>
    <mergeCell ref="MU5:MU10"/>
    <mergeCell ref="MQ5:MQ10"/>
    <mergeCell ref="MR5:MR10"/>
    <mergeCell ref="OJ2:OK4"/>
    <mergeCell ref="NF5:NJ5"/>
    <mergeCell ref="NL5:NP5"/>
    <mergeCell ref="NR5:NV5"/>
    <mergeCell ref="NX5:NZ5"/>
    <mergeCell ref="OJ5:OK8"/>
    <mergeCell ref="NF6:NJ6"/>
    <mergeCell ref="NL6:NP6"/>
    <mergeCell ref="NR6:NV6"/>
    <mergeCell ref="OB5:OF5"/>
    <mergeCell ref="NF7:NF10"/>
    <mergeCell ref="NH7:NH10"/>
    <mergeCell ref="NJ7:NJ10"/>
    <mergeCell ref="NL7:NL10"/>
    <mergeCell ref="NN7:NN10"/>
    <mergeCell ref="NP7:NP10"/>
    <mergeCell ref="OB7:OB10"/>
    <mergeCell ref="OM2:OM10"/>
    <mergeCell ref="PB3:PB7"/>
    <mergeCell ref="OO3:OO9"/>
    <mergeCell ref="OT3:OT8"/>
    <mergeCell ref="ON2:ON7"/>
    <mergeCell ref="OS3:OS8"/>
    <mergeCell ref="JS1:JZ1"/>
    <mergeCell ref="EO2:ES3"/>
    <mergeCell ref="EC4:EC8"/>
    <mergeCell ref="ED4:ED8"/>
    <mergeCell ref="EE4:EE8"/>
    <mergeCell ref="EF4:EF8"/>
    <mergeCell ref="EV4:EZ4"/>
    <mergeCell ref="FT4:FU4"/>
    <mergeCell ref="EH4:EH8"/>
    <mergeCell ref="EN4:EN8"/>
    <mergeCell ref="ET4:ET8"/>
    <mergeCell ref="FB2:FF2"/>
    <mergeCell ref="FD6:FD10"/>
    <mergeCell ref="FG6:FG10"/>
    <mergeCell ref="EU3:EU10"/>
    <mergeCell ref="EG4:EG8"/>
    <mergeCell ref="EI4:EI8"/>
    <mergeCell ref="EJ4:EJ8"/>
    <mergeCell ref="GY4:GY10"/>
    <mergeCell ref="AW7:AX7"/>
    <mergeCell ref="AL4:AL8"/>
    <mergeCell ref="BA7:BB7"/>
    <mergeCell ref="AY8:AZ8"/>
    <mergeCell ref="BA8:BB8"/>
    <mergeCell ref="AY7:AZ7"/>
    <mergeCell ref="BC9:BD9"/>
    <mergeCell ref="AY6:AZ6"/>
    <mergeCell ref="BE6:BF6"/>
    <mergeCell ref="AW9:AX9"/>
    <mergeCell ref="AW6:AX6"/>
    <mergeCell ref="DE4:DE9"/>
    <mergeCell ref="FT6:FT8"/>
    <mergeCell ref="GW5:GW10"/>
    <mergeCell ref="GA4:GA10"/>
    <mergeCell ref="FV4:FW4"/>
    <mergeCell ref="FB5:FC5"/>
    <mergeCell ref="FE5:FF5"/>
    <mergeCell ref="EB5:EB8"/>
    <mergeCell ref="DZ4:DZ8"/>
    <mergeCell ref="EY5:EZ5"/>
    <mergeCell ref="CK9:CL9"/>
    <mergeCell ref="CM9:CN9"/>
    <mergeCell ref="AG2:AJ2"/>
    <mergeCell ref="BA6:BB6"/>
    <mergeCell ref="AG6:AG9"/>
    <mergeCell ref="AI6:AI9"/>
    <mergeCell ref="AK4:AK8"/>
    <mergeCell ref="AM4:AM8"/>
    <mergeCell ref="EV1:EY1"/>
    <mergeCell ref="BQ3:BR3"/>
    <mergeCell ref="AW8:AX8"/>
    <mergeCell ref="BC8:BD8"/>
    <mergeCell ref="BE8:BF8"/>
    <mergeCell ref="BG8:BH8"/>
    <mergeCell ref="BI8:BJ8"/>
    <mergeCell ref="BE7:BF7"/>
    <mergeCell ref="BG7:BH7"/>
    <mergeCell ref="BI7:BJ7"/>
    <mergeCell ref="BG6:BH6"/>
    <mergeCell ref="BQ4:BQ9"/>
    <mergeCell ref="BR4:BR6"/>
    <mergeCell ref="BR7:BR9"/>
    <mergeCell ref="AY9:AZ9"/>
    <mergeCell ref="BE9:BF9"/>
    <mergeCell ref="BC7:BD7"/>
    <mergeCell ref="BA9:BB9"/>
    <mergeCell ref="KA3:KF5"/>
    <mergeCell ref="KX5:KX10"/>
    <mergeCell ref="KI3:KI26"/>
    <mergeCell ref="TU8:TU9"/>
    <mergeCell ref="TI4:TI6"/>
    <mergeCell ref="RV4:RX4"/>
    <mergeCell ref="SB4:SB8"/>
    <mergeCell ref="SD4:SH4"/>
    <mergeCell ref="RW5:RW7"/>
    <mergeCell ref="SC5:SC9"/>
    <mergeCell ref="SK4:SK6"/>
    <mergeCell ref="SZ4:SZ8"/>
    <mergeCell ref="TB4:TF4"/>
    <mergeCell ref="SN5:SN9"/>
    <mergeCell ref="TI8:TI9"/>
    <mergeCell ref="SA7:SA9"/>
    <mergeCell ref="SV8:SV9"/>
    <mergeCell ref="TH8:TH9"/>
    <mergeCell ref="RY3:RY9"/>
    <mergeCell ref="SD8:SF8"/>
    <mergeCell ref="SO8:SQ8"/>
    <mergeCell ref="MN5:MN10"/>
    <mergeCell ref="MO5:MO10"/>
    <mergeCell ref="MK5:MK10"/>
    <mergeCell ref="ML5:ML10"/>
    <mergeCell ref="FZ5:FZ8"/>
    <mergeCell ref="GS5:GS10"/>
    <mergeCell ref="HO5:HO7"/>
    <mergeCell ref="JW5:JW7"/>
    <mergeCell ref="JS3:JT5"/>
    <mergeCell ref="CS8:CT8"/>
    <mergeCell ref="CQ8:CR8"/>
    <mergeCell ref="GG4:GG10"/>
    <mergeCell ref="GH4:GH10"/>
    <mergeCell ref="GB3:GB10"/>
    <mergeCell ref="GC4:GC10"/>
    <mergeCell ref="GD4:GD10"/>
    <mergeCell ref="GF4:GF10"/>
    <mergeCell ref="CU8:CV8"/>
    <mergeCell ref="DN3:DN8"/>
    <mergeCell ref="DI3:DI8"/>
    <mergeCell ref="DR4:DR8"/>
    <mergeCell ref="DU5:DU8"/>
    <mergeCell ref="DJ3:DJ8"/>
    <mergeCell ref="DC3:DD3"/>
    <mergeCell ref="DD7:DD9"/>
    <mergeCell ref="DD4:DD6"/>
    <mergeCell ref="JN2:JR3"/>
    <mergeCell ref="DV2:EB3"/>
    <mergeCell ref="EA4:EA8"/>
    <mergeCell ref="DW4:DW8"/>
    <mergeCell ref="FA6:FA10"/>
    <mergeCell ref="EC2:EG3"/>
    <mergeCell ref="EK4:EK8"/>
    <mergeCell ref="EL4:EL8"/>
    <mergeCell ref="DY4:DY8"/>
    <mergeCell ref="EM4:EM8"/>
    <mergeCell ref="HS7:HS10"/>
    <mergeCell ref="GZ4:GZ10"/>
    <mergeCell ref="HC6:HC9"/>
    <mergeCell ref="JG4:JG8"/>
    <mergeCell ref="JI4:JI8"/>
    <mergeCell ref="HM6:HN6"/>
    <mergeCell ref="JM6:JM9"/>
    <mergeCell ref="HH8:HH10"/>
    <mergeCell ref="HF6:HG6"/>
    <mergeCell ref="HF7:HG7"/>
    <mergeCell ref="HS3:HS5"/>
    <mergeCell ref="JL3:JM5"/>
    <mergeCell ref="HA4:HA10"/>
    <mergeCell ref="HO8:HO10"/>
    <mergeCell ref="JL6:JL8"/>
    <mergeCell ref="HH5:HH7"/>
    <mergeCell ref="HM7:HN7"/>
    <mergeCell ref="HB4:HB10"/>
    <mergeCell ref="CO9:CP9"/>
    <mergeCell ref="DP4:DP8"/>
    <mergeCell ref="DF4:DF9"/>
    <mergeCell ref="DG4:DG9"/>
    <mergeCell ref="DK3:DK8"/>
    <mergeCell ref="DL3:DL8"/>
    <mergeCell ref="DM3:DM8"/>
    <mergeCell ref="DO4:DO8"/>
    <mergeCell ref="DG3:DH3"/>
    <mergeCell ref="DH4:DH9"/>
    <mergeCell ref="DE3:DF3"/>
    <mergeCell ref="DC4:DC9"/>
    <mergeCell ref="CQ9:CR9"/>
    <mergeCell ref="CS6:CT6"/>
    <mergeCell ref="DO2:DU3"/>
    <mergeCell ref="DI2:DL2"/>
    <mergeCell ref="GQ5:GQ10"/>
    <mergeCell ref="GV5:GV10"/>
    <mergeCell ref="GX4:GX10"/>
    <mergeCell ref="GT5:GT10"/>
    <mergeCell ref="DS4:DS8"/>
    <mergeCell ref="DT4:DT8"/>
    <mergeCell ref="DQ4:DQ8"/>
    <mergeCell ref="EI2:EM3"/>
    <mergeCell ref="FR4:FS4"/>
    <mergeCell ref="EX6:EX10"/>
    <mergeCell ref="FQ6:FQ8"/>
    <mergeCell ref="FN5:FO7"/>
    <mergeCell ref="FB4:FF4"/>
    <mergeCell ref="FV6:FV8"/>
    <mergeCell ref="FW6:FW8"/>
    <mergeCell ref="FX4:FX10"/>
    <mergeCell ref="FY4:FY10"/>
    <mergeCell ref="GE4:GE10"/>
    <mergeCell ref="GR5:GR10"/>
    <mergeCell ref="EV2:EZ2"/>
    <mergeCell ref="DV4:DV8"/>
    <mergeCell ref="FP4:FQ4"/>
    <mergeCell ref="EV3:EZ3"/>
    <mergeCell ref="FB3:FF3"/>
    <mergeCell ref="LA5:LA10"/>
    <mergeCell ref="JS6:JS10"/>
    <mergeCell ref="JU6:JU10"/>
    <mergeCell ref="LN5:LN10"/>
    <mergeCell ref="DX4:DX8"/>
    <mergeCell ref="EQ4:EQ8"/>
    <mergeCell ref="FU6:FU8"/>
    <mergeCell ref="EO4:EO8"/>
    <mergeCell ref="EP4:EP8"/>
    <mergeCell ref="EV5:EW5"/>
    <mergeCell ref="ES4:ES8"/>
    <mergeCell ref="FO8:FO10"/>
    <mergeCell ref="FP6:FP8"/>
    <mergeCell ref="FR6:FR8"/>
    <mergeCell ref="FS6:FS8"/>
    <mergeCell ref="ER4:ER8"/>
    <mergeCell ref="JK4:JK8"/>
    <mergeCell ref="KN4:KN10"/>
    <mergeCell ref="KY4:KY10"/>
    <mergeCell ref="KW5:KW10"/>
    <mergeCell ref="JX3:JZ4"/>
    <mergeCell ref="JZ5:JZ7"/>
    <mergeCell ref="JX7:JX9"/>
    <mergeCell ref="JU3:JW4"/>
    <mergeCell ref="BU3:BV3"/>
    <mergeCell ref="BS3:BT3"/>
    <mergeCell ref="BU4:BU9"/>
    <mergeCell ref="BV4:BV9"/>
    <mergeCell ref="BW4:BW8"/>
    <mergeCell ref="CI9:CJ9"/>
    <mergeCell ref="CI7:CJ7"/>
    <mergeCell ref="BY4:BY8"/>
    <mergeCell ref="BS4:BS9"/>
    <mergeCell ref="BT4:BT9"/>
    <mergeCell ref="BX4:BX8"/>
    <mergeCell ref="BZ4:BZ8"/>
    <mergeCell ref="A35:A45"/>
    <mergeCell ref="C38:C48"/>
    <mergeCell ref="C27:C36"/>
    <mergeCell ref="J29:J38"/>
    <mergeCell ref="Z7:Z9"/>
    <mergeCell ref="AB7:AB9"/>
    <mergeCell ref="AN4:AN8"/>
    <mergeCell ref="A1:A10"/>
    <mergeCell ref="B1:B9"/>
    <mergeCell ref="Y4:Z4"/>
    <mergeCell ref="AA4:AB4"/>
    <mergeCell ref="AG4:AH4"/>
    <mergeCell ref="AI4:AJ4"/>
    <mergeCell ref="AH7:AH9"/>
    <mergeCell ref="AC6:AC9"/>
    <mergeCell ref="AE6:AE9"/>
    <mergeCell ref="AD7:AD9"/>
    <mergeCell ref="AF7:AF9"/>
    <mergeCell ref="AJ7:AJ9"/>
    <mergeCell ref="AC1:AF1"/>
    <mergeCell ref="AC2:AF2"/>
    <mergeCell ref="AC4:AD4"/>
    <mergeCell ref="AE4:AF4"/>
    <mergeCell ref="AG1:AJ1"/>
    <mergeCell ref="A78:A94"/>
    <mergeCell ref="K79:K94"/>
    <mergeCell ref="J69:J78"/>
    <mergeCell ref="C71:C76"/>
    <mergeCell ref="C77:C94"/>
    <mergeCell ref="A55:A62"/>
    <mergeCell ref="C55:C70"/>
    <mergeCell ref="C49:C52"/>
    <mergeCell ref="C53:C54"/>
    <mergeCell ref="K53:K76"/>
    <mergeCell ref="C1:C9"/>
    <mergeCell ref="J1:J8"/>
    <mergeCell ref="Y1:AB1"/>
    <mergeCell ref="K3:K26"/>
    <mergeCell ref="S3:S8"/>
    <mergeCell ref="A11:A24"/>
    <mergeCell ref="C11:C16"/>
    <mergeCell ref="L1:N1"/>
    <mergeCell ref="Y6:Y9"/>
    <mergeCell ref="AA6:AA9"/>
    <mergeCell ref="C17:C26"/>
    <mergeCell ref="L2:L7"/>
    <mergeCell ref="M2:M6"/>
    <mergeCell ref="Y2:AB2"/>
    <mergeCell ref="N5:N8"/>
    <mergeCell ref="O5:O8"/>
    <mergeCell ref="T5:T8"/>
    <mergeCell ref="U5:U8"/>
    <mergeCell ref="OD7:OD10"/>
    <mergeCell ref="OF7:OF10"/>
    <mergeCell ref="NX7:NX10"/>
    <mergeCell ref="NR7:NR10"/>
    <mergeCell ref="NY7:NY10"/>
    <mergeCell ref="NT7:NT10"/>
    <mergeCell ref="NZ7:NZ10"/>
    <mergeCell ref="NV7:NV10"/>
    <mergeCell ref="BC6:BD6"/>
    <mergeCell ref="CI6:CJ6"/>
    <mergeCell ref="CK6:CL6"/>
    <mergeCell ref="CQ7:CR7"/>
    <mergeCell ref="CS7:CT7"/>
    <mergeCell ref="CU7:CV7"/>
    <mergeCell ref="CQ6:CR6"/>
    <mergeCell ref="CI8:CJ8"/>
    <mergeCell ref="CM8:CN8"/>
    <mergeCell ref="CM7:CN7"/>
    <mergeCell ref="CK7:CL7"/>
    <mergeCell ref="CK8:CL8"/>
    <mergeCell ref="CM6:CN6"/>
    <mergeCell ref="CO6:CP6"/>
    <mergeCell ref="CO8:CP8"/>
    <mergeCell ref="CO7:CP7"/>
    <mergeCell ref="QU7:QV7"/>
    <mergeCell ref="PO5:PO8"/>
    <mergeCell ref="QE6:QF6"/>
    <mergeCell ref="QG7:QH7"/>
    <mergeCell ref="QK8:QL8"/>
    <mergeCell ref="QC8:QD8"/>
    <mergeCell ref="QC6:QD6"/>
    <mergeCell ref="QC9:QD9"/>
    <mergeCell ref="QK7:QL7"/>
    <mergeCell ref="QE8:QF8"/>
    <mergeCell ref="QI6:QJ6"/>
    <mergeCell ref="RQ5:RQ8"/>
    <mergeCell ref="RT5:RT8"/>
    <mergeCell ref="NX6:NZ6"/>
    <mergeCell ref="OB6:OF6"/>
    <mergeCell ref="QG8:QH8"/>
    <mergeCell ref="QI8:QJ8"/>
    <mergeCell ref="QA9:QB9"/>
    <mergeCell ref="QW3:QW6"/>
    <mergeCell ref="QK6:QL6"/>
    <mergeCell ref="RS4:RU4"/>
    <mergeCell ref="RK7:RL9"/>
    <mergeCell ref="PF3:PF9"/>
    <mergeCell ref="PK5:PK8"/>
    <mergeCell ref="PD3:PD7"/>
    <mergeCell ref="PG5:PG8"/>
    <mergeCell ref="OQ3:OQ8"/>
    <mergeCell ref="OR3:OR8"/>
    <mergeCell ref="OV2:OV9"/>
    <mergeCell ref="PE3:PE10"/>
    <mergeCell ref="RI6:RL6"/>
    <mergeCell ref="RE6:RH6"/>
    <mergeCell ref="OW2:OW8"/>
    <mergeCell ref="OX2:OX8"/>
    <mergeCell ref="QM7:QN7"/>
  </mergeCells>
  <phoneticPr fontId="1"/>
  <dataValidations count="51">
    <dataValidation type="list" allowBlank="1" showInputMessage="1" showErrorMessage="1" sqref="KA17 KA29 KG87 KG55 KA57 KG59 KA49 KA53 KA75 KA11 KC51 KA13 KA15 KA77 KC23 KA89 KC27 KC35 KC41 KC37 KA55 KC55 KE91 KG67 KG71 KC47 KC43 KA25 KC39 KC45 KC31 KC17 KC29 KC53 KC75 KC11 KE51 KC13 KC15 KC77 KE23 KG83 KC89 KE55 KG85 KG73 KG63 KE27 KG35 KE41 KE37 KE47 KE43 KC25 KE39 KE45 KE31 KE17 KE29 KE53 KE75 KE11 KG51 KG79 KG93 KA21 KC57 KE13 KE15 KE77 KG23 KE89 KG27 KE35 KG41 KG37 KG47 KG43 KE25 KG39 KG45 KG31 KG17 KG69 KG29 KG53 KG75 KG11 KA51 KG13 KG15 KG77 KA23 KG89 KA27 KA35 KA41 KA37 KA47 KA43 KG25 KA39 KA45 KA31 KC33 KA65 KA61 KA87 KA59 KC49 KA67 KA71 KA83 KA73 KA63 KA79 KC21 KC91 KA69 KA81 KC81 KE33 KC65 KC61 KC87 KC59 KE49 KC67 KC71 KC83 KC73 KC63 KC79 KE21 KE57 KC69 KE81 KG33 KE65 KE61 KE87 KE59 KG49 KE67 KE71 KE83 KE73 KE63 KE79 KG21 KE93 KE69 KG81 KA33 KG65 KG61 KA93 KG57 KA91 KC93 KA85 KC85 KE85 KG91" xr:uid="{1A49912A-947D-4CA8-8E48-4927AC1FDC21}">
      <formula1>"〇"</formula1>
    </dataValidation>
    <dataValidation type="list" allowBlank="1" showInputMessage="1" showErrorMessage="1" sqref="HL37 HL67 HL89 HL55 HL47 HL41 HL75 HL57 HL53 HL49 HL31 HL85 HL23 HL45 HL11 HL73 HL17 HL13 HL39 HL93 HL21 HL51 HL43 HL77 HL15 HL35 HL83 HL65 HL81 HL71 HL87 HL63 HL29 HL59 HL27 HL79 HL33 HL69 HL61 HL19 HL25 HL91" xr:uid="{0FDBAD06-D0E2-4147-9E3E-5609196B43D5}">
      <formula1>"有給,無給"</formula1>
    </dataValidation>
    <dataValidation type="list" allowBlank="1" showInputMessage="1" showErrorMessage="1" sqref="FL39 FJ79 FL23 FJ37 FJ57 FL77 FJ51 FJ27 FJ13 FL93 FJ41 FL47 FJ73 FL27 FJ11 FL11 FL37 FJ89 FJ25 FJ77 FL51 FL89 FL25 FL13 FL41 FJ15 FL79 FL67 FL15 FL75 FJ71 FL31 FJ17 FL17 FL71 FJ29 FJ45 FJ31 FL29 FL45 FJ55 FL55 FJ75 FJ39 FJ43 FJ53 FL35 FL43 FJ23 FL53 FJ35 FJ47 FL33 FJ33 FJ61 FJ87 FJ65 FL61 FL87 FL65 FJ59 FJ83 FJ81 FL81 FJ63 FL59 FL83 FL63 FJ69 FL73 FJ85 FJ21 FJ67 FL85 FL21 FJ49 FL49 FL69 FL57 FJ93 FJ91 FL91" xr:uid="{C0951106-E6F6-4194-AB2B-44A094B54880}">
      <formula1>"ある　→,ない"</formula1>
    </dataValidation>
    <dataValidation type="list" allowBlank="1" showInputMessage="1" showErrorMessage="1" sqref="GV69:HA69 FX75:FY75 FX85:FY85 GV67:HA67 GQ31:GT31 FX57:FY57 GQ55:GT55 FX55:FY55 GQ53:GT53 GV55:HA55 FX17:FY17 GV81:HA81 GV41:HA41 FX53:FY53 GQ51:GT51 FX11:FY11 GA55:GO55 GV71:HA71 GQ27:GT27 GQ75:GT75 FX43:FY43 FX15:FY15 GQ25:GT25 FX23:FY23 GA17 FX51:FY51 FX47:FY47 FX35:FY35 FX27:FY27 FX89:FY89 FX77:FY77 GQ13:GT13 GV37:HA37 GQ95:HS95 GV45:HA45 GQ15:GT15 FX31:FY31 GV93:HA93 FX95:FY95 GV53:HA53 FX41:FY41 GV59:HA59 GV39:HA39 GV43:HA43 GQ47:GT47 GV75:HA75 GV23:HA23 GA31:GO31 GQ11:GT11 GQ21:GT21 GV11:HA11 GV63:HA63 GV35:HA35 GQ77:GT77 GV27:HA27 FX29:FY29 FX39:FY39 GQ49:GT49 FX45:FY45 GV51:HA51 GV31:HA31 GV17:HA17 GV73:HA73 GQ17:GT17 GQ43:GT43 GQ39:GT39 GQ37:GT37 GV47:HA47 FX13:FY13 GQ41:GT41 FX25:FY25 GQ35:GT35 GQ23:GT23 GQ45:GT45 GQ83:GT83 GV15:HA15 GV89:HA89 GV77:HA77 GV25:HA25 FX37:FY37 GV13:HA13 GQ71:GT71 GV49:HA49 FX33:FY33 GQ61:GT61 GQ57:GT57 FX59:FY59 GQ85:GT85 FX63:FY63 FX21:FY21 FX87:FY87 FX79:FY79 GQ81:GT81 GQ33:GT33 FX65:FY65 FX81:FY81 FX71:FY71 FX83:FY83 GV21:HA21 FX61:FY61 GQ93:GT93 GQ65:GT65 GQ63:GT63 GQ87:GT87 GV29:HA29 FX73:FY73 GQ67:GT67 GQ79:GT79 FX69:FY69 FX49:FY49 GQ73:GT73 GV83:HA83 GV79:HA79 GQ69:GT69 GV85:HA85 FX67:FY67 GV61:HA61 GV33:HA33 GV65:HA65 GV87:HA87 GV57:HA57 GQ89:GT89 FX93:FY93 GQ29:GT29 GQ59:GT59 GA59:GO59 GA29:GO29 GA89:GO89 GA85:GO85 GA69:GO69 GA73:GO73 GA79:GO79 GA67:GO67 GA87:GO87 GA63:GO63 GA65:GO65 GA93:GO93 GA33:GO33 GA81:GO81 GA57:GO57 GA61:GO61 GA71:GO71 GA83:GO83 GA45:GO45 GA23:GO23 GA35:GO35 GA41:GO41 GA37:GO37 GA39:GO39 GA43:GO43 GC17:GO17 GA49:GO49 GA77:GO77 GA21:GO21 GA11:GO11 GA47:GO47 GA15:GO15 GA95:GO95 GA13:GO13 GA25:GO25 GA75:GO75 GA27:GO27 GA51:GO51 GA53:GO53 GA91:GO91 FX91:FY91 GQ91:GT91 GV91:HA91" xr:uid="{452A1D0F-A37C-4AC5-BBD2-ABF50CE676E4}">
      <formula1>"1"</formula1>
    </dataValidation>
    <dataValidation type="list" allowBlank="1" showInputMessage="1" showErrorMessage="1" sqref="HB55 HB39 HB41 HB23 HB27 HB51 HB49 HB79 HB77 HB53 HB35 HB47 HB11 HB89 HB93 HB13 HB31 HB45 HB67 HB17 HB29 HB75 HB43 HB37 HB15 HB25 HB65 HB61 HB33 HB87 HB59 HB81 HB69 HB71 HB83 HB63 HB85 HB73 HB21 HB57 HB91" xr:uid="{298CC43A-54AE-419B-A6F2-78D011E471F3}">
      <formula1>"1　→"</formula1>
    </dataValidation>
    <dataValidation type="list" allowBlank="1" showInputMessage="1" showErrorMessage="1" sqref="HU89 HU47 HU77 HU29 HU51 HU69 HU25 HU37 HU39 HU65 HU13 HU17 HU45 HU53 HU93 HU41 HU27 HU81 HU15 HU11 HU55 HU75 HU43 HU35 HU23 HU31 HU85 HU33 HU21 HU73 HU83 HU87 HU49 HU61 HU79 HU59 HU67 HU63 HU71 HU57 HU91" xr:uid="{06F1831E-D90B-438B-A85C-B9C000AD4CC6}">
      <formula1>"1,2,3,4,5,6,7,8,9,10,11,12"</formula1>
    </dataValidation>
    <dataValidation type="list" allowBlank="1" showInputMessage="1" showErrorMessage="1" sqref="JJ53" xr:uid="{197BCB9C-86A1-43CC-8B71-BEE6E55552DD}">
      <formula1>"〇〇〇,〇〇,〇,×"</formula1>
    </dataValidation>
    <dataValidation type="list" allowBlank="1" showInputMessage="1" showErrorMessage="1" sqref="JY31 JY41 JV51 JT89 JY83 JY51 JV23 JY93 JT67 JV75 JY11 JV93 JT71 JT29 JV69 JY75 JV27 JY71 JT23 JY25 JV77 JV31 JT35 JY45 JV35 JV89 JV15 JY67 JT21 JT47 JT77 JV29 JY35 JT57 JY37 JT25:JT27 JY27 JT37 JT51 JT69 JY39 JT39 JV65 JY13 JV13 JV17 JT17 JT55 JT65 JV57 JY53 JT31 JV55 JV81 JT41 JV41 JV45 JT15 JY15 JV53 JT11 JV11 JT81 JV47 JY43 JT43:JT45 JY47 JT53 JV43 JY55 JT13 JT49 JV37 JV25 JY81 JV59 JY89 JV71 JT63 JY33 JY23 JV39 JV61 JV49 JY77 JV73 JY87 JY57 JV21 JY85 JY65 JV33 JY29 JT33 JV85 JV63 JY21 JT73 JV83 JT75 JT87 JV87 JY49 JY69 JY79 JT61 JY61 JY73 JT83 JV79 JT79 JT59 JY59 JV67 JY63 JT93 JT85 JY17 JT91 JV91 JY91" xr:uid="{D756B652-59AC-419F-BD23-0E528841030C}">
      <formula1>"億円,千万円,百万円,十万円,万円"</formula1>
    </dataValidation>
    <dataValidation type="list" allowBlank="1" showInputMessage="1" showErrorMessage="1" sqref="IZ5 TV83" xr:uid="{CF9B65CD-CCE4-44C0-B7F5-FDF576A0384E}">
      <formula1>"○"</formula1>
    </dataValidation>
    <dataValidation type="list" allowBlank="1" showInputMessage="1" showErrorMessage="1" sqref="OJ73 OJ23 OJ39 OJ89 OJ47 OJ77 OJ41 OJ53 OJ71 OJ15 OJ51 OJ25 OJ37 OJ11 OJ57 OJ17 OJ31 OJ69 OJ29 OJ45 OJ55 OJ75 OJ43 OJ13 OJ27 OJ35 OJ33 OJ65 OJ61 OJ87 OJ59 OJ81 OJ67 OJ49 OJ85 OJ63 OJ83 OJ79 OJ21 OJ93 OJ91" xr:uid="{73DF4C96-A7F9-408D-B01C-37EC4496C362}">
      <formula1>"はい,いいえ"</formula1>
    </dataValidation>
    <dataValidation type="list" allowBlank="1" showInputMessage="1" showErrorMessage="1" sqref="TU26 TI26 OJ26 OJ28 OJ44 TS44:TU44 SJ38:SK38 SJ48:SK48 SJ44:SK44 SJ28:SK28 SU28:SV28 SV26 SK26 TS38:TU38 SU38:SV38 SU48:SV48 SU44:SV44 TS48:TU48 TH38:TI38 TH48:TI48 TH44:TI44 TH28:TI28 TS28:TU28 TH80:TI80 OJ68 OJ70 TU68 TI68 SJ80:SK80 TS70:TU70 SJ70:SK70 SU70:SV70 SV68 SK68 TS80:TU80 SU80:SV80 TH70:TI70 OJ86 TS86:TU86 SJ86:SK86 SU86:SV86 TH86:TI86 TH90:TI90 SJ90:SK90 SU90:SV90 TS90:TU90" xr:uid="{A65D00EA-D265-4FE0-B245-F74445FFEC40}">
      <formula1>"○,×"</formula1>
    </dataValidation>
    <dataValidation type="list" allowBlank="1" showInputMessage="1" showErrorMessage="1" sqref="RV75 SB35 SZ35 RV27 RV15 RV13 RP77 TK30 RS51 RP51 SZ47 TK44 RP81 SB59 SZ63 RV57 RS41 RV53 RV49 TL27 TK38 SM47 SZ51 RP79 SM51 SB51 TL37 SZ25 RV37 TL39 RS33 RS39 RS57 RV39 SZ43:SZ45 SM37:SM39 RP37 SB93 RS53 RP39 RP11 SZ27:SZ31 SB37:SB39 SZ37:SZ39 RV77 RS13 SM27:SM31 RP13 SM41 RS15 RP15 SZ15 RP65 RS27 RP69 RP57 SM11 SB25 RV11 RP43 SB75 RS11 SM67 SB23 RP27 RP71 RS49 RP49 RS37 TL13 SM15 TL35 TL51 TL25 SZ11 SB11 RP33 RS79 TL59 SB27:SB31 SB47 RS75 RP53 SM13 SZ53 TL11 SB77 SZ77 SM23 TL41 TL77 SB41 RP67 SM49 RV21 SM77 SM53 SB13 SM35 RS89 RS73 RP17 RV47 TL31 RS31 SZ17 SM17 TL47 SM43:SM45 RP89 RP73 SM63 TL21 SZ89 SM89 RV45 RS45 RP45 SZ57 RP31 TL93 RV73 SB17 TL17 TL45 TL29 RV31 RV17 RS17 RV55 RS55 RP55 TL55 SM55 SB55 SZ55 RV23 RP35 RS47 RP47 TL43 RV43 RS43 SB43:SB45 SZ23 TK28 RS23 RP23 RV35 RS35 RV25 RS25 SM25 SB53 SB15 RV65 RP25 SZ13 SB79:SB81 TL23 RP41 TL15 RV51 RP75 SZ75 SM75 TL75 RV41 TL53 SZ41 RS65 RV61 SZ65 SM33 TL33 TK86 SM85:SM87 SM61 SB61 TL61 RS61 TL65 RV33 RV87 SB85:SB87 RS87 SB65 RP87 RP61 SZ61 SM65 TL87 SM93 RV63 TL81 RS81 RV81 SZ85:SZ87 RS63 TK70 SM57 SZ33 TL63 RP29 SB21 SZ67 SB69:SB73 RV79 RP83 TL79 RV59 RS59 RP59 SZ59 RV83 RS29 SM59 SB57 SZ69:SZ73 SB67 RS21 TL67 RV29 TK72 RS83 TL57 TK80 RV69 TL69 SZ83 SM83 TL83 SB33 RP21 SZ21 SM21 SM79:SM81 RS69 SB83 SZ49 RP63 SB89 SZ79:SZ81 SB63 RV67 SM69:SM73 RS67 TL71 RS71 RV71 TL73 TL85 SB49 TL49 RV93 RS93 RP93 RV85 RS85 RP85 SZ93 RV89 TL89 SM91 TL91 SZ91 SB91 RV91 RS91 RP91" xr:uid="{037C712D-31F7-4D16-B42B-A75C40C1E457}">
      <formula1>"月給,日給,時給"</formula1>
    </dataValidation>
    <dataValidation type="list" allowBlank="1" showInputMessage="1" showErrorMessage="1" sqref="QY86 QY44 QY28 QY68 QY70 QY26" xr:uid="{B0DA1B43-26F1-4E5D-B3C4-EF04794B9F1A}">
      <formula1>"有→,無"</formula1>
    </dataValidation>
    <dataValidation type="list" allowBlank="1" showInputMessage="1" showErrorMessage="1" sqref="RA73 RM27 RC27 RC23 RA39 RM39 RC39 RA89 RM89 RC89 RA47 RM47 RM73 RC73 RC47 RC77 RA77 RM77 RA41 RM41 RC41 RA53 RM53 RC53 RA71 RM71 RC71 RA15 RM15 RC15 RA51 RM51 RC51 RA25 RM25 RC25 RA37 RM37 RC37 RA11 RM11 RC11 RA57 RM57 RC57 RA17 RM17 RC17 RA31 RM31 RC31 RA69 RM69 RC69 RA65 RM65 RC65 RA45 RM45 RC45 RA55 RM55 RC55 RA75 RA43 RM43 RC43 RA23 RM23 RA13 RM13 RC13 RM75 RC75 RA27 RC35 RA35 RM35 RA33 RM33 RC33 RA29 RM29 RC29 RA61 RM61 RC61 RA87 RM87 RC87 RA59 RA81 RM81 RC81 RA63 RM63 RA67 RM67 RC67 RA49 RM49 RC49 RM59 RC59 RA85 RM85 RC85 RC63 RA83 RM83 RC83 RA79 RM79 RC79 RA21 RM21 RC21 RA93 RM93 RC93 RM91 RA91 RC91" xr:uid="{A262FC36-90E5-4B47-80CE-36C8DE3A220A}">
      <formula1>"いる→,いない"</formula1>
    </dataValidation>
    <dataValidation type="list" allowBlank="1" showInputMessage="1" showErrorMessage="1" sqref="SC53 TA35 TA37 SC13 TA51 SN47 SC49 SC41 SC77 SN51 SC15 SC25 TA15 TM75 SC83 TA13 SC27 TM11 TA23 SC89 SC21 TM37 TM51 TA93 SC57 SN25 TM13 SN27 TM23 SC11 TM35 SN89 TA53 TA47 TA77 SN73 SN35 SN11 TA39 TM47 TM77 SN83 SN53 SN41 TM39 TM41 TA41 SN15 TM83 SC75 SC39 TM27 SC71 SN75 TM15 SN93 TA27 SN39 SC17 SN29 SN59 TA83 SC45 TM17 TA45 TM93 TM29 SC93 SN45 SC31 TA31 TM45 SN17 SC29 TA17 SC63 TA59 TM31 TA71 SN31 SC55 TA55 TM55 SN55 TA75 SC43 SN43 TA43 TM43 TA25 SC37 TA89 SC23 SC81 SC35 TM25 SC47 SN77 SC51 SN37 SN13 TA11 SN23 TM53 SC87 SN61 TA87 SC61 SC65 TM33 TM61 SN65 SN87 TA61 TM87 SC33 TA65 TM65 SN33 TA33 SC59 TM89 SN81 TA81 TM81 SC69 SC79 TA21 TA29 SN79 SC73 SN69 SC67 SN49 TA63 TM21 TM69 SN67 TA73 SN71 TM71 TM59 TA67 SC85 SN85 TM49 TM63 TA79 SN21 TA69 TM67 TA57 SN63 TA49 TM79 TM73 SN57 TA85 TM57 TM85 TM91 TA91 SC91 SN91" xr:uid="{65E094FD-D5B1-47F9-9C43-9C7FD707E0F4}">
      <formula1>"必要,不要"</formula1>
    </dataValidation>
    <dataValidation type="list" allowBlank="1" showInputMessage="1" showErrorMessage="1" sqref="TH53:TI53 TH89:TI89 TT11:TU11 TH51:TI51 TH25:TI25 TH37:TI37 TH57:TI57 TH41:TI41 TT47:TU47 TH23:TI23 TH13:TI13 TH21:TI21 TH15:TI15 TT83:TU83 TH77:TI77 TH75:TI75 SU27:SV27 SJ23:SK23 TT71:TU71 SJ75:SK75 TH11:TI11 SU35:SV35 TS95:TU95 TH93:TI93 SJ11:SK11 SU83:SV83 SU53:SV53 TT59:TU59 SJ89:SK89 SU51:SV51 SU47:SV47 SU77:SV77 SJ25:SK25 TT37:TU37 SJ51:SK51 TT25:TU25 SU37:SV37 SJ95:SK95 SJ41:SK41 TT13:TU13 TT41:TU41 SJ13:SK13 TT39:TU39 SU57:SV57 SJ53:SK53 SJ39:SK39 TT63:TU63 SU93:SV93 SU15:SV15 SU39:SV39 SU41:SV41 SU75:SV75 SU21:SV21 TT27:TU27 TT23:TU23 SJ15:SK15 SU71:SV71 TT75:TU75 SJ27:SK27 SU23:SV23 TT35:TU35 SJ35:SK35 TH29:TI29 SU59:SV59 TH17:TI17 TH45:TI45 SJ93:SK93 SJ29:SK29 TH85:TI85 SU45:SV45 SU29:SV29 TH95:TI95 TT29:TU29 TH31:TI31 SJ31:SK31 SJ17:SK17 SJ45:SK45 SJ63:SK63 TT45:TU45 TT17:TU17 SU95:SV95 SU31:SV31 TT31:TU31 SU17:SV17 TH55:TI55 TT55:TU55 SJ55:SK55 SU55:SV55 TH27:TI27 TH43:TI43 SJ43:SK43 TT43:TU43 SU43:SV43 TT89:TU89 TT53:TU53 TH47:TI47 TT77:TU77 TT15:TU15 TH35:TI35 TH39:TI39 TT51:TU51 SU25:SV25 SJ37:SK37 SJ81:SK81 SU13:SV13 SU11:SV11 SJ47:SK47 SJ77:SK77 TH87:TI87 TH61:TI61 SU87:SV87 TH65:TI65 TH33:TI33 SJ61:SK61 SJ87:SK87 TT87:TU87 SU61:SV61 SJ33:SK33 SJ65:SK65 TT65:TU65 TT61:TU61 SU33:SV33 SU65:SV65 TT33:TU33 SJ57:SK57 TH81:TI81 TT81:TU81 SU89:SV89 SU81:SV81 SJ79:SK79 TH73:TI73 TH71:TI71 TH83:TI83 TH69:TI69 TH79:TI79 TH67:TI67 TH49:TI49 SJ73:SK73 TT21:TU21 TT79:TU79 SJ49:SK49 SU69:SV69 TH63:TI63 SJ67:SK67 SJ71:SK71 SU73:SV73 TH59:TI59 SJ85:SK85 SU63:SV63 SJ59:SK59 TT49:TU49 SJ21:SK21 SU49:SV49 SU79:SV79 TT73:TU73 TT69:TU69 SJ69:SK69 TT67:TU67 SU67:SV67 SJ83:SK83 TT85:TU85 TT57:TU57 SU85:SV85 TT93:TU93 TT91:TU91 SU91:SV91 TH91:TI91 SJ91:SK91" xr:uid="{33BEDCA4-7713-4CE1-A2B1-21CA407448B2}">
      <formula1>"○,×,一部〇"</formula1>
    </dataValidation>
    <dataValidation type="list" allowBlank="1" showInputMessage="1" showErrorMessage="1" sqref="RY41 SW51 RY25 RY37 SW83 SW11 SW13 RY89 RY53 SW47 RY77 SW53 SW75 RY11 RY39 SW69 RY51 SW25 SW29 SW41 SW37 RY93 RY23 RY15 RY13 RY57 RY75 SW71 SW67 SW27 SW59 SW23 RY17 RY29 SW17 RY21 RY63 RY45 RY31 SW31 SW55 RY55 RY27 RY43 SW43 RY35 SW39 RY81 SW15 RY47 SW77 SW35 SW33 RY33 RY61 RY87 SW61 SW87 RY65 SW65 SW57 SW81 SW89 RY83 RY85 SW63 RY79 RY71 RY73 SW21 RY69 RY49 RY67 SW79 SW45 SW73 RY59 SW49 SW93 SW85 SW91 RY91" xr:uid="{4C937DB1-4EE1-4837-80CB-9E493880121A}">
      <formula1>"有→,無（右方の記入は不要）"</formula1>
    </dataValidation>
    <dataValidation type="list" operator="equal" allowBlank="1" showInputMessage="1" showErrorMessage="1" sqref="GB17 FX19:FY19 GV19:HA19 GA19:GO19 GQ19:GT19" xr:uid="{074350A1-CDD7-41EB-BA84-C3D9F18227E5}">
      <formula1>"1"</formula1>
      <formula2>0</formula2>
    </dataValidation>
    <dataValidation type="list" allowBlank="1" showInputMessage="1" showErrorMessage="1" sqref="FH93 FH57 FH69 FH81 FH13 FH15 FH77 FH23 FH89 FH27 FH35 FH41 FH37 FH47 FH43 FH25 FH45 FH31 FH17 FH29 FH55 FH39 FH53 FH75 FH11 FH51 FH33 FH65 FH61 FH87 FH83 FH59 FH49 FH67 FH71 FH73 FH63 FH79 FH21 FH85 FH91" xr:uid="{1C6F1330-0DF4-4285-AE70-E26B4AAE05ED}">
      <formula1>"実施,未実施→"</formula1>
    </dataValidation>
    <dataValidation type="list" allowBlank="1" showInputMessage="1" showErrorMessage="1" sqref="HJ85 HJ93 HD57 HJ81 HD69 HJ69 HD15 HJ15 HJ55 HD77 HD23 HJ23 HD89 HJ89 HD27 HJ27 HD35 HJ35 HD41 HJ41 HD37 HJ37 HJ47:HK47 HD47 HD43 HJ43 HJ21 HD25 HD39 HJ39 HJ51 HD45 HJ45 HD31 HJ31 HD17 HJ17 HD29 HJ67 HD81 HJ57 HD55 HJ53:HK53 HD53 HD91 HD75 HJ77 HD11 HJ29 HD51 HJ11 HD13 HD33 HJ33 HJ63 HD65 HD61 HJ61 HD87 HJ87 HD59 HD49 HJ49 HJ65 HD67 HD71 HJ71 HD83 HJ83 HD73 HJ73 HJ59 HD63 HD79 HJ79 HJ13 HD21 HJ75 HD93 HJ25 HD85 HJ91" xr:uid="{0E03BD83-945E-4380-A57A-8ECE42847E45}">
      <formula1>"ない,ある→"</formula1>
    </dataValidation>
    <dataValidation type="list" allowBlank="1" showInputMessage="1" showErrorMessage="1" sqref="HH57 HO85 HH21 HH91 HO57 HH69 HH13 HO13 HH15 HO15 HH77 HO77 HH23 HO23 HH89 HO89 HH27 HO27 HH35 HO35 HH41 HO41 HH37 HO37 HH47 HO47 HH43 HO43 HH25 HO25 HH39 HO39 HH45 HO45 HH17 HO17 HH29 HH55 HO69 HO81 HO29 HO55 HH53 HO53 HH75 HO75 HH11 HO11 HH51 HO51 HH33 HO33 HH65 HO65 HH61 HO61 HH87 HO87 HH59 HO59 HH49 HO49 HH67 HO67 HH71 HO71 HH83 HO83 HH73 HO73 HH63 HO63 HH79 HO79 HO21 HH93 HO93 HH85 HO91" xr:uid="{B6080074-81B8-4F6E-BEB9-E7AD8C494FA3}">
      <formula1>"小学校入学まで,他①（年齢を拡大）→,他②（事由を拡大）→,他①②両方"</formula1>
    </dataValidation>
    <dataValidation type="list" allowBlank="1" showInputMessage="1" showErrorMessage="1" sqref="HQ85 HQ57 HQ69 HQ15 HQ77 HQ23 HQ89 HQ27 HQ35 HQ41 HQ37 HQ47 HQ43 HQ25 HQ39 HQ45 HQ31 HQ17 HQ29 HQ81 HQ55 HQ53 HQ75 HQ11 HQ51 HQ13 HQ33 HQ65 HQ61 HQ87 HQ59 HQ49 HQ67 HQ71 HQ83 HQ73 HQ63 HQ79 HQ21 HQ93 HQ91" xr:uid="{A088E22C-E454-4D8F-9DBD-9F1445DDB46E}">
      <formula1>"今年度年齢や事由を拡大した→,拡大を考えている,検討課題,現時点では考えない,他→"</formula1>
    </dataValidation>
    <dataValidation type="list" allowBlank="1" showInputMessage="1" showErrorMessage="1" sqref="HT93 HT55 HT57 HT69 HT81 HT15 HT77 HT23 HT89 HT27 HT35 HT41 HT37 HT47 HT43 HT25 HT39 HT45 HT31 HT17 HT29 HT53 HT75 HT11 HT51 HT13 HT33 HT65 HT61 HT87 HT59 HT49 HT67 HT71 HT83 HT73 HT63 HT79 HT21 HT85 HT91" xr:uid="{9ECEE754-ECE3-426D-989A-E86D38A52B80}">
      <formula1>"2021,2022,2023"</formula1>
    </dataValidation>
    <dataValidation type="list" allowBlank="1" showInputMessage="1" showErrorMessage="1" sqref="KJ93 KJ55 KJ57 KJ69 KJ81 KJ15 KJ77 KJ23 KJ89 KJ27 KJ35 KJ41 KJ37 KJ47 KJ43 KJ25 KJ39 KJ45 KJ31 KJ17 KJ29 KJ53 KJ75 KJ11 KJ51 KJ13 KJ33 KJ65 KJ61 KJ87 KJ59 KJ49 KJ67 KJ71 KJ83 KJ73 KJ63 KJ79 KJ21 KJ85 KJ91" xr:uid="{37DE561B-6AFA-4761-8495-F217A23B94A2}">
      <formula1>"あった・どんな？,なかった・どうして？,その他・詳細を"</formula1>
    </dataValidation>
    <dataValidation type="list" allowBlank="1" showInputMessage="1" showErrorMessage="1" sqref="KY23 LZ89 KN49 KN29 KN27 KY27 LZ35 KY35 KN41 KY41 KN37 KY37 KN47 KY47 KN43 KY43 KN25 KY25 KN39 LZ67 LZ71 LZ73 LZ55 LZ63 KY91 LZ79 KN21 KY39 KN45 KY45 KN31 KY31 KN17 KY17 KN89 KY89 KN53 KN75 KN11 LZ51 KN13 KN55 KY55 KN91 KY61 KN15 KN77 KN57 LZ69 LZ23 LZ29 LZ27 KN35 LZ41 LZ37 LZ47 LZ43 LZ25 LZ39 LZ45 LZ31 LZ17 KY29 KY53 LZ53 KY75 LZ75 KY11 LZ11 KN51 KY51 KY13 LZ13 KY15 LZ15 KY77 LZ77 KN23 KN83 KN33 KY33 KN65 KY65 KN61 LZ93 KN87 KY87 KN59 KY59 KY49 LZ49 KN67 KY67 KN71 KY71 KN81 KN73 KY73 KN63 KY63 KN79 KY79 KY21 LZ21 KY57 LZ85 KN69 KY69 KY81 LZ81 KY83 LZ83 LZ33 LZ65 LZ61 LZ87 LZ59 LZ57 KY93 KN93 KN85 KY85 LZ91" xr:uid="{868736B6-38D5-4385-B156-72F011CC5C2E}">
      <formula1>"有,無"</formula1>
    </dataValidation>
    <dataValidation type="list" allowBlank="1" showInputMessage="1" showErrorMessage="1" sqref="NB85 NB91 NB57 ND75 NB69 ND69 NB15 ND71 ND89 NB77 NB23 ND49 ND73 NB29 NB27 ND67 NB35 NB83 NB41 ND45 NB37 ND59 NB47 NB73 NB43 ND43 NB25 NB71 NB39 ND39 NB45 NB89 NB31 ND31 NB17 NB79 NB49 ND23 NB81 ND81 NB55 ND55 NB53 ND53 NB75 ND63 NB11 ND11 NB51 ND51 NB13 ND13 NB33 ND83 NB65 NB93 NB21 ND61 NB87 ND87 NB59 ND85" xr:uid="{E5B89BCA-A56E-40EE-93FA-B422B46F7F60}">
      <formula1>"ａ,ｂ→具体的記述,ｃ"</formula1>
    </dataValidation>
    <dataValidation type="list" allowBlank="1" showInputMessage="1" showErrorMessage="1" sqref="TW85 TY85 UA85 TW13 TY13 UA13 TW57 TY57 UA57 UA65 TY69 UA69 TW77 TY77 UA77 TW23 TY23 UA23 TW29 TY29 UA29 TW27 TY27 UA27 TW35 UA35 TY35 TW41 TY41 UA41 TW37 TY37 UA37 TW47 TY47 UA47 TW43 TY43 UA43 TW25 TY25 UA25 TW39 TY39 UA39 TW45 TY45 UA45 TW31 TY31 UA31 TW17 TY17 UA17 TW65 TY65 TW69 TW81 TY81 UA81 TW55 TY55 UA55 TW53 TY53 UA53 TW15 TY15 UA15 TW75 TY75 UA75 TW11 TY11 UA11 TW51 TY51 UA51 TW33 TY33 UA33 TW89 TY89 UA89 TW61 TY61 UA61 TW87 TY87 UA87 TW71 TY71 UA71 TW59 TY59 UA59 TW49 TY49 UA49 TW67 TY67 UA67 TW83 TY83 UA83 TW73 TY73 UA73 TW63 TY63 UA63 TW79 TY79 UA79 TW21 TY21 UA21 TW93 TY93 UA93 TW91 TY91 UA91" xr:uid="{C1113324-A76F-4B3C-A887-F05BC321AE22}">
      <formula1>"①,②→理由,③→理由,④→内容"</formula1>
    </dataValidation>
    <dataValidation type="list" allowBlank="1" showInputMessage="1" showErrorMessage="1" sqref="MV85 MV57 MV69 MV15 MV77 MV23 MV89 MV27 MV35 MV41 MV37 MV47 MV43 MV25 MV39 MV45 MV31 MV17 MV29 MV81 MV55 MV53 MV75 MV11 MV51 MV13 MV33 MV65 MV61 MV87 MV59 MV49 MV67 MV71 MV83 MV73 MV63 MV79 MV21 MV93 MV91" xr:uid="{03B57948-BEDD-4BA1-8A97-791ABD4D505C}">
      <formula1>"変更した（右欄へ記入）→,2024年度に変更→,変更の意向はある,当面ない"</formula1>
    </dataValidation>
    <dataValidation type="list" allowBlank="1" showInputMessage="1" showErrorMessage="1" sqref="MY91 MY57 MY69 MY15 MY77 MY23 MY89 MY27 MY35 MY41 MY37 MY47 MY43 MY25 MY39 MY45 MY31 MY17 MY29 MY81 MY55 MY53 MY75 MY11 MY51 MY13 MY33 MY65 MY61 MY87 MY59 MY49 MY67 MY71 MY83 MY73 MY63 MY79 MY21 MY93 MY85" xr:uid="{FE8C1B88-E1E7-4D88-BD32-C0BBEEF5DFFC}">
      <formula1>"2021,2022,2023,2024"</formula1>
    </dataValidation>
    <dataValidation type="list" operator="equal" allowBlank="1" showInputMessage="1" showErrorMessage="1" sqref="TW19 TY19 UA19" xr:uid="{7328423F-008D-4801-996B-682C27751515}">
      <formula1>"①,②→理由,③→理由,④→内容"</formula1>
      <formula2>0</formula2>
    </dataValidation>
    <dataValidation type="list" operator="equal" allowBlank="1" showInputMessage="1" showErrorMessage="1" sqref="SJ19:SK19 SU19:SV19 TH19:TI19 TT19:TU19" xr:uid="{B3986592-317D-45B1-81BD-1CD031C5B4A1}">
      <formula1>"○,×,一部〇"</formula1>
      <formula2>0</formula2>
    </dataValidation>
    <dataValidation type="list" operator="equal" allowBlank="1" showInputMessage="1" showErrorMessage="1" sqref="SC19 SN19 TA19 TM19" xr:uid="{78EA8572-B282-49B8-BFA7-6922014C3B4D}">
      <formula1>"必要,不要"</formula1>
      <formula2>0</formula2>
    </dataValidation>
    <dataValidation type="list" operator="equal" allowBlank="1" showInputMessage="1" showErrorMessage="1" sqref="RY19 SW19" xr:uid="{0E20265A-7A2D-413A-92F1-B40669CF7D33}">
      <formula1>"有→,無（右方の記入は不要）"</formula1>
      <formula2>0</formula2>
    </dataValidation>
    <dataValidation type="list" operator="equal" allowBlank="1" showInputMessage="1" showErrorMessage="1" sqref="RP19 RS19 RV19 SB19 SM19 SZ19 TL19" xr:uid="{F756C730-B8D7-4283-B391-554AE0A6F507}">
      <formula1>"月給,日給,時給"</formula1>
      <formula2>0</formula2>
    </dataValidation>
    <dataValidation type="list" operator="equal" allowBlank="1" showInputMessage="1" showErrorMessage="1" sqref="RC19 RM19 RA19" xr:uid="{4519E7EA-F8B3-487E-B465-DD1533210BF3}">
      <formula1>"いる→,いない"</formula1>
      <formula2>0</formula2>
    </dataValidation>
    <dataValidation type="list" operator="equal" allowBlank="1" showInputMessage="1" showErrorMessage="1" sqref="OJ19" xr:uid="{BB0380FB-D153-4ED5-BBDC-F0A9B81A6879}">
      <formula1>"はい,いいえ"</formula1>
      <formula2>0</formula2>
    </dataValidation>
    <dataValidation type="list" operator="equal" allowBlank="1" showInputMessage="1" showErrorMessage="1" sqref="NB19" xr:uid="{E4D4090C-314F-4D4D-A250-A804422891CF}">
      <formula1>"ａ,ｂ→具体的記述,ｃ"</formula1>
      <formula2>0</formula2>
    </dataValidation>
    <dataValidation type="list" operator="equal" allowBlank="1" showInputMessage="1" showErrorMessage="1" sqref="MY19" xr:uid="{734B6BF0-68A4-4C3C-A6D2-41A2EC2F0C20}">
      <formula1>"2021,2022,2023,2024"</formula1>
      <formula2>0</formula2>
    </dataValidation>
    <dataValidation type="list" operator="equal" allowBlank="1" showInputMessage="1" showErrorMessage="1" sqref="MV19" xr:uid="{8C91DAA8-42AE-4AB3-B520-A484A65CEE45}">
      <formula1>"変更した（右欄へ記入）→,2024年度に変更→,変更の意向はある,当面ない"</formula1>
      <formula2>0</formula2>
    </dataValidation>
    <dataValidation type="list" operator="equal" allowBlank="1" showInputMessage="1" showErrorMessage="1" sqref="KN19 KY19 LZ19" xr:uid="{43DC21A9-E416-4385-AE5D-333B6151F1BF}">
      <formula1>"有,無"</formula1>
      <formula2>0</formula2>
    </dataValidation>
    <dataValidation type="list" operator="equal" allowBlank="1" showInputMessage="1" showErrorMessage="1" sqref="KJ19" xr:uid="{82547368-7C34-4072-B5D6-45D4DA9EBF76}">
      <formula1>"あった・どんな？,なかった・どうして？,その他・詳細を"</formula1>
      <formula2>0</formula2>
    </dataValidation>
    <dataValidation type="list" operator="equal" allowBlank="1" showInputMessage="1" showErrorMessage="1" sqref="KA19 KC19 KE19 KG19" xr:uid="{0839AFAB-0EAD-43D8-9B56-389889E880F9}">
      <formula1>"〇"</formula1>
      <formula2>0</formula2>
    </dataValidation>
    <dataValidation type="list" operator="equal" allowBlank="1" showInputMessage="1" showErrorMessage="1" sqref="JT19 JV19 JY19" xr:uid="{7A72790D-8AB9-44A6-83FD-7EFF598A4C15}">
      <formula1>"億円,千万円,百万円,十万円,万円"</formula1>
      <formula2>0</formula2>
    </dataValidation>
    <dataValidation type="list" operator="equal" allowBlank="1" showInputMessage="1" showErrorMessage="1" sqref="HU19" xr:uid="{012F9575-1E48-4F2F-8BF8-060E49F9776B}">
      <formula1>"1,2,3,4,5,6,7,8,9,10,11,12"</formula1>
      <formula2>0</formula2>
    </dataValidation>
    <dataValidation type="list" operator="equal" allowBlank="1" showInputMessage="1" showErrorMessage="1" sqref="HT19" xr:uid="{CBD2293F-1AA4-4916-BFF7-40CBAFF1E114}">
      <formula1>"2021,2022,2023"</formula1>
      <formula2>0</formula2>
    </dataValidation>
    <dataValidation type="list" operator="equal" allowBlank="1" showInputMessage="1" showErrorMessage="1" sqref="HQ19" xr:uid="{54DCCB41-8ADD-4FE4-AF49-E85CF47C0254}">
      <formula1>"今年度年齢や事由を拡大した→,拡大を考えている,検討課題,現時点では考えない,他→"</formula1>
      <formula2>0</formula2>
    </dataValidation>
    <dataValidation type="list" operator="equal" allowBlank="1" showInputMessage="1" showErrorMessage="1" sqref="HH19 HO19" xr:uid="{5678F97F-EA96-479C-9BD6-A92E01F8D2FB}">
      <formula1>"小学校入学まで,他①（年齢を拡大）→,他②（事由を拡大）→,他①②両方"</formula1>
      <formula2>0</formula2>
    </dataValidation>
    <dataValidation type="list" operator="equal" allowBlank="1" showInputMessage="1" showErrorMessage="1" sqref="HD19 HJ19" xr:uid="{DD9ED4AB-EC01-4E38-B410-AA58DF19230B}">
      <formula1>"ない,ある→"</formula1>
      <formula2>0</formula2>
    </dataValidation>
    <dataValidation type="list" operator="equal" allowBlank="1" showInputMessage="1" showErrorMessage="1" sqref="HB19" xr:uid="{E9D46348-9A35-4477-B8E7-D1BD8BDD1D20}">
      <formula1>"1　→"</formula1>
      <formula2>0</formula2>
    </dataValidation>
    <dataValidation type="list" operator="equal" allowBlank="1" showInputMessage="1" showErrorMessage="1" sqref="FJ19 FL19" xr:uid="{4050EA7C-F0AC-47E9-B07B-1861BF6BA5B1}">
      <formula1>"ある　→,ない"</formula1>
      <formula2>0</formula2>
    </dataValidation>
    <dataValidation type="list" operator="equal" allowBlank="1" showInputMessage="1" showErrorMessage="1" sqref="FH19" xr:uid="{FE8B828D-F616-4261-96A2-7679756FBDF0}">
      <formula1>"実施,未実施→"</formula1>
      <formula2>0</formula2>
    </dataValidation>
  </dataValidations>
  <pageMargins left="0.39370078740157483" right="0" top="0" bottom="0" header="0.31496062992125984" footer="0.31496062992125984"/>
  <pageSetup paperSize="8" scale="90" orientation="landscape" r:id="rId1"/>
  <headerFooter>
    <oddFooter>&amp;R&amp;P ページ</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D36111-5966-4ABE-B4BA-1F4C01F0C447}">
  <dimension ref="A1:DD71"/>
  <sheetViews>
    <sheetView tabSelected="1" topLeftCell="A16" workbookViewId="0">
      <selection activeCell="M33" sqref="M33"/>
    </sheetView>
  </sheetViews>
  <sheetFormatPr defaultRowHeight="18.75"/>
  <cols>
    <col min="1" max="1" width="6.5" customWidth="1"/>
    <col min="2" max="2" width="5.375" customWidth="1"/>
    <col min="3" max="3" width="6.75" customWidth="1"/>
    <col min="4" max="4" width="5.375" customWidth="1"/>
    <col min="6" max="6" width="0.875" customWidth="1"/>
    <col min="7" max="7" width="6.5" customWidth="1"/>
    <col min="8" max="13" width="3.625" style="1216" customWidth="1"/>
    <col min="14" max="14" width="4.125" style="1216" customWidth="1"/>
    <col min="15" max="15" width="1" customWidth="1"/>
    <col min="16" max="33" width="3.625" customWidth="1"/>
    <col min="34" max="34" width="0.75" customWidth="1"/>
    <col min="35" max="35" width="4" customWidth="1"/>
    <col min="36" max="36" width="4.125" customWidth="1"/>
    <col min="37" max="38" width="4.375" customWidth="1"/>
    <col min="39" max="39" width="4.5" customWidth="1"/>
    <col min="40" max="40" width="4.625" customWidth="1"/>
    <col min="41" max="41" width="0.75" customWidth="1"/>
    <col min="42" max="42" width="5.75" customWidth="1"/>
    <col min="43" max="43" width="4.375" style="3995" customWidth="1"/>
    <col min="44" max="44" width="4.375" customWidth="1"/>
    <col min="45" max="45" width="1.625" customWidth="1"/>
    <col min="46" max="46" width="1.5" customWidth="1"/>
    <col min="47" max="48" width="1.625" customWidth="1"/>
    <col min="49" max="49" width="1.25" customWidth="1"/>
    <col min="50" max="50" width="1.375" customWidth="1"/>
    <col min="51" max="51" width="1.5" customWidth="1"/>
  </cols>
  <sheetData>
    <row r="1" spans="1:46">
      <c r="A1" s="3997" t="s">
        <v>1333</v>
      </c>
      <c r="B1" s="3967"/>
      <c r="C1" s="3967"/>
      <c r="D1" s="3795"/>
      <c r="E1" s="3819"/>
      <c r="J1" s="3833" t="s">
        <v>1354</v>
      </c>
      <c r="AK1" s="1216"/>
      <c r="AL1" s="1216"/>
      <c r="AM1" s="1216"/>
      <c r="AN1" s="3999"/>
      <c r="AO1" s="1216"/>
      <c r="AP1" s="3999" t="s">
        <v>1338</v>
      </c>
      <c r="AQ1" s="1222"/>
      <c r="AR1" s="1216"/>
    </row>
    <row r="2" spans="1:46" ht="19.5" thickBot="1">
      <c r="A2" s="3997" t="s">
        <v>1334</v>
      </c>
      <c r="B2" s="3967"/>
      <c r="C2" s="3967"/>
      <c r="D2" s="3795"/>
      <c r="E2" s="3785"/>
      <c r="AK2" s="1216"/>
      <c r="AL2" s="1216"/>
      <c r="AM2" s="4643" t="s">
        <v>1339</v>
      </c>
      <c r="AN2" s="4644"/>
      <c r="AO2" s="4644"/>
      <c r="AP2" s="4644"/>
      <c r="AQ2" s="4644"/>
      <c r="AR2" s="4644"/>
    </row>
    <row r="3" spans="1:46">
      <c r="A3" s="3800"/>
      <c r="B3" s="3998" t="s">
        <v>1282</v>
      </c>
      <c r="C3" s="3799"/>
      <c r="D3" s="3796"/>
      <c r="E3" s="3797"/>
      <c r="G3" s="1216"/>
      <c r="H3" s="3962" t="s">
        <v>1321</v>
      </c>
      <c r="I3" s="3944"/>
      <c r="J3" s="3944"/>
      <c r="K3" s="3944"/>
      <c r="L3" s="3944"/>
      <c r="M3" s="3944"/>
      <c r="N3" s="3945"/>
      <c r="O3" s="1216"/>
      <c r="P3" s="3962" t="s">
        <v>1316</v>
      </c>
      <c r="Q3" s="3964"/>
      <c r="R3" s="3964"/>
      <c r="S3" s="3964"/>
      <c r="T3" s="3964"/>
      <c r="U3" s="3965"/>
      <c r="V3" s="3962" t="s">
        <v>1315</v>
      </c>
      <c r="W3" s="3964"/>
      <c r="X3" s="3964"/>
      <c r="Y3" s="3964"/>
      <c r="Z3" s="3964"/>
      <c r="AA3" s="3965"/>
      <c r="AB3" s="3962" t="s">
        <v>1315</v>
      </c>
      <c r="AC3" s="3964"/>
      <c r="AD3" s="3964"/>
      <c r="AE3" s="3964"/>
      <c r="AF3" s="3964"/>
      <c r="AG3" s="3965"/>
      <c r="AH3" s="1216"/>
      <c r="AI3" s="3962" t="s">
        <v>1311</v>
      </c>
      <c r="AJ3" s="3944"/>
      <c r="AK3" s="3944"/>
      <c r="AL3" s="3944"/>
      <c r="AM3" s="3944"/>
      <c r="AN3" s="3945"/>
      <c r="AP3" s="4647" t="s">
        <v>1340</v>
      </c>
      <c r="AQ3" s="4016" t="s">
        <v>1341</v>
      </c>
      <c r="AR3" s="3944"/>
      <c r="AS3" s="3944"/>
      <c r="AT3" s="4008"/>
    </row>
    <row r="4" spans="1:46" ht="19.5" thickBot="1">
      <c r="A4" s="3801"/>
      <c r="B4" s="3794" t="s">
        <v>1283</v>
      </c>
      <c r="C4" s="3793"/>
      <c r="D4" s="3873"/>
      <c r="E4" s="3798"/>
      <c r="G4" s="1216"/>
      <c r="H4" s="3963" t="s">
        <v>1322</v>
      </c>
      <c r="N4" s="3835"/>
      <c r="O4" s="1216"/>
      <c r="P4" s="3963" t="s">
        <v>1319</v>
      </c>
      <c r="Q4" s="3855"/>
      <c r="R4" s="3855"/>
      <c r="S4" s="3855"/>
      <c r="T4" s="3855"/>
      <c r="U4" s="3966"/>
      <c r="V4" s="3963" t="s">
        <v>1318</v>
      </c>
      <c r="W4" s="3855"/>
      <c r="X4" s="3855"/>
      <c r="Y4" s="3855"/>
      <c r="Z4" s="3855"/>
      <c r="AA4" s="3966"/>
      <c r="AB4" s="3963" t="s">
        <v>1317</v>
      </c>
      <c r="AC4" s="3855"/>
      <c r="AD4" s="3855"/>
      <c r="AE4" s="3855"/>
      <c r="AF4" s="3855"/>
      <c r="AG4" s="3966"/>
      <c r="AH4" s="1216"/>
      <c r="AI4" s="3963" t="s">
        <v>1314</v>
      </c>
      <c r="AJ4" s="1216"/>
      <c r="AK4" s="1216"/>
      <c r="AL4" s="1216"/>
      <c r="AM4" s="1216"/>
      <c r="AN4" s="3835"/>
      <c r="AP4" s="4648"/>
      <c r="AQ4" s="1218"/>
      <c r="AR4" s="1216"/>
      <c r="AS4" s="1216"/>
      <c r="AT4" s="4009"/>
    </row>
    <row r="5" spans="1:46">
      <c r="A5" s="3858" t="s">
        <v>1287</v>
      </c>
      <c r="B5" s="3859" t="s">
        <v>1284</v>
      </c>
      <c r="C5" s="3793"/>
      <c r="D5" s="327" t="s">
        <v>1309</v>
      </c>
      <c r="E5" s="3798"/>
      <c r="G5" s="1216"/>
      <c r="H5" s="3834"/>
      <c r="I5" s="3949"/>
      <c r="J5" s="3949"/>
      <c r="K5" s="3949"/>
      <c r="L5" s="3949"/>
      <c r="M5" s="3949"/>
      <c r="N5" s="3950" t="s">
        <v>1313</v>
      </c>
      <c r="O5" s="3888"/>
      <c r="P5" s="3946"/>
      <c r="Q5" s="3947"/>
      <c r="R5" s="3947"/>
      <c r="S5" s="3947"/>
      <c r="T5" s="3947"/>
      <c r="U5" s="3948"/>
      <c r="V5" s="3946"/>
      <c r="W5" s="3947"/>
      <c r="X5" s="3947"/>
      <c r="Y5" s="3947"/>
      <c r="Z5" s="3947"/>
      <c r="AA5" s="3948"/>
      <c r="AB5" s="3946"/>
      <c r="AC5" s="3947"/>
      <c r="AD5" s="3947"/>
      <c r="AE5" s="3947"/>
      <c r="AF5" s="3947"/>
      <c r="AG5" s="3948"/>
      <c r="AH5" s="3888"/>
      <c r="AI5" s="3834"/>
      <c r="AJ5" s="3949"/>
      <c r="AK5" s="3949"/>
      <c r="AL5" s="3949"/>
      <c r="AM5" s="3949"/>
      <c r="AN5" s="3951"/>
      <c r="AP5" s="4649" t="s">
        <v>1355</v>
      </c>
      <c r="AQ5" s="1237" t="s">
        <v>1343</v>
      </c>
      <c r="AR5" s="1216"/>
      <c r="AS5" s="1216"/>
      <c r="AT5" s="4009"/>
    </row>
    <row r="6" spans="1:46" ht="19.5" thickBot="1">
      <c r="A6" s="3856"/>
      <c r="B6" s="3857" t="s">
        <v>1301</v>
      </c>
      <c r="C6" s="3860"/>
      <c r="D6" s="3872" t="s">
        <v>1285</v>
      </c>
      <c r="E6" s="3861"/>
      <c r="G6" s="3884"/>
      <c r="H6" s="3908">
        <v>2017</v>
      </c>
      <c r="I6" s="3923">
        <v>2018</v>
      </c>
      <c r="J6" s="3923">
        <v>2019</v>
      </c>
      <c r="K6" s="3923">
        <v>2020</v>
      </c>
      <c r="L6" s="3923">
        <v>2021</v>
      </c>
      <c r="M6" s="3909">
        <v>2022</v>
      </c>
      <c r="N6" s="3943" t="s">
        <v>1312</v>
      </c>
      <c r="O6" s="3885"/>
      <c r="P6" s="3908">
        <v>2017</v>
      </c>
      <c r="Q6" s="3923">
        <v>2018</v>
      </c>
      <c r="R6" s="3923">
        <v>2019</v>
      </c>
      <c r="S6" s="3923">
        <v>2020</v>
      </c>
      <c r="T6" s="3923">
        <v>2021</v>
      </c>
      <c r="U6" s="3910">
        <v>2022</v>
      </c>
      <c r="V6" s="3908">
        <v>2017</v>
      </c>
      <c r="W6" s="3923">
        <v>2018</v>
      </c>
      <c r="X6" s="3923">
        <v>2019</v>
      </c>
      <c r="Y6" s="3923">
        <v>2020</v>
      </c>
      <c r="Z6" s="3923">
        <v>2021</v>
      </c>
      <c r="AA6" s="3910">
        <v>2022</v>
      </c>
      <c r="AB6" s="3908">
        <v>2017</v>
      </c>
      <c r="AC6" s="3923">
        <v>2018</v>
      </c>
      <c r="AD6" s="3923">
        <v>2019</v>
      </c>
      <c r="AE6" s="3923">
        <v>2020</v>
      </c>
      <c r="AF6" s="3923">
        <v>2021</v>
      </c>
      <c r="AG6" s="3910">
        <v>2022</v>
      </c>
      <c r="AH6" s="3885"/>
      <c r="AI6" s="3908">
        <v>2017</v>
      </c>
      <c r="AJ6" s="3923">
        <v>2018</v>
      </c>
      <c r="AK6" s="3923">
        <v>2019</v>
      </c>
      <c r="AL6" s="3923">
        <v>2020</v>
      </c>
      <c r="AM6" s="3923">
        <v>2021</v>
      </c>
      <c r="AN6" s="3910">
        <v>2022</v>
      </c>
      <c r="AP6" s="4650"/>
      <c r="AQ6" s="4021" t="s">
        <v>1344</v>
      </c>
      <c r="AR6" s="3949"/>
      <c r="AS6" s="3949"/>
      <c r="AT6" s="4010"/>
    </row>
    <row r="7" spans="1:46" ht="12" customHeight="1">
      <c r="A7" s="3805" t="s">
        <v>575</v>
      </c>
      <c r="B7" s="3862">
        <v>910</v>
      </c>
      <c r="C7" s="3809" t="s">
        <v>949</v>
      </c>
      <c r="D7" s="3867">
        <v>910</v>
      </c>
      <c r="E7" s="3828" t="s">
        <v>1149</v>
      </c>
      <c r="G7" s="3790" t="s">
        <v>575</v>
      </c>
      <c r="H7" s="3928">
        <v>1</v>
      </c>
      <c r="I7" s="3922">
        <v>2</v>
      </c>
      <c r="J7" s="3922">
        <v>3</v>
      </c>
      <c r="K7" s="3923">
        <v>3</v>
      </c>
      <c r="L7" s="3922">
        <v>2</v>
      </c>
      <c r="M7" s="3926">
        <v>1</v>
      </c>
      <c r="N7" s="3905">
        <v>0.21052631578947367</v>
      </c>
      <c r="O7" s="3886"/>
      <c r="P7" s="3890">
        <v>1</v>
      </c>
      <c r="Q7" s="936">
        <v>3</v>
      </c>
      <c r="R7" s="936">
        <v>0</v>
      </c>
      <c r="S7" s="936">
        <v>0</v>
      </c>
      <c r="T7" s="936">
        <v>1</v>
      </c>
      <c r="U7" s="3898">
        <v>0</v>
      </c>
      <c r="V7" s="3891">
        <v>0</v>
      </c>
      <c r="W7" s="936">
        <v>2</v>
      </c>
      <c r="X7" s="936">
        <v>0</v>
      </c>
      <c r="Y7" s="936"/>
      <c r="Z7" s="936"/>
      <c r="AA7" s="3896">
        <v>0</v>
      </c>
      <c r="AB7" s="3890">
        <v>1</v>
      </c>
      <c r="AC7" s="936">
        <v>1</v>
      </c>
      <c r="AD7" s="936">
        <v>0</v>
      </c>
      <c r="AE7" s="936"/>
      <c r="AF7" s="936"/>
      <c r="AG7" s="1910">
        <v>0</v>
      </c>
      <c r="AH7" s="3902"/>
      <c r="AI7" s="3893">
        <v>7.8</v>
      </c>
      <c r="AJ7" s="3918">
        <v>7.5</v>
      </c>
      <c r="AK7" s="3918">
        <v>7.4</v>
      </c>
      <c r="AL7" s="3918">
        <v>7.5</v>
      </c>
      <c r="AM7" s="3918">
        <v>7.9</v>
      </c>
      <c r="AN7" s="3895">
        <v>9.3000000000000007</v>
      </c>
      <c r="AP7" s="4022" t="s">
        <v>587</v>
      </c>
      <c r="AQ7" s="4001" t="s">
        <v>1344</v>
      </c>
      <c r="AR7" s="4002"/>
      <c r="AS7" s="4002"/>
      <c r="AT7" s="4003"/>
    </row>
    <row r="8" spans="1:46" ht="12" customHeight="1">
      <c r="A8" s="3805" t="s">
        <v>949</v>
      </c>
      <c r="B8" s="3863">
        <v>910</v>
      </c>
      <c r="C8" s="3809" t="s">
        <v>313</v>
      </c>
      <c r="D8" s="3877">
        <v>922</v>
      </c>
      <c r="E8" s="3804" t="s">
        <v>1286</v>
      </c>
      <c r="G8" s="3790" t="s">
        <v>271</v>
      </c>
      <c r="H8" s="3928">
        <v>1</v>
      </c>
      <c r="I8" s="3922">
        <v>1</v>
      </c>
      <c r="J8" s="3922">
        <v>1</v>
      </c>
      <c r="K8" s="3923">
        <v>1</v>
      </c>
      <c r="L8" s="3922">
        <v>2</v>
      </c>
      <c r="M8" s="3926">
        <v>4</v>
      </c>
      <c r="N8" s="3905">
        <v>0.47449584816132861</v>
      </c>
      <c r="O8" s="3886"/>
      <c r="P8" s="3906">
        <v>0</v>
      </c>
      <c r="Q8" s="3914">
        <v>2</v>
      </c>
      <c r="R8" s="3914">
        <v>1</v>
      </c>
      <c r="S8" s="3914">
        <v>0</v>
      </c>
      <c r="T8" s="3914">
        <v>1</v>
      </c>
      <c r="U8" s="3907">
        <v>1</v>
      </c>
      <c r="V8" s="3906"/>
      <c r="W8" s="3914">
        <v>0</v>
      </c>
      <c r="X8" s="3914">
        <v>0</v>
      </c>
      <c r="Y8" s="3914"/>
      <c r="Z8" s="3914">
        <v>0</v>
      </c>
      <c r="AA8" s="3907">
        <v>1</v>
      </c>
      <c r="AB8" s="3906"/>
      <c r="AC8" s="3914">
        <v>0</v>
      </c>
      <c r="AD8" s="3914">
        <v>0</v>
      </c>
      <c r="AE8" s="3914"/>
      <c r="AF8" s="3914">
        <v>1</v>
      </c>
      <c r="AG8" s="3868">
        <v>0</v>
      </c>
      <c r="AH8" s="3953"/>
      <c r="AI8" s="3908">
        <v>8</v>
      </c>
      <c r="AJ8" s="3923">
        <v>8</v>
      </c>
      <c r="AK8" s="3923">
        <v>5.8</v>
      </c>
      <c r="AL8" s="3923">
        <v>6.5</v>
      </c>
      <c r="AM8" s="3923">
        <v>7.6</v>
      </c>
      <c r="AN8" s="3910">
        <v>8.6</v>
      </c>
      <c r="AP8" s="4004" t="s">
        <v>587</v>
      </c>
      <c r="AQ8" s="4001" t="s">
        <v>1344</v>
      </c>
      <c r="AR8" s="4002"/>
      <c r="AS8" s="4002"/>
      <c r="AT8" s="4003"/>
    </row>
    <row r="9" spans="1:46" ht="12" customHeight="1">
      <c r="A9" s="3807" t="s">
        <v>281</v>
      </c>
      <c r="B9" s="3864">
        <v>914</v>
      </c>
      <c r="C9" s="3809" t="s">
        <v>336</v>
      </c>
      <c r="D9" s="3877">
        <v>922</v>
      </c>
      <c r="E9" s="3804" t="s">
        <v>1286</v>
      </c>
      <c r="G9" s="3790" t="s">
        <v>274</v>
      </c>
      <c r="H9" s="3928">
        <v>4</v>
      </c>
      <c r="I9" s="3922">
        <v>4</v>
      </c>
      <c r="J9" s="3922">
        <v>2</v>
      </c>
      <c r="K9" s="3923">
        <v>3</v>
      </c>
      <c r="L9" s="3922">
        <v>1</v>
      </c>
      <c r="M9" s="3926">
        <v>3</v>
      </c>
      <c r="N9" s="3905">
        <v>0.47619047619047622</v>
      </c>
      <c r="O9" s="3886"/>
      <c r="P9" s="3906">
        <v>0</v>
      </c>
      <c r="Q9" s="3914">
        <v>1</v>
      </c>
      <c r="R9" s="3914">
        <v>0</v>
      </c>
      <c r="S9" s="3914">
        <v>1</v>
      </c>
      <c r="T9" s="3914">
        <v>0</v>
      </c>
      <c r="U9" s="3907">
        <v>0</v>
      </c>
      <c r="V9" s="3906"/>
      <c r="W9" s="3914">
        <v>0</v>
      </c>
      <c r="X9" s="3914">
        <v>0</v>
      </c>
      <c r="Y9" s="3914">
        <v>0</v>
      </c>
      <c r="Z9" s="3914">
        <v>0</v>
      </c>
      <c r="AA9" s="3907">
        <v>0</v>
      </c>
      <c r="AB9" s="3906"/>
      <c r="AC9" s="3914">
        <v>0</v>
      </c>
      <c r="AD9" s="3914">
        <v>0</v>
      </c>
      <c r="AE9" s="3914">
        <v>1</v>
      </c>
      <c r="AF9" s="3914">
        <v>0</v>
      </c>
      <c r="AG9" s="3868">
        <v>0</v>
      </c>
      <c r="AH9" s="3953"/>
      <c r="AI9" s="3908">
        <v>10</v>
      </c>
      <c r="AJ9" s="3923">
        <v>10.1</v>
      </c>
      <c r="AK9" s="3923">
        <v>10.4</v>
      </c>
      <c r="AL9" s="3923">
        <v>9.4</v>
      </c>
      <c r="AM9" s="3923">
        <v>10.199999999999999</v>
      </c>
      <c r="AN9" s="3910">
        <v>10.8</v>
      </c>
      <c r="AP9" s="4004" t="s">
        <v>587</v>
      </c>
      <c r="AQ9" s="4005" t="s">
        <v>1336</v>
      </c>
      <c r="AR9" s="4002"/>
      <c r="AS9" s="4002"/>
      <c r="AT9" s="4003"/>
    </row>
    <row r="10" spans="1:46" ht="12" customHeight="1">
      <c r="A10" s="3805" t="s">
        <v>279</v>
      </c>
      <c r="B10" s="3862">
        <v>920</v>
      </c>
      <c r="C10" s="3809" t="s">
        <v>271</v>
      </c>
      <c r="D10" s="3879">
        <v>929</v>
      </c>
      <c r="E10" s="3804" t="s">
        <v>1286</v>
      </c>
      <c r="G10" s="3790" t="s">
        <v>279</v>
      </c>
      <c r="H10" s="3929">
        <v>4</v>
      </c>
      <c r="I10" s="3922">
        <v>5</v>
      </c>
      <c r="J10" s="3922">
        <v>12</v>
      </c>
      <c r="K10" s="3923">
        <v>7</v>
      </c>
      <c r="L10" s="3922">
        <v>10</v>
      </c>
      <c r="M10" s="3926">
        <v>14</v>
      </c>
      <c r="N10" s="3905">
        <v>1.078582434514638</v>
      </c>
      <c r="O10" s="3886"/>
      <c r="P10" s="3906">
        <v>1</v>
      </c>
      <c r="Q10" s="3914">
        <v>1</v>
      </c>
      <c r="R10" s="3914">
        <v>2</v>
      </c>
      <c r="S10" s="3914">
        <v>0</v>
      </c>
      <c r="T10" s="3914">
        <v>1</v>
      </c>
      <c r="U10" s="3907">
        <v>1</v>
      </c>
      <c r="V10" s="3906">
        <v>0</v>
      </c>
      <c r="W10" s="3914">
        <v>0</v>
      </c>
      <c r="X10" s="3914">
        <v>0</v>
      </c>
      <c r="Y10" s="3914"/>
      <c r="Z10" s="3914">
        <v>0</v>
      </c>
      <c r="AA10" s="3907">
        <v>0</v>
      </c>
      <c r="AB10" s="3906">
        <v>1</v>
      </c>
      <c r="AC10" s="3914">
        <v>1</v>
      </c>
      <c r="AD10" s="3914">
        <v>0</v>
      </c>
      <c r="AE10" s="3914"/>
      <c r="AF10" s="3914">
        <v>0</v>
      </c>
      <c r="AG10" s="3868">
        <v>1</v>
      </c>
      <c r="AH10" s="3953"/>
      <c r="AI10" s="3908">
        <v>7.2</v>
      </c>
      <c r="AJ10" s="3923">
        <v>7.5</v>
      </c>
      <c r="AK10" s="3923">
        <v>7.2</v>
      </c>
      <c r="AL10" s="3923">
        <v>8.4</v>
      </c>
      <c r="AM10" s="3923">
        <v>8.6999999999999993</v>
      </c>
      <c r="AN10" s="3910">
        <v>9</v>
      </c>
      <c r="AP10" s="4006" t="s">
        <v>617</v>
      </c>
      <c r="AQ10" s="4007" t="s">
        <v>1336</v>
      </c>
      <c r="AR10" s="4002"/>
      <c r="AS10" s="4002"/>
      <c r="AT10" s="4003"/>
    </row>
    <row r="11" spans="1:46" ht="12" customHeight="1">
      <c r="A11" s="3805" t="s">
        <v>295</v>
      </c>
      <c r="B11" s="3862">
        <v>920</v>
      </c>
      <c r="C11" s="3809" t="s">
        <v>317</v>
      </c>
      <c r="D11" s="3867">
        <v>940</v>
      </c>
      <c r="E11" s="3828" t="s">
        <v>1149</v>
      </c>
      <c r="G11" s="3930" t="s">
        <v>281</v>
      </c>
      <c r="H11" s="3931">
        <v>2</v>
      </c>
      <c r="I11" s="3932">
        <v>3</v>
      </c>
      <c r="J11" s="3932">
        <v>3</v>
      </c>
      <c r="K11" s="3933">
        <v>5</v>
      </c>
      <c r="L11" s="3932">
        <v>5</v>
      </c>
      <c r="M11" s="3934">
        <v>4</v>
      </c>
      <c r="N11" s="3935">
        <v>0.64102564102564097</v>
      </c>
      <c r="O11" s="3887"/>
      <c r="P11" s="3911">
        <v>1</v>
      </c>
      <c r="Q11" s="3915">
        <v>0</v>
      </c>
      <c r="R11" s="3915">
        <v>0</v>
      </c>
      <c r="S11" s="3915">
        <v>0</v>
      </c>
      <c r="T11" s="3915">
        <v>0</v>
      </c>
      <c r="U11" s="3913">
        <v>0</v>
      </c>
      <c r="V11" s="3911">
        <v>0</v>
      </c>
      <c r="W11" s="3915"/>
      <c r="X11" s="3915"/>
      <c r="Y11" s="3915"/>
      <c r="Z11" s="3915">
        <v>0</v>
      </c>
      <c r="AA11" s="3913">
        <v>0</v>
      </c>
      <c r="AB11" s="3911"/>
      <c r="AC11" s="3915"/>
      <c r="AD11" s="3915"/>
      <c r="AE11" s="3915"/>
      <c r="AF11" s="3915">
        <v>0</v>
      </c>
      <c r="AG11" s="3912">
        <v>0</v>
      </c>
      <c r="AH11" s="3954"/>
      <c r="AI11" s="3908">
        <v>11.4</v>
      </c>
      <c r="AJ11" s="3923">
        <v>11.8</v>
      </c>
      <c r="AK11" s="3923">
        <v>11.5</v>
      </c>
      <c r="AL11" s="3923">
        <v>11.5</v>
      </c>
      <c r="AM11" s="3923">
        <v>10</v>
      </c>
      <c r="AN11" s="3910">
        <v>11.8</v>
      </c>
      <c r="AP11" s="4006" t="s">
        <v>617</v>
      </c>
      <c r="AQ11" s="4007" t="s">
        <v>1336</v>
      </c>
      <c r="AR11" s="4002"/>
      <c r="AS11" s="4002"/>
      <c r="AT11" s="4003"/>
    </row>
    <row r="12" spans="1:46" ht="12" customHeight="1">
      <c r="A12" s="3805" t="s">
        <v>320</v>
      </c>
      <c r="B12" s="3863">
        <v>920</v>
      </c>
      <c r="C12" s="3817" t="s">
        <v>274</v>
      </c>
      <c r="D12" s="3880">
        <v>949</v>
      </c>
      <c r="E12" s="3874" t="s">
        <v>1286</v>
      </c>
      <c r="G12" s="3790" t="s">
        <v>284</v>
      </c>
      <c r="H12" s="3928">
        <v>2</v>
      </c>
      <c r="I12" s="3922">
        <v>5</v>
      </c>
      <c r="J12" s="3922">
        <v>10</v>
      </c>
      <c r="K12" s="3923">
        <v>6</v>
      </c>
      <c r="L12" s="3922">
        <v>7</v>
      </c>
      <c r="M12" s="3926">
        <v>4</v>
      </c>
      <c r="N12" s="3905">
        <v>0.97560975609756095</v>
      </c>
      <c r="O12" s="3886"/>
      <c r="P12" s="3906">
        <v>0</v>
      </c>
      <c r="Q12" s="3914">
        <v>0</v>
      </c>
      <c r="R12" s="3914">
        <v>0</v>
      </c>
      <c r="S12" s="3914">
        <v>0</v>
      </c>
      <c r="T12" s="3914">
        <v>0</v>
      </c>
      <c r="U12" s="3907">
        <v>0</v>
      </c>
      <c r="V12" s="3906"/>
      <c r="W12" s="3914"/>
      <c r="X12" s="3914"/>
      <c r="Y12" s="3914"/>
      <c r="Z12" s="3914">
        <v>0</v>
      </c>
      <c r="AA12" s="3907"/>
      <c r="AB12" s="3906"/>
      <c r="AC12" s="3914"/>
      <c r="AD12" s="3914"/>
      <c r="AE12" s="3914"/>
      <c r="AF12" s="3914">
        <v>0</v>
      </c>
      <c r="AG12" s="3868"/>
      <c r="AH12" s="3953"/>
      <c r="AI12" s="3908">
        <v>8.5</v>
      </c>
      <c r="AJ12" s="3923">
        <v>8.9</v>
      </c>
      <c r="AK12" s="3923">
        <v>10.1</v>
      </c>
      <c r="AL12" s="3923">
        <v>11.5</v>
      </c>
      <c r="AM12" s="3923">
        <v>11.8</v>
      </c>
      <c r="AN12" s="3910">
        <v>13</v>
      </c>
      <c r="AP12" s="4004" t="s">
        <v>587</v>
      </c>
      <c r="AQ12" s="4001" t="s">
        <v>1344</v>
      </c>
      <c r="AR12" s="4002"/>
      <c r="AS12" s="4002"/>
      <c r="AT12" s="4003"/>
    </row>
    <row r="13" spans="1:46" ht="12" customHeight="1">
      <c r="A13" s="3805" t="s">
        <v>297</v>
      </c>
      <c r="B13" s="3863">
        <v>922</v>
      </c>
      <c r="C13" s="3809" t="s">
        <v>328</v>
      </c>
      <c r="D13" s="3881">
        <v>949</v>
      </c>
      <c r="E13" s="3804" t="s">
        <v>1286</v>
      </c>
      <c r="G13" s="3790" t="s">
        <v>286</v>
      </c>
      <c r="H13" s="3928">
        <v>0</v>
      </c>
      <c r="I13" s="3922">
        <v>1</v>
      </c>
      <c r="J13" s="3922">
        <v>2</v>
      </c>
      <c r="K13" s="3923">
        <v>4</v>
      </c>
      <c r="L13" s="3922">
        <v>2</v>
      </c>
      <c r="M13" s="3926">
        <v>1</v>
      </c>
      <c r="N13" s="3905">
        <v>0.17241379310344829</v>
      </c>
      <c r="O13" s="3886"/>
      <c r="P13" s="3906">
        <v>0</v>
      </c>
      <c r="Q13" s="3914">
        <v>0</v>
      </c>
      <c r="R13" s="3914">
        <v>2</v>
      </c>
      <c r="S13" s="3914">
        <v>1</v>
      </c>
      <c r="T13" s="3914">
        <v>0</v>
      </c>
      <c r="U13" s="3907">
        <v>0</v>
      </c>
      <c r="V13" s="3906"/>
      <c r="W13" s="3914"/>
      <c r="X13" s="3914">
        <v>0</v>
      </c>
      <c r="Y13" s="3914">
        <v>0</v>
      </c>
      <c r="Z13" s="3914"/>
      <c r="AA13" s="3907">
        <v>0</v>
      </c>
      <c r="AB13" s="3906"/>
      <c r="AC13" s="3914"/>
      <c r="AD13" s="3914">
        <v>0</v>
      </c>
      <c r="AE13" s="3914">
        <v>0</v>
      </c>
      <c r="AF13" s="3914"/>
      <c r="AG13" s="3868">
        <v>0</v>
      </c>
      <c r="AH13" s="3953"/>
      <c r="AI13" s="3908">
        <v>10.5</v>
      </c>
      <c r="AJ13" s="3923">
        <v>11.1</v>
      </c>
      <c r="AK13" s="3923">
        <v>11.2</v>
      </c>
      <c r="AL13" s="3923">
        <v>13.4</v>
      </c>
      <c r="AM13" s="3923">
        <v>13.3</v>
      </c>
      <c r="AN13" s="3910">
        <v>13.2</v>
      </c>
      <c r="AP13" s="4004" t="s">
        <v>587</v>
      </c>
      <c r="AQ13" s="4001" t="s">
        <v>1344</v>
      </c>
      <c r="AR13" s="4002"/>
      <c r="AS13" s="4002"/>
      <c r="AT13" s="4003"/>
    </row>
    <row r="14" spans="1:46" ht="12" customHeight="1">
      <c r="A14" s="3805" t="s">
        <v>300</v>
      </c>
      <c r="B14" s="3863">
        <v>922</v>
      </c>
      <c r="C14" s="3809" t="s">
        <v>575</v>
      </c>
      <c r="D14" s="3875">
        <v>950</v>
      </c>
      <c r="E14" s="3816" t="s">
        <v>1302</v>
      </c>
      <c r="G14" s="3790" t="s">
        <v>288</v>
      </c>
      <c r="H14" s="3928">
        <v>11</v>
      </c>
      <c r="I14" s="3922">
        <v>10</v>
      </c>
      <c r="J14" s="3922">
        <v>13</v>
      </c>
      <c r="K14" s="3923">
        <v>0</v>
      </c>
      <c r="L14" s="3922">
        <v>13</v>
      </c>
      <c r="M14" s="3926">
        <v>7</v>
      </c>
      <c r="N14" s="3905">
        <v>0.91264667535853972</v>
      </c>
      <c r="O14" s="3886"/>
      <c r="P14" s="3906">
        <v>1</v>
      </c>
      <c r="Q14" s="3914">
        <v>0</v>
      </c>
      <c r="R14" s="3914">
        <v>0</v>
      </c>
      <c r="S14" s="3914">
        <v>0</v>
      </c>
      <c r="T14" s="3914">
        <v>0</v>
      </c>
      <c r="U14" s="3907">
        <v>1</v>
      </c>
      <c r="V14" s="3906">
        <v>1</v>
      </c>
      <c r="W14" s="3914"/>
      <c r="X14" s="3914"/>
      <c r="Y14" s="3914"/>
      <c r="Z14" s="3914">
        <v>0</v>
      </c>
      <c r="AA14" s="3907">
        <v>0</v>
      </c>
      <c r="AB14" s="3906"/>
      <c r="AC14" s="3914"/>
      <c r="AD14" s="3914"/>
      <c r="AE14" s="3914"/>
      <c r="AF14" s="3914">
        <v>0</v>
      </c>
      <c r="AG14" s="3868">
        <v>1</v>
      </c>
      <c r="AH14" s="3953"/>
      <c r="AI14" s="3908">
        <v>11.6</v>
      </c>
      <c r="AJ14" s="3923">
        <v>12.5</v>
      </c>
      <c r="AK14" s="3923">
        <v>12.8</v>
      </c>
      <c r="AL14" s="3923">
        <v>12.7</v>
      </c>
      <c r="AM14" s="3923">
        <v>12.7</v>
      </c>
      <c r="AN14" s="3910">
        <v>13.1</v>
      </c>
      <c r="AP14" s="4006" t="s">
        <v>617</v>
      </c>
      <c r="AQ14" s="4001" t="s">
        <v>1344</v>
      </c>
      <c r="AR14" s="4002"/>
      <c r="AS14" s="4002"/>
      <c r="AT14" s="4003"/>
    </row>
    <row r="15" spans="1:46" ht="12" customHeight="1">
      <c r="A15" s="3805" t="s">
        <v>309</v>
      </c>
      <c r="B15" s="3863">
        <v>922</v>
      </c>
      <c r="C15" s="3809" t="s">
        <v>279</v>
      </c>
      <c r="D15" s="3875">
        <v>950</v>
      </c>
      <c r="E15" s="3816" t="s">
        <v>1303</v>
      </c>
      <c r="G15" s="3790" t="s">
        <v>291</v>
      </c>
      <c r="H15" s="3928">
        <v>5</v>
      </c>
      <c r="I15" s="3922">
        <v>4</v>
      </c>
      <c r="J15" s="3922">
        <v>2</v>
      </c>
      <c r="K15" s="3923">
        <v>3</v>
      </c>
      <c r="L15" s="3922">
        <v>2</v>
      </c>
      <c r="M15" s="3926">
        <v>3</v>
      </c>
      <c r="N15" s="3905">
        <v>0.55762081784386619</v>
      </c>
      <c r="O15" s="3886"/>
      <c r="P15" s="3906">
        <v>1</v>
      </c>
      <c r="Q15" s="3914">
        <v>0</v>
      </c>
      <c r="R15" s="3914">
        <v>0</v>
      </c>
      <c r="S15" s="3914">
        <v>0</v>
      </c>
      <c r="T15" s="3914">
        <v>0</v>
      </c>
      <c r="U15" s="3907">
        <v>0</v>
      </c>
      <c r="V15" s="3906">
        <v>1</v>
      </c>
      <c r="W15" s="3914"/>
      <c r="X15" s="3914"/>
      <c r="Y15" s="3914"/>
      <c r="Z15" s="3914">
        <v>0</v>
      </c>
      <c r="AA15" s="3907">
        <v>0</v>
      </c>
      <c r="AB15" s="3906"/>
      <c r="AC15" s="3914"/>
      <c r="AD15" s="3914"/>
      <c r="AE15" s="3914"/>
      <c r="AF15" s="3914">
        <v>0</v>
      </c>
      <c r="AG15" s="3868">
        <v>0</v>
      </c>
      <c r="AH15" s="3953"/>
      <c r="AI15" s="3908">
        <v>11.3</v>
      </c>
      <c r="AJ15" s="3923">
        <v>10.8</v>
      </c>
      <c r="AK15" s="3923">
        <v>12</v>
      </c>
      <c r="AL15" s="3923">
        <v>11.8</v>
      </c>
      <c r="AM15" s="3923">
        <v>12.6</v>
      </c>
      <c r="AN15" s="3910">
        <v>12.9</v>
      </c>
      <c r="AP15" s="4006" t="s">
        <v>617</v>
      </c>
      <c r="AQ15" s="4001" t="s">
        <v>1344</v>
      </c>
      <c r="AR15" s="4002"/>
      <c r="AS15" s="4002"/>
      <c r="AT15" s="4003"/>
    </row>
    <row r="16" spans="1:46" ht="12" customHeight="1">
      <c r="A16" s="3805" t="s">
        <v>313</v>
      </c>
      <c r="B16" s="3863">
        <v>922</v>
      </c>
      <c r="C16" s="3809" t="s">
        <v>295</v>
      </c>
      <c r="D16" s="3803">
        <v>950</v>
      </c>
      <c r="E16" s="3816" t="s">
        <v>1304</v>
      </c>
      <c r="G16" s="3941" t="s">
        <v>1320</v>
      </c>
      <c r="H16" s="3928">
        <v>1</v>
      </c>
      <c r="I16" s="3922">
        <v>1</v>
      </c>
      <c r="J16" s="3922">
        <v>1</v>
      </c>
      <c r="K16" s="3923">
        <v>0</v>
      </c>
      <c r="L16" s="3922">
        <v>1</v>
      </c>
      <c r="M16" s="3936">
        <v>1</v>
      </c>
      <c r="N16" s="3905">
        <v>0.2785515320334262</v>
      </c>
      <c r="O16" s="3886"/>
      <c r="P16" s="3906">
        <v>0</v>
      </c>
      <c r="Q16" s="3914">
        <v>0</v>
      </c>
      <c r="R16" s="3914">
        <v>0</v>
      </c>
      <c r="S16" s="3914">
        <v>0</v>
      </c>
      <c r="T16" s="3914">
        <v>0</v>
      </c>
      <c r="U16" s="3907">
        <v>0</v>
      </c>
      <c r="V16" s="3906"/>
      <c r="W16" s="3914"/>
      <c r="X16" s="3914"/>
      <c r="Y16" s="3914"/>
      <c r="Z16" s="3914">
        <v>0</v>
      </c>
      <c r="AA16" s="3907">
        <v>0</v>
      </c>
      <c r="AB16" s="3906"/>
      <c r="AC16" s="3914"/>
      <c r="AD16" s="3914"/>
      <c r="AE16" s="3914"/>
      <c r="AF16" s="3914">
        <v>0</v>
      </c>
      <c r="AG16" s="3868">
        <v>0</v>
      </c>
      <c r="AH16" s="3953"/>
      <c r="AI16" s="3908">
        <v>11.7</v>
      </c>
      <c r="AJ16" s="3923">
        <v>12.3</v>
      </c>
      <c r="AK16" s="3923">
        <v>11.6</v>
      </c>
      <c r="AL16" s="3923">
        <v>11.3</v>
      </c>
      <c r="AM16" s="3923">
        <v>11.84</v>
      </c>
      <c r="AN16" s="3910">
        <v>12.3</v>
      </c>
      <c r="AP16" s="4004" t="s">
        <v>587</v>
      </c>
      <c r="AQ16" s="4001" t="s">
        <v>1344</v>
      </c>
      <c r="AR16" s="4002"/>
      <c r="AS16" s="4002"/>
      <c r="AT16" s="4003"/>
    </row>
    <row r="17" spans="1:46" ht="12" customHeight="1">
      <c r="A17" s="3805" t="s">
        <v>326</v>
      </c>
      <c r="B17" s="3863">
        <v>922</v>
      </c>
      <c r="C17" s="3809" t="s">
        <v>297</v>
      </c>
      <c r="D17" s="3803">
        <v>950</v>
      </c>
      <c r="E17" s="3816" t="s">
        <v>1304</v>
      </c>
      <c r="G17" s="3790" t="s">
        <v>295</v>
      </c>
      <c r="H17" s="3928">
        <v>0</v>
      </c>
      <c r="I17" s="3922">
        <v>2</v>
      </c>
      <c r="J17" s="3922">
        <v>6</v>
      </c>
      <c r="K17" s="3923">
        <v>2</v>
      </c>
      <c r="L17" s="3922">
        <v>4</v>
      </c>
      <c r="M17" s="3926">
        <v>4</v>
      </c>
      <c r="N17" s="3905">
        <v>0.56100981767180924</v>
      </c>
      <c r="O17" s="3886"/>
      <c r="P17" s="3906">
        <v>0</v>
      </c>
      <c r="Q17" s="3914">
        <v>0</v>
      </c>
      <c r="R17" s="3914">
        <v>0</v>
      </c>
      <c r="S17" s="3914">
        <v>0</v>
      </c>
      <c r="T17" s="3914">
        <v>0</v>
      </c>
      <c r="U17" s="3907">
        <v>0</v>
      </c>
      <c r="V17" s="3906"/>
      <c r="W17" s="3914"/>
      <c r="X17" s="3914"/>
      <c r="Y17" s="3914"/>
      <c r="Z17" s="3914">
        <v>0</v>
      </c>
      <c r="AA17" s="3907">
        <v>0</v>
      </c>
      <c r="AB17" s="3906"/>
      <c r="AC17" s="3914"/>
      <c r="AD17" s="3914"/>
      <c r="AE17" s="3914"/>
      <c r="AF17" s="3914">
        <v>0</v>
      </c>
      <c r="AG17" s="3868">
        <v>0</v>
      </c>
      <c r="AH17" s="3953"/>
      <c r="AI17" s="3908">
        <v>10.6</v>
      </c>
      <c r="AJ17" s="3923">
        <v>10.8</v>
      </c>
      <c r="AK17" s="3923">
        <v>10.4</v>
      </c>
      <c r="AL17" s="3923">
        <v>11</v>
      </c>
      <c r="AM17" s="3923">
        <v>10.5</v>
      </c>
      <c r="AN17" s="3910">
        <v>11.3</v>
      </c>
      <c r="AP17" s="4004" t="s">
        <v>587</v>
      </c>
      <c r="AQ17" s="4005" t="s">
        <v>1337</v>
      </c>
      <c r="AR17" s="4002"/>
      <c r="AS17" s="4002"/>
      <c r="AT17" s="4003"/>
    </row>
    <row r="18" spans="1:46" ht="12" customHeight="1">
      <c r="A18" s="3805" t="s">
        <v>332</v>
      </c>
      <c r="B18" s="3791">
        <v>922</v>
      </c>
      <c r="C18" s="3809" t="s">
        <v>300</v>
      </c>
      <c r="D18" s="3803">
        <v>950</v>
      </c>
      <c r="E18" s="3816" t="s">
        <v>1304</v>
      </c>
      <c r="G18" s="3790" t="s">
        <v>297</v>
      </c>
      <c r="H18" s="3928">
        <v>0</v>
      </c>
      <c r="I18" s="3922">
        <v>0</v>
      </c>
      <c r="J18" s="3922">
        <v>1</v>
      </c>
      <c r="K18" s="3923">
        <v>3</v>
      </c>
      <c r="L18" s="3922">
        <v>1</v>
      </c>
      <c r="M18" s="3926">
        <v>0</v>
      </c>
      <c r="N18" s="3905">
        <v>0</v>
      </c>
      <c r="O18" s="3886"/>
      <c r="P18" s="3906">
        <v>0</v>
      </c>
      <c r="Q18" s="3914">
        <v>0</v>
      </c>
      <c r="R18" s="3914">
        <v>0</v>
      </c>
      <c r="S18" s="3914">
        <v>0</v>
      </c>
      <c r="T18" s="3914">
        <v>1</v>
      </c>
      <c r="U18" s="3907">
        <v>0</v>
      </c>
      <c r="V18" s="3906"/>
      <c r="W18" s="3914"/>
      <c r="X18" s="3914"/>
      <c r="Y18" s="3914"/>
      <c r="Z18" s="3914">
        <v>0</v>
      </c>
      <c r="AA18" s="3907">
        <v>0</v>
      </c>
      <c r="AB18" s="3906"/>
      <c r="AC18" s="3914"/>
      <c r="AD18" s="3914"/>
      <c r="AE18" s="3914"/>
      <c r="AF18" s="3914">
        <v>0</v>
      </c>
      <c r="AG18" s="3868">
        <v>0</v>
      </c>
      <c r="AH18" s="3953"/>
      <c r="AI18" s="3908">
        <v>7.1</v>
      </c>
      <c r="AJ18" s="3923">
        <v>7</v>
      </c>
      <c r="AK18" s="3923">
        <v>7.6</v>
      </c>
      <c r="AL18" s="3923">
        <v>7.8</v>
      </c>
      <c r="AM18" s="3923">
        <v>8.8000000000000007</v>
      </c>
      <c r="AN18" s="3910">
        <v>9.1999999999999993</v>
      </c>
      <c r="AP18" s="4004" t="s">
        <v>587</v>
      </c>
      <c r="AQ18" s="4001" t="s">
        <v>1344</v>
      </c>
      <c r="AR18" s="4002"/>
      <c r="AS18" s="4002"/>
      <c r="AT18" s="4003"/>
    </row>
    <row r="19" spans="1:46" ht="12" customHeight="1">
      <c r="A19" s="3805" t="s">
        <v>336</v>
      </c>
      <c r="B19" s="3791">
        <v>922</v>
      </c>
      <c r="C19" s="3809" t="s">
        <v>309</v>
      </c>
      <c r="D19" s="3803">
        <v>950</v>
      </c>
      <c r="E19" s="3816" t="s">
        <v>1304</v>
      </c>
      <c r="G19" s="3790" t="s">
        <v>300</v>
      </c>
      <c r="H19" s="3928">
        <v>4</v>
      </c>
      <c r="I19" s="3922">
        <v>4</v>
      </c>
      <c r="J19" s="3922">
        <v>4</v>
      </c>
      <c r="K19" s="3923">
        <v>3</v>
      </c>
      <c r="L19" s="3922">
        <v>3</v>
      </c>
      <c r="M19" s="3926">
        <v>6</v>
      </c>
      <c r="N19" s="3905">
        <v>0.70339976553341155</v>
      </c>
      <c r="O19" s="3886"/>
      <c r="P19" s="3906">
        <v>0</v>
      </c>
      <c r="Q19" s="3914">
        <v>0</v>
      </c>
      <c r="R19" s="3914">
        <v>1</v>
      </c>
      <c r="S19" s="3914">
        <v>1</v>
      </c>
      <c r="T19" s="3914">
        <v>0</v>
      </c>
      <c r="U19" s="3907">
        <v>2</v>
      </c>
      <c r="V19" s="3906"/>
      <c r="W19" s="3914"/>
      <c r="X19" s="3914">
        <v>0</v>
      </c>
      <c r="Y19" s="3914">
        <v>0</v>
      </c>
      <c r="Z19" s="3914">
        <v>0</v>
      </c>
      <c r="AA19" s="3907">
        <v>0</v>
      </c>
      <c r="AB19" s="3906"/>
      <c r="AC19" s="3914"/>
      <c r="AD19" s="3914">
        <v>1</v>
      </c>
      <c r="AE19" s="3914">
        <v>0</v>
      </c>
      <c r="AF19" s="3914">
        <v>0</v>
      </c>
      <c r="AG19" s="3868">
        <v>0</v>
      </c>
      <c r="AH19" s="3953"/>
      <c r="AI19" s="3908">
        <v>8.1999999999999993</v>
      </c>
      <c r="AJ19" s="3923">
        <v>7.7</v>
      </c>
      <c r="AK19" s="3923">
        <v>8.1</v>
      </c>
      <c r="AL19" s="3923">
        <v>8.3000000000000007</v>
      </c>
      <c r="AM19" s="3923">
        <v>8.6999999999999993</v>
      </c>
      <c r="AN19" s="3910">
        <v>9.3000000000000007</v>
      </c>
      <c r="AP19" s="4004" t="s">
        <v>587</v>
      </c>
      <c r="AQ19" s="4001" t="s">
        <v>1344</v>
      </c>
      <c r="AR19" s="4002"/>
      <c r="AS19" s="4002"/>
      <c r="AT19" s="4003"/>
    </row>
    <row r="20" spans="1:46" ht="12" customHeight="1">
      <c r="A20" s="3805" t="s">
        <v>346</v>
      </c>
      <c r="B20" s="3791">
        <v>922</v>
      </c>
      <c r="C20" s="3809" t="s">
        <v>326</v>
      </c>
      <c r="D20" s="3803">
        <v>950</v>
      </c>
      <c r="E20" s="3816" t="s">
        <v>1304</v>
      </c>
      <c r="G20" s="3790" t="s">
        <v>302</v>
      </c>
      <c r="H20" s="3928">
        <v>31</v>
      </c>
      <c r="I20" s="3922">
        <v>30</v>
      </c>
      <c r="J20" s="3922">
        <v>25</v>
      </c>
      <c r="K20" s="3923">
        <v>31</v>
      </c>
      <c r="L20" s="3922">
        <v>34</v>
      </c>
      <c r="M20" s="3926">
        <v>35</v>
      </c>
      <c r="N20" s="3905">
        <v>0.83592070695008358</v>
      </c>
      <c r="O20" s="3886"/>
      <c r="P20" s="3906">
        <v>5</v>
      </c>
      <c r="Q20" s="3914">
        <v>4</v>
      </c>
      <c r="R20" s="3914">
        <v>4</v>
      </c>
      <c r="S20" s="3914">
        <v>1</v>
      </c>
      <c r="T20" s="3914">
        <v>1</v>
      </c>
      <c r="U20" s="3907">
        <v>0</v>
      </c>
      <c r="V20" s="3906">
        <v>2</v>
      </c>
      <c r="W20" s="3914">
        <v>2</v>
      </c>
      <c r="X20" s="3914">
        <v>0</v>
      </c>
      <c r="Y20" s="3914">
        <v>0</v>
      </c>
      <c r="Z20" s="3914">
        <v>0</v>
      </c>
      <c r="AA20" s="3907">
        <v>0</v>
      </c>
      <c r="AB20" s="3906">
        <v>2</v>
      </c>
      <c r="AC20" s="3914">
        <v>2</v>
      </c>
      <c r="AD20" s="3914">
        <v>1</v>
      </c>
      <c r="AE20" s="3914">
        <v>0</v>
      </c>
      <c r="AF20" s="3914">
        <v>0</v>
      </c>
      <c r="AG20" s="3868">
        <v>0</v>
      </c>
      <c r="AH20" s="3953"/>
      <c r="AI20" s="3908">
        <v>9.8000000000000007</v>
      </c>
      <c r="AJ20" s="3923">
        <v>10.199999999999999</v>
      </c>
      <c r="AK20" s="3923">
        <v>10.6</v>
      </c>
      <c r="AL20" s="3923">
        <v>10.8</v>
      </c>
      <c r="AM20" s="3923">
        <v>11.2</v>
      </c>
      <c r="AN20" s="3910">
        <v>11.5</v>
      </c>
      <c r="AP20" s="4004" t="s">
        <v>587</v>
      </c>
      <c r="AQ20" s="4001" t="s">
        <v>1344</v>
      </c>
      <c r="AR20" s="4002"/>
      <c r="AS20" s="4002"/>
      <c r="AT20" s="4003"/>
    </row>
    <row r="21" spans="1:46" ht="12" customHeight="1">
      <c r="A21" s="3805" t="s">
        <v>361</v>
      </c>
      <c r="B21" s="3791">
        <v>922</v>
      </c>
      <c r="C21" s="3809" t="s">
        <v>334</v>
      </c>
      <c r="D21" s="3803">
        <v>950</v>
      </c>
      <c r="E21" s="3816" t="s">
        <v>1305</v>
      </c>
      <c r="G21" s="3790" t="s">
        <v>305</v>
      </c>
      <c r="H21" s="3928">
        <v>3</v>
      </c>
      <c r="I21" s="3922">
        <v>2</v>
      </c>
      <c r="J21" s="3922">
        <v>3</v>
      </c>
      <c r="K21" s="3923">
        <v>3</v>
      </c>
      <c r="L21" s="3922">
        <v>5</v>
      </c>
      <c r="M21" s="3926">
        <v>7</v>
      </c>
      <c r="N21" s="3905">
        <v>0.76502732240437155</v>
      </c>
      <c r="O21" s="3886"/>
      <c r="P21" s="3906">
        <v>0</v>
      </c>
      <c r="Q21" s="3914">
        <v>0</v>
      </c>
      <c r="R21" s="3914">
        <v>1</v>
      </c>
      <c r="S21" s="3914">
        <v>0</v>
      </c>
      <c r="T21" s="3914">
        <v>0</v>
      </c>
      <c r="U21" s="3907">
        <v>1</v>
      </c>
      <c r="V21" s="3906"/>
      <c r="W21" s="3914"/>
      <c r="X21" s="3914">
        <v>1</v>
      </c>
      <c r="Y21" s="3914"/>
      <c r="Z21" s="3914">
        <v>0</v>
      </c>
      <c r="AA21" s="3907">
        <v>0</v>
      </c>
      <c r="AB21" s="3906"/>
      <c r="AC21" s="3914"/>
      <c r="AD21" s="3914">
        <v>0</v>
      </c>
      <c r="AE21" s="3914"/>
      <c r="AF21" s="3914">
        <v>0</v>
      </c>
      <c r="AG21" s="3868">
        <v>0</v>
      </c>
      <c r="AH21" s="3953"/>
      <c r="AI21" s="3908">
        <v>8</v>
      </c>
      <c r="AJ21" s="3923">
        <v>8.4</v>
      </c>
      <c r="AK21" s="3923">
        <v>9.5</v>
      </c>
      <c r="AL21" s="3923">
        <v>11</v>
      </c>
      <c r="AM21" s="3923">
        <v>11.5</v>
      </c>
      <c r="AN21" s="3910">
        <v>11.1</v>
      </c>
      <c r="AP21" s="4004" t="s">
        <v>587</v>
      </c>
      <c r="AQ21" s="4001" t="s">
        <v>1344</v>
      </c>
      <c r="AR21" s="4002"/>
      <c r="AS21" s="4002"/>
      <c r="AT21" s="4003"/>
    </row>
    <row r="22" spans="1:46" ht="12" customHeight="1">
      <c r="A22" s="3805" t="s">
        <v>271</v>
      </c>
      <c r="B22" s="3865">
        <v>929</v>
      </c>
      <c r="C22" s="3809" t="s">
        <v>348</v>
      </c>
      <c r="D22" s="3803">
        <v>950</v>
      </c>
      <c r="E22" s="3816" t="s">
        <v>1305</v>
      </c>
      <c r="G22" s="3790" t="s">
        <v>307</v>
      </c>
      <c r="H22" s="3928">
        <v>2</v>
      </c>
      <c r="I22" s="3922">
        <v>2</v>
      </c>
      <c r="J22" s="3922">
        <v>4</v>
      </c>
      <c r="K22" s="3923">
        <v>3</v>
      </c>
      <c r="L22" s="3922">
        <v>5</v>
      </c>
      <c r="M22" s="3926">
        <v>3</v>
      </c>
      <c r="N22" s="3905">
        <v>0.86206896551724133</v>
      </c>
      <c r="O22" s="3886"/>
      <c r="P22" s="3906">
        <v>0</v>
      </c>
      <c r="Q22" s="3914">
        <v>0</v>
      </c>
      <c r="R22" s="3914">
        <v>0</v>
      </c>
      <c r="S22" s="3914">
        <v>0</v>
      </c>
      <c r="T22" s="3914">
        <v>0</v>
      </c>
      <c r="U22" s="3907">
        <v>0</v>
      </c>
      <c r="V22" s="3906"/>
      <c r="W22" s="3914"/>
      <c r="X22" s="3914"/>
      <c r="Y22" s="3914"/>
      <c r="Z22" s="3914"/>
      <c r="AA22" s="3907">
        <v>0</v>
      </c>
      <c r="AB22" s="3906"/>
      <c r="AC22" s="3914"/>
      <c r="AD22" s="3914"/>
      <c r="AE22" s="3914"/>
      <c r="AF22" s="3914"/>
      <c r="AG22" s="3868">
        <v>0</v>
      </c>
      <c r="AH22" s="3953"/>
      <c r="AI22" s="3908">
        <v>10.1</v>
      </c>
      <c r="AJ22" s="3923">
        <v>10.7</v>
      </c>
      <c r="AK22" s="3923">
        <v>13.4</v>
      </c>
      <c r="AL22" s="3923">
        <v>11.5</v>
      </c>
      <c r="AM22" s="3923">
        <v>11.2</v>
      </c>
      <c r="AN22" s="3910">
        <v>12.2</v>
      </c>
      <c r="AP22" s="4004" t="s">
        <v>587</v>
      </c>
      <c r="AQ22" s="4001" t="s">
        <v>1344</v>
      </c>
      <c r="AR22" s="4002"/>
      <c r="AS22" s="4002"/>
      <c r="AT22" s="4003"/>
    </row>
    <row r="23" spans="1:46" ht="12" customHeight="1">
      <c r="A23" s="3805" t="s">
        <v>286</v>
      </c>
      <c r="B23" s="4025">
        <v>929</v>
      </c>
      <c r="C23" s="4024" t="s">
        <v>1320</v>
      </c>
      <c r="D23" s="3803">
        <v>950</v>
      </c>
      <c r="E23" s="3816" t="s">
        <v>1306</v>
      </c>
      <c r="G23" s="3790" t="s">
        <v>309</v>
      </c>
      <c r="H23" s="3928">
        <v>0</v>
      </c>
      <c r="I23" s="3922">
        <v>0</v>
      </c>
      <c r="J23" s="3922">
        <v>3</v>
      </c>
      <c r="K23" s="3923">
        <v>0</v>
      </c>
      <c r="L23" s="3922">
        <v>1</v>
      </c>
      <c r="M23" s="3926">
        <v>1</v>
      </c>
      <c r="N23" s="3905">
        <v>0.40816326530612246</v>
      </c>
      <c r="O23" s="3886"/>
      <c r="P23" s="3906">
        <v>1</v>
      </c>
      <c r="Q23" s="3914">
        <v>0</v>
      </c>
      <c r="R23" s="3914">
        <v>0</v>
      </c>
      <c r="S23" s="3914">
        <v>1</v>
      </c>
      <c r="T23" s="3914">
        <v>0</v>
      </c>
      <c r="U23" s="3907">
        <v>0</v>
      </c>
      <c r="V23" s="3906"/>
      <c r="W23" s="3914"/>
      <c r="X23" s="3914"/>
      <c r="Y23" s="3914">
        <v>0</v>
      </c>
      <c r="Z23" s="3914">
        <v>0</v>
      </c>
      <c r="AA23" s="3907">
        <v>0</v>
      </c>
      <c r="AB23" s="3906"/>
      <c r="AC23" s="3914"/>
      <c r="AD23" s="3914"/>
      <c r="AE23" s="3914">
        <v>0</v>
      </c>
      <c r="AF23" s="3914">
        <v>0</v>
      </c>
      <c r="AG23" s="3868">
        <v>0</v>
      </c>
      <c r="AH23" s="3953"/>
      <c r="AI23" s="3908">
        <v>9.69</v>
      </c>
      <c r="AJ23" s="3923">
        <v>10.8</v>
      </c>
      <c r="AK23" s="3923">
        <v>10.17</v>
      </c>
      <c r="AL23" s="3923">
        <v>11.89</v>
      </c>
      <c r="AM23" s="3923">
        <v>11.9</v>
      </c>
      <c r="AN23" s="3910">
        <v>12.35</v>
      </c>
      <c r="AP23" s="4000" t="s">
        <v>587</v>
      </c>
      <c r="AQ23" s="4001" t="s">
        <v>1344</v>
      </c>
      <c r="AR23" s="4002"/>
      <c r="AS23" s="4002"/>
      <c r="AT23" s="4003"/>
    </row>
    <row r="24" spans="1:46" ht="12" customHeight="1">
      <c r="A24" s="3805" t="s">
        <v>355</v>
      </c>
      <c r="B24" s="3791">
        <v>929</v>
      </c>
      <c r="C24" s="3809" t="s">
        <v>401</v>
      </c>
      <c r="D24" s="3803">
        <v>950</v>
      </c>
      <c r="E24" s="3816" t="s">
        <v>1306</v>
      </c>
      <c r="G24" s="3790" t="s">
        <v>311</v>
      </c>
      <c r="H24" s="3928">
        <v>2</v>
      </c>
      <c r="I24" s="3922">
        <v>3</v>
      </c>
      <c r="J24" s="3922">
        <v>3</v>
      </c>
      <c r="K24" s="3923">
        <v>4</v>
      </c>
      <c r="L24" s="3922">
        <v>3</v>
      </c>
      <c r="M24" s="3926">
        <v>4</v>
      </c>
      <c r="N24" s="3905">
        <v>1.2861736334405145</v>
      </c>
      <c r="O24" s="3886"/>
      <c r="P24" s="3906">
        <v>0</v>
      </c>
      <c r="Q24" s="3914">
        <v>0</v>
      </c>
      <c r="R24" s="3914">
        <v>0</v>
      </c>
      <c r="S24" s="3914">
        <v>0</v>
      </c>
      <c r="T24" s="3914">
        <v>1</v>
      </c>
      <c r="U24" s="3907">
        <v>0</v>
      </c>
      <c r="V24" s="3906"/>
      <c r="W24" s="3914"/>
      <c r="X24" s="3914"/>
      <c r="Y24" s="3914"/>
      <c r="Z24" s="3914">
        <v>0</v>
      </c>
      <c r="AA24" s="3907">
        <v>0</v>
      </c>
      <c r="AB24" s="3906"/>
      <c r="AC24" s="3914"/>
      <c r="AD24" s="3914"/>
      <c r="AE24" s="3914"/>
      <c r="AF24" s="3914">
        <v>0</v>
      </c>
      <c r="AG24" s="3868">
        <v>0</v>
      </c>
      <c r="AH24" s="3953"/>
      <c r="AI24" s="3908">
        <v>9.24</v>
      </c>
      <c r="AJ24" s="3923">
        <v>9.35</v>
      </c>
      <c r="AK24" s="3923">
        <v>9.2200000000000006</v>
      </c>
      <c r="AL24" s="3923">
        <v>9.84</v>
      </c>
      <c r="AM24" s="3923">
        <v>10.4</v>
      </c>
      <c r="AN24" s="3910">
        <v>11.17</v>
      </c>
      <c r="AP24" s="4000" t="s">
        <v>587</v>
      </c>
      <c r="AQ24" s="4001" t="s">
        <v>1344</v>
      </c>
      <c r="AR24" s="4002"/>
      <c r="AS24" s="4002"/>
      <c r="AT24" s="4003"/>
    </row>
    <row r="25" spans="1:46" ht="12" customHeight="1">
      <c r="A25" s="3805" t="s">
        <v>334</v>
      </c>
      <c r="B25" s="3791">
        <v>936</v>
      </c>
      <c r="C25" s="3809" t="s">
        <v>307</v>
      </c>
      <c r="D25" s="3803">
        <v>950</v>
      </c>
      <c r="E25" s="3816" t="s">
        <v>1307</v>
      </c>
      <c r="G25" s="3790" t="s">
        <v>313</v>
      </c>
      <c r="H25" s="3928">
        <v>3</v>
      </c>
      <c r="I25" s="3922">
        <v>2</v>
      </c>
      <c r="J25" s="3922">
        <v>4</v>
      </c>
      <c r="K25" s="3923">
        <v>1</v>
      </c>
      <c r="L25" s="3922">
        <v>2</v>
      </c>
      <c r="M25" s="3926">
        <v>5</v>
      </c>
      <c r="N25" s="3905">
        <v>0.67567567567567566</v>
      </c>
      <c r="O25" s="3886"/>
      <c r="P25" s="3906">
        <v>0</v>
      </c>
      <c r="Q25" s="3914">
        <v>0</v>
      </c>
      <c r="R25" s="3914">
        <v>1</v>
      </c>
      <c r="S25" s="3914">
        <v>0</v>
      </c>
      <c r="T25" s="3914">
        <v>0</v>
      </c>
      <c r="U25" s="3907">
        <v>0</v>
      </c>
      <c r="V25" s="3906"/>
      <c r="W25" s="3914"/>
      <c r="X25" s="3914">
        <v>0</v>
      </c>
      <c r="Y25" s="3914"/>
      <c r="Z25" s="3914">
        <v>0</v>
      </c>
      <c r="AA25" s="3907">
        <v>0</v>
      </c>
      <c r="AB25" s="3906"/>
      <c r="AC25" s="3914"/>
      <c r="AD25" s="3914">
        <v>1</v>
      </c>
      <c r="AE25" s="3914"/>
      <c r="AF25" s="3914">
        <v>0</v>
      </c>
      <c r="AG25" s="3868">
        <v>0</v>
      </c>
      <c r="AH25" s="3953"/>
      <c r="AI25" s="3908">
        <v>5.7</v>
      </c>
      <c r="AJ25" s="3923">
        <v>6.3</v>
      </c>
      <c r="AK25" s="3923">
        <v>9.3699999999999992</v>
      </c>
      <c r="AL25" s="3923">
        <v>9.5</v>
      </c>
      <c r="AM25" s="3923">
        <v>10.3</v>
      </c>
      <c r="AN25" s="3910">
        <v>10.8</v>
      </c>
      <c r="AP25" s="4004" t="s">
        <v>587</v>
      </c>
      <c r="AQ25" s="4001" t="s">
        <v>1344</v>
      </c>
      <c r="AR25" s="4002"/>
      <c r="AS25" s="4002"/>
      <c r="AT25" s="4003"/>
    </row>
    <row r="26" spans="1:46" ht="12" customHeight="1">
      <c r="A26" s="3805" t="s">
        <v>348</v>
      </c>
      <c r="B26" s="3791">
        <v>936</v>
      </c>
      <c r="C26" s="3809" t="s">
        <v>400</v>
      </c>
      <c r="D26" s="3876">
        <v>950</v>
      </c>
      <c r="E26" s="3816" t="s">
        <v>1307</v>
      </c>
      <c r="G26" s="3790" t="s">
        <v>317</v>
      </c>
      <c r="H26" s="3937" t="s">
        <v>318</v>
      </c>
      <c r="I26" s="3938"/>
      <c r="J26" s="3938"/>
      <c r="K26" s="3939"/>
      <c r="L26" s="3938" t="s">
        <v>318</v>
      </c>
      <c r="M26" s="3940" t="s">
        <v>1039</v>
      </c>
      <c r="N26" s="3905" t="e">
        <v>#VALUE!</v>
      </c>
      <c r="O26" s="3886"/>
      <c r="P26" s="3906">
        <v>0</v>
      </c>
      <c r="Q26" s="3914">
        <v>0</v>
      </c>
      <c r="R26" s="3914">
        <v>3</v>
      </c>
      <c r="S26" s="3914">
        <v>1</v>
      </c>
      <c r="T26" s="3914">
        <v>0</v>
      </c>
      <c r="U26" s="3907">
        <v>1</v>
      </c>
      <c r="V26" s="3906"/>
      <c r="W26" s="3914"/>
      <c r="X26" s="3914">
        <v>0</v>
      </c>
      <c r="Y26" s="3914"/>
      <c r="Z26" s="3914">
        <v>0</v>
      </c>
      <c r="AA26" s="3907">
        <v>0</v>
      </c>
      <c r="AB26" s="3906"/>
      <c r="AC26" s="3914"/>
      <c r="AD26" s="3914">
        <v>0</v>
      </c>
      <c r="AE26" s="3914"/>
      <c r="AF26" s="3914">
        <v>0</v>
      </c>
      <c r="AG26" s="3868">
        <v>0</v>
      </c>
      <c r="AH26" s="3953"/>
      <c r="AI26" s="3908">
        <v>7.8</v>
      </c>
      <c r="AJ26" s="3923">
        <v>7.9</v>
      </c>
      <c r="AK26" s="3923">
        <v>7.6</v>
      </c>
      <c r="AL26" s="3923">
        <v>8.8000000000000007</v>
      </c>
      <c r="AM26" s="3923">
        <v>9.4</v>
      </c>
      <c r="AN26" s="3910">
        <v>9.6</v>
      </c>
      <c r="AP26" s="4004" t="s">
        <v>587</v>
      </c>
      <c r="AQ26" s="4001" t="s">
        <v>1344</v>
      </c>
      <c r="AR26" s="4002"/>
      <c r="AS26" s="4002"/>
      <c r="AT26" s="4003"/>
    </row>
    <row r="27" spans="1:46" ht="12" customHeight="1" thickBot="1">
      <c r="A27" s="3942" t="s">
        <v>1320</v>
      </c>
      <c r="B27" s="3865">
        <v>940</v>
      </c>
      <c r="C27" s="3809" t="s">
        <v>342</v>
      </c>
      <c r="D27" s="3876">
        <v>950</v>
      </c>
      <c r="E27" s="3816" t="s">
        <v>1307</v>
      </c>
      <c r="G27" s="722" t="s">
        <v>320</v>
      </c>
      <c r="H27" s="3927">
        <v>2</v>
      </c>
      <c r="I27" s="3917">
        <v>2</v>
      </c>
      <c r="J27" s="3917">
        <v>2</v>
      </c>
      <c r="K27" s="3919">
        <v>2</v>
      </c>
      <c r="L27" s="3917">
        <v>2</v>
      </c>
      <c r="M27" s="3924">
        <v>5</v>
      </c>
      <c r="N27" s="3889">
        <v>1.2285012285012284</v>
      </c>
      <c r="O27" s="3886"/>
      <c r="P27" s="3890">
        <v>0</v>
      </c>
      <c r="Q27" s="936">
        <v>0</v>
      </c>
      <c r="R27" s="936">
        <v>0</v>
      </c>
      <c r="S27" s="936">
        <v>0</v>
      </c>
      <c r="T27" s="936">
        <v>0</v>
      </c>
      <c r="U27" s="3898">
        <v>0</v>
      </c>
      <c r="V27" s="3890"/>
      <c r="W27" s="936"/>
      <c r="X27" s="936"/>
      <c r="Y27" s="936"/>
      <c r="Z27" s="936">
        <v>0</v>
      </c>
      <c r="AA27" s="3898">
        <v>0</v>
      </c>
      <c r="AB27" s="3890"/>
      <c r="AC27" s="936"/>
      <c r="AD27" s="936"/>
      <c r="AE27" s="936"/>
      <c r="AF27" s="936">
        <v>0</v>
      </c>
      <c r="AG27" s="1910">
        <v>0</v>
      </c>
      <c r="AH27" s="3953"/>
      <c r="AI27" s="3893">
        <v>8.1999999999999993</v>
      </c>
      <c r="AJ27" s="3918">
        <v>8.3000000000000007</v>
      </c>
      <c r="AK27" s="3918">
        <v>9.5</v>
      </c>
      <c r="AL27" s="3918">
        <v>9.1</v>
      </c>
      <c r="AM27" s="3918">
        <v>10.199999999999999</v>
      </c>
      <c r="AN27" s="3895">
        <v>10.3</v>
      </c>
      <c r="AP27" s="4011" t="s">
        <v>587</v>
      </c>
      <c r="AQ27" s="4001" t="s">
        <v>1344</v>
      </c>
      <c r="AR27" s="4012"/>
      <c r="AS27" s="4012"/>
      <c r="AT27" s="4008"/>
    </row>
    <row r="28" spans="1:46" ht="12" customHeight="1">
      <c r="A28" s="3805" t="s">
        <v>317</v>
      </c>
      <c r="B28" s="3791">
        <v>940</v>
      </c>
      <c r="C28" s="3870" t="s">
        <v>302</v>
      </c>
      <c r="D28" s="3866">
        <v>950</v>
      </c>
      <c r="E28" s="3871"/>
      <c r="G28" s="2753" t="s">
        <v>949</v>
      </c>
      <c r="H28" s="3956"/>
      <c r="I28" s="3971" t="s">
        <v>1325</v>
      </c>
      <c r="J28" s="3957"/>
      <c r="K28" s="3957"/>
      <c r="L28" s="3957"/>
      <c r="M28" s="3925">
        <v>0</v>
      </c>
      <c r="N28" s="4029">
        <v>0</v>
      </c>
      <c r="O28" s="3886"/>
      <c r="P28" s="3956"/>
      <c r="Q28" s="3971" t="s">
        <v>1325</v>
      </c>
      <c r="R28" s="3957"/>
      <c r="S28" s="3957"/>
      <c r="T28" s="3957"/>
      <c r="U28" s="3958">
        <v>0</v>
      </c>
      <c r="V28" s="3956"/>
      <c r="W28" s="3971" t="s">
        <v>1325</v>
      </c>
      <c r="X28" s="3957"/>
      <c r="Y28" s="3957"/>
      <c r="Z28" s="3957"/>
      <c r="AA28" s="3958">
        <v>0</v>
      </c>
      <c r="AB28" s="3956"/>
      <c r="AC28" s="3971" t="s">
        <v>1325</v>
      </c>
      <c r="AD28" s="3957"/>
      <c r="AE28" s="3957"/>
      <c r="AF28" s="3957"/>
      <c r="AG28" s="3958">
        <v>0</v>
      </c>
      <c r="AH28" s="3953"/>
      <c r="AI28" s="3959"/>
      <c r="AJ28" s="3971" t="s">
        <v>1325</v>
      </c>
      <c r="AK28" s="3960"/>
      <c r="AL28" s="3960"/>
      <c r="AM28" s="3960"/>
      <c r="AN28" s="3961">
        <v>7.8</v>
      </c>
      <c r="AP28" s="4017" t="s">
        <v>1342</v>
      </c>
      <c r="AQ28" s="4013"/>
      <c r="AR28" s="4014"/>
      <c r="AS28" s="4014"/>
      <c r="AT28" s="4015"/>
    </row>
    <row r="29" spans="1:46" ht="12" customHeight="1">
      <c r="A29" s="3805" t="s">
        <v>401</v>
      </c>
      <c r="B29" s="3791">
        <v>940</v>
      </c>
      <c r="C29" s="3809" t="s">
        <v>305</v>
      </c>
      <c r="D29" s="3867">
        <v>950</v>
      </c>
      <c r="E29" s="3814"/>
      <c r="G29" s="722" t="s">
        <v>324</v>
      </c>
      <c r="H29" s="3927">
        <v>0</v>
      </c>
      <c r="I29" s="3917">
        <v>0</v>
      </c>
      <c r="J29" s="3917">
        <v>0</v>
      </c>
      <c r="K29" s="3920">
        <v>0</v>
      </c>
      <c r="L29" s="3917">
        <v>1</v>
      </c>
      <c r="M29" s="3924">
        <v>1</v>
      </c>
      <c r="N29" s="3889">
        <v>1.4084507042253522</v>
      </c>
      <c r="O29" s="3886"/>
      <c r="P29" s="3906">
        <v>0</v>
      </c>
      <c r="Q29" s="3914">
        <v>0</v>
      </c>
      <c r="R29" s="3914">
        <v>0</v>
      </c>
      <c r="S29" s="3914">
        <v>0</v>
      </c>
      <c r="T29" s="3914">
        <v>0</v>
      </c>
      <c r="U29" s="3907">
        <v>0</v>
      </c>
      <c r="V29" s="3906"/>
      <c r="W29" s="3914"/>
      <c r="X29" s="3914"/>
      <c r="Y29" s="3914"/>
      <c r="Z29" s="3914">
        <v>0</v>
      </c>
      <c r="AA29" s="3907">
        <v>0</v>
      </c>
      <c r="AB29" s="3906"/>
      <c r="AC29" s="3914"/>
      <c r="AD29" s="3914"/>
      <c r="AE29" s="3914"/>
      <c r="AF29" s="3914">
        <v>0</v>
      </c>
      <c r="AG29" s="3868">
        <v>0</v>
      </c>
      <c r="AH29" s="3953"/>
      <c r="AI29" s="3908">
        <v>8.1</v>
      </c>
      <c r="AJ29" s="3923">
        <v>8.4</v>
      </c>
      <c r="AK29" s="3923">
        <v>8.9</v>
      </c>
      <c r="AL29" s="3923">
        <v>8</v>
      </c>
      <c r="AM29" s="3923">
        <v>9.1999999999999993</v>
      </c>
      <c r="AN29" s="3910">
        <v>10.9</v>
      </c>
      <c r="AP29" s="4004" t="s">
        <v>587</v>
      </c>
      <c r="AQ29" s="4001" t="s">
        <v>1344</v>
      </c>
      <c r="AR29" s="4002"/>
      <c r="AS29" s="4002"/>
      <c r="AT29" s="4003"/>
    </row>
    <row r="30" spans="1:46" ht="12" customHeight="1">
      <c r="A30" s="3805" t="s">
        <v>274</v>
      </c>
      <c r="B30" s="3865">
        <v>949</v>
      </c>
      <c r="C30" s="3811" t="s">
        <v>281</v>
      </c>
      <c r="D30" s="3882">
        <v>954</v>
      </c>
      <c r="E30" s="3816" t="s">
        <v>1308</v>
      </c>
      <c r="G30" s="722" t="s">
        <v>326</v>
      </c>
      <c r="H30" s="3927">
        <v>0</v>
      </c>
      <c r="I30" s="3917">
        <v>0</v>
      </c>
      <c r="J30" s="3917">
        <v>0</v>
      </c>
      <c r="K30" s="3920">
        <v>0</v>
      </c>
      <c r="L30" s="3917">
        <v>0</v>
      </c>
      <c r="M30" s="3924">
        <v>0</v>
      </c>
      <c r="N30" s="3889">
        <v>0</v>
      </c>
      <c r="O30" s="3886"/>
      <c r="P30" s="3906">
        <v>0</v>
      </c>
      <c r="Q30" s="3914">
        <v>0</v>
      </c>
      <c r="R30" s="3914">
        <v>0</v>
      </c>
      <c r="S30" s="3914">
        <v>0</v>
      </c>
      <c r="T30" s="3914">
        <v>0</v>
      </c>
      <c r="U30" s="3907">
        <v>0</v>
      </c>
      <c r="V30" s="3906"/>
      <c r="W30" s="3914"/>
      <c r="X30" s="3914"/>
      <c r="Y30" s="3914"/>
      <c r="Z30" s="3914">
        <v>0</v>
      </c>
      <c r="AA30" s="3907">
        <v>0</v>
      </c>
      <c r="AB30" s="3906"/>
      <c r="AC30" s="3914"/>
      <c r="AD30" s="3914"/>
      <c r="AE30" s="3914"/>
      <c r="AF30" s="3914">
        <v>0</v>
      </c>
      <c r="AG30" s="3868">
        <v>0</v>
      </c>
      <c r="AH30" s="3953"/>
      <c r="AI30" s="3908">
        <v>4.5</v>
      </c>
      <c r="AJ30" s="3923">
        <v>5.57</v>
      </c>
      <c r="AK30" s="3923">
        <v>6.11</v>
      </c>
      <c r="AL30" s="3923">
        <v>7.1</v>
      </c>
      <c r="AM30" s="3923">
        <v>7.16</v>
      </c>
      <c r="AN30" s="3910">
        <v>7.9</v>
      </c>
      <c r="AP30" s="4004" t="s">
        <v>587</v>
      </c>
      <c r="AQ30" s="4001" t="s">
        <v>1344</v>
      </c>
      <c r="AR30" s="4002"/>
      <c r="AS30" s="4002"/>
      <c r="AT30" s="4003"/>
    </row>
    <row r="31" spans="1:46" ht="12" customHeight="1">
      <c r="A31" s="3805" t="s">
        <v>307</v>
      </c>
      <c r="B31" s="3791">
        <v>949</v>
      </c>
      <c r="C31" s="3809" t="s">
        <v>332</v>
      </c>
      <c r="D31" s="3868">
        <v>956</v>
      </c>
      <c r="E31" s="3816" t="s">
        <v>1304</v>
      </c>
      <c r="G31" s="722" t="s">
        <v>328</v>
      </c>
      <c r="H31" s="3927">
        <v>0</v>
      </c>
      <c r="I31" s="3917">
        <v>0</v>
      </c>
      <c r="J31" s="3917">
        <v>0</v>
      </c>
      <c r="K31" s="3920">
        <v>0</v>
      </c>
      <c r="L31" s="3917">
        <v>0</v>
      </c>
      <c r="M31" s="3924">
        <v>0</v>
      </c>
      <c r="N31" s="3889">
        <v>0</v>
      </c>
      <c r="O31" s="3886"/>
      <c r="P31" s="3906">
        <v>0</v>
      </c>
      <c r="Q31" s="3914">
        <v>0</v>
      </c>
      <c r="R31" s="3914">
        <v>0</v>
      </c>
      <c r="S31" s="3914">
        <v>0</v>
      </c>
      <c r="T31" s="3914">
        <v>0</v>
      </c>
      <c r="U31" s="3907">
        <v>0</v>
      </c>
      <c r="V31" s="3906"/>
      <c r="W31" s="3914"/>
      <c r="X31" s="3914"/>
      <c r="Y31" s="3914"/>
      <c r="Z31" s="3914">
        <v>0</v>
      </c>
      <c r="AA31" s="3907">
        <v>0</v>
      </c>
      <c r="AB31" s="3906"/>
      <c r="AC31" s="3914"/>
      <c r="AD31" s="3914"/>
      <c r="AE31" s="3914"/>
      <c r="AF31" s="3914">
        <v>0</v>
      </c>
      <c r="AG31" s="3868">
        <v>0</v>
      </c>
      <c r="AH31" s="3953"/>
      <c r="AI31" s="3908">
        <v>5.7</v>
      </c>
      <c r="AJ31" s="3923">
        <v>7.6</v>
      </c>
      <c r="AK31" s="3923">
        <v>9</v>
      </c>
      <c r="AL31" s="3923">
        <v>9.4</v>
      </c>
      <c r="AM31" s="3923">
        <v>8.2569999999999997</v>
      </c>
      <c r="AN31" s="3910">
        <v>11.44</v>
      </c>
      <c r="AP31" s="4004" t="s">
        <v>587</v>
      </c>
      <c r="AQ31" s="4001" t="s">
        <v>1344</v>
      </c>
      <c r="AR31" s="4002"/>
      <c r="AS31" s="4002"/>
      <c r="AT31" s="4003"/>
    </row>
    <row r="32" spans="1:46" ht="12" customHeight="1">
      <c r="A32" s="3805" t="s">
        <v>328</v>
      </c>
      <c r="B32" s="3791">
        <v>949</v>
      </c>
      <c r="C32" s="3809" t="s">
        <v>346</v>
      </c>
      <c r="D32" s="3868">
        <v>956</v>
      </c>
      <c r="E32" s="3816" t="s">
        <v>1304</v>
      </c>
      <c r="G32" s="722" t="s">
        <v>330</v>
      </c>
      <c r="H32" s="3927">
        <v>0</v>
      </c>
      <c r="I32" s="3917">
        <v>0</v>
      </c>
      <c r="J32" s="3917">
        <v>0</v>
      </c>
      <c r="K32" s="3920">
        <v>0</v>
      </c>
      <c r="L32" s="3917">
        <v>0</v>
      </c>
      <c r="M32" s="3924">
        <v>2</v>
      </c>
      <c r="N32" s="3889">
        <v>1.8181818181818181</v>
      </c>
      <c r="O32" s="3886"/>
      <c r="P32" s="3906">
        <v>0</v>
      </c>
      <c r="Q32" s="3914">
        <v>0</v>
      </c>
      <c r="R32" s="3914">
        <v>0</v>
      </c>
      <c r="S32" s="3914">
        <v>0</v>
      </c>
      <c r="T32" s="3914">
        <v>1</v>
      </c>
      <c r="U32" s="3907">
        <v>1</v>
      </c>
      <c r="V32" s="3906"/>
      <c r="W32" s="3914"/>
      <c r="X32" s="3914"/>
      <c r="Y32" s="3914"/>
      <c r="Z32" s="3914">
        <v>0</v>
      </c>
      <c r="AA32" s="3907">
        <v>0</v>
      </c>
      <c r="AB32" s="3906"/>
      <c r="AC32" s="3914"/>
      <c r="AD32" s="3914"/>
      <c r="AE32" s="3914"/>
      <c r="AF32" s="3914">
        <v>0</v>
      </c>
      <c r="AG32" s="3868">
        <v>0</v>
      </c>
      <c r="AH32" s="3953"/>
      <c r="AI32" s="3908">
        <v>8.4</v>
      </c>
      <c r="AJ32" s="3923">
        <v>8.92</v>
      </c>
      <c r="AK32" s="3923">
        <v>8.66</v>
      </c>
      <c r="AL32" s="3923">
        <v>7.62</v>
      </c>
      <c r="AM32" s="3923">
        <v>9.9</v>
      </c>
      <c r="AN32" s="3910">
        <v>11.3</v>
      </c>
      <c r="AP32" s="4004" t="s">
        <v>587</v>
      </c>
      <c r="AQ32" s="4001" t="s">
        <v>1344</v>
      </c>
      <c r="AR32" s="4002"/>
      <c r="AS32" s="4002"/>
      <c r="AT32" s="4003"/>
    </row>
    <row r="33" spans="1:46" ht="12" customHeight="1">
      <c r="A33" s="3805" t="s">
        <v>338</v>
      </c>
      <c r="B33" s="3791">
        <v>949</v>
      </c>
      <c r="C33" s="3809" t="s">
        <v>361</v>
      </c>
      <c r="D33" s="3868">
        <v>956</v>
      </c>
      <c r="E33" s="3816" t="s">
        <v>1304</v>
      </c>
      <c r="G33" s="722" t="s">
        <v>332</v>
      </c>
      <c r="H33" s="3927">
        <v>0</v>
      </c>
      <c r="I33" s="3917">
        <v>1</v>
      </c>
      <c r="J33" s="3917">
        <v>1</v>
      </c>
      <c r="K33" s="3921">
        <v>2</v>
      </c>
      <c r="L33" s="3917">
        <v>0</v>
      </c>
      <c r="M33" s="3924">
        <v>1</v>
      </c>
      <c r="N33" s="3889">
        <v>0.60240963855421692</v>
      </c>
      <c r="O33" s="3886"/>
      <c r="P33" s="3906">
        <v>0</v>
      </c>
      <c r="Q33" s="3914">
        <v>0</v>
      </c>
      <c r="R33" s="3914">
        <v>0</v>
      </c>
      <c r="S33" s="3914">
        <v>0</v>
      </c>
      <c r="T33" s="3914">
        <v>0</v>
      </c>
      <c r="U33" s="3907">
        <v>1</v>
      </c>
      <c r="V33" s="3906"/>
      <c r="W33" s="3914"/>
      <c r="X33" s="3914"/>
      <c r="Y33" s="3914"/>
      <c r="Z33" s="3914">
        <v>0</v>
      </c>
      <c r="AA33" s="3907">
        <v>0</v>
      </c>
      <c r="AB33" s="3906"/>
      <c r="AC33" s="3914"/>
      <c r="AD33" s="3914"/>
      <c r="AE33" s="3914"/>
      <c r="AF33" s="3914">
        <v>0</v>
      </c>
      <c r="AG33" s="3868">
        <v>0</v>
      </c>
      <c r="AH33" s="3953"/>
      <c r="AI33" s="3908">
        <v>9.6999999999999993</v>
      </c>
      <c r="AJ33" s="3923">
        <v>9.56</v>
      </c>
      <c r="AK33" s="3923">
        <v>10.199999999999999</v>
      </c>
      <c r="AL33" s="3923">
        <v>10.6</v>
      </c>
      <c r="AM33" s="3923">
        <v>10.4</v>
      </c>
      <c r="AN33" s="3910">
        <v>9.1999999999999993</v>
      </c>
      <c r="AP33" s="4004" t="s">
        <v>587</v>
      </c>
      <c r="AQ33" s="4001" t="s">
        <v>1344</v>
      </c>
      <c r="AR33" s="4002"/>
      <c r="AS33" s="4002"/>
      <c r="AT33" s="4003"/>
    </row>
    <row r="34" spans="1:46" ht="12" customHeight="1">
      <c r="A34" s="3805" t="s">
        <v>400</v>
      </c>
      <c r="B34" s="3791">
        <v>949</v>
      </c>
      <c r="C34" s="3809" t="s">
        <v>286</v>
      </c>
      <c r="D34" s="3869">
        <v>956</v>
      </c>
      <c r="E34" s="3816" t="s">
        <v>1310</v>
      </c>
      <c r="G34" s="722" t="s">
        <v>334</v>
      </c>
      <c r="H34" s="3927">
        <v>1</v>
      </c>
      <c r="I34" s="3917">
        <v>0</v>
      </c>
      <c r="J34" s="3917">
        <v>0</v>
      </c>
      <c r="K34" s="3919">
        <v>1</v>
      </c>
      <c r="L34" s="3917">
        <v>1</v>
      </c>
      <c r="M34" s="3924">
        <v>2</v>
      </c>
      <c r="N34" s="3889">
        <v>1.2738853503184715</v>
      </c>
      <c r="O34" s="3886"/>
      <c r="P34" s="3906">
        <v>0</v>
      </c>
      <c r="Q34" s="3914">
        <v>0</v>
      </c>
      <c r="R34" s="3914">
        <v>1</v>
      </c>
      <c r="S34" s="3914">
        <v>1</v>
      </c>
      <c r="T34" s="3914"/>
      <c r="U34" s="3907">
        <v>1</v>
      </c>
      <c r="V34" s="3906"/>
      <c r="W34" s="3914"/>
      <c r="X34" s="3914">
        <v>0</v>
      </c>
      <c r="Y34" s="3914">
        <v>0</v>
      </c>
      <c r="Z34" s="3914"/>
      <c r="AA34" s="3907">
        <v>0</v>
      </c>
      <c r="AB34" s="3906"/>
      <c r="AC34" s="3914"/>
      <c r="AD34" s="3914">
        <v>1</v>
      </c>
      <c r="AE34" s="3914">
        <v>1</v>
      </c>
      <c r="AF34" s="3914"/>
      <c r="AG34" s="3868">
        <v>0</v>
      </c>
      <c r="AH34" s="3953"/>
      <c r="AI34" s="3908">
        <v>8.9</v>
      </c>
      <c r="AJ34" s="3923">
        <v>9.1999999999999993</v>
      </c>
      <c r="AK34" s="3923">
        <v>15.5</v>
      </c>
      <c r="AL34" s="3923">
        <v>9.8000000000000007</v>
      </c>
      <c r="AM34" s="3923">
        <v>10.6</v>
      </c>
      <c r="AN34" s="3910">
        <v>11</v>
      </c>
      <c r="AP34" s="4004" t="s">
        <v>587</v>
      </c>
      <c r="AQ34" s="4001" t="s">
        <v>1344</v>
      </c>
      <c r="AR34" s="4002"/>
      <c r="AS34" s="4002"/>
      <c r="AT34" s="4003"/>
    </row>
    <row r="35" spans="1:46" ht="12" customHeight="1">
      <c r="A35" s="3805" t="s">
        <v>342</v>
      </c>
      <c r="B35" s="3791">
        <v>949</v>
      </c>
      <c r="C35" s="3809" t="s">
        <v>338</v>
      </c>
      <c r="D35" s="3868">
        <v>956</v>
      </c>
      <c r="E35" s="3816" t="s">
        <v>1307</v>
      </c>
      <c r="G35" s="722" t="s">
        <v>336</v>
      </c>
      <c r="H35" s="3927">
        <v>1</v>
      </c>
      <c r="I35" s="3917">
        <v>0</v>
      </c>
      <c r="J35" s="3917">
        <v>0</v>
      </c>
      <c r="K35" s="3919">
        <v>0</v>
      </c>
      <c r="L35" s="3917">
        <v>0</v>
      </c>
      <c r="M35" s="3924">
        <v>0</v>
      </c>
      <c r="N35" s="3889">
        <v>0</v>
      </c>
      <c r="O35" s="3886"/>
      <c r="P35" s="3906">
        <v>0</v>
      </c>
      <c r="Q35" s="3914">
        <v>0</v>
      </c>
      <c r="R35" s="3914">
        <v>0</v>
      </c>
      <c r="S35" s="3914">
        <v>0</v>
      </c>
      <c r="T35" s="3914">
        <v>0</v>
      </c>
      <c r="U35" s="3907">
        <v>0</v>
      </c>
      <c r="V35" s="3906"/>
      <c r="W35" s="3914"/>
      <c r="X35" s="3914"/>
      <c r="Y35" s="3914"/>
      <c r="Z35" s="3914">
        <v>0</v>
      </c>
      <c r="AA35" s="3907">
        <v>0</v>
      </c>
      <c r="AB35" s="3906"/>
      <c r="AC35" s="3914"/>
      <c r="AD35" s="3914"/>
      <c r="AE35" s="3914"/>
      <c r="AF35" s="3914">
        <v>0</v>
      </c>
      <c r="AG35" s="3868">
        <v>0</v>
      </c>
      <c r="AH35" s="3953"/>
      <c r="AI35" s="3908">
        <v>11.5</v>
      </c>
      <c r="AJ35" s="3923">
        <v>11</v>
      </c>
      <c r="AK35" s="3923">
        <v>12.8</v>
      </c>
      <c r="AL35" s="3923">
        <v>12</v>
      </c>
      <c r="AM35" s="3923">
        <v>13.3</v>
      </c>
      <c r="AN35" s="3910">
        <v>14.5</v>
      </c>
      <c r="AP35" s="4006" t="s">
        <v>617</v>
      </c>
      <c r="AQ35" s="4001" t="s">
        <v>1344</v>
      </c>
      <c r="AR35" s="4002"/>
      <c r="AS35" s="4002"/>
      <c r="AT35" s="4003"/>
    </row>
    <row r="36" spans="1:46" ht="12" customHeight="1">
      <c r="A36" s="3805" t="s">
        <v>302</v>
      </c>
      <c r="B36" s="3792">
        <v>950</v>
      </c>
      <c r="C36" s="3809" t="s">
        <v>311</v>
      </c>
      <c r="D36" s="3868">
        <v>956</v>
      </c>
      <c r="E36" s="3815"/>
      <c r="G36" s="722" t="s">
        <v>338</v>
      </c>
      <c r="H36" s="3927">
        <v>1</v>
      </c>
      <c r="I36" s="3917">
        <v>0</v>
      </c>
      <c r="J36" s="3917">
        <v>0</v>
      </c>
      <c r="K36" s="3919">
        <v>0</v>
      </c>
      <c r="L36" s="3917">
        <v>0</v>
      </c>
      <c r="M36" s="3924">
        <v>0</v>
      </c>
      <c r="N36" s="3889">
        <v>0</v>
      </c>
      <c r="O36" s="3886"/>
      <c r="P36" s="3906">
        <v>0</v>
      </c>
      <c r="Q36" s="3914">
        <v>0</v>
      </c>
      <c r="R36" s="3914">
        <v>0</v>
      </c>
      <c r="S36" s="3914">
        <v>0</v>
      </c>
      <c r="T36" s="3914">
        <v>0</v>
      </c>
      <c r="U36" s="3907">
        <v>0</v>
      </c>
      <c r="V36" s="3906"/>
      <c r="W36" s="3914"/>
      <c r="X36" s="3914"/>
      <c r="Y36" s="3914"/>
      <c r="Z36" s="3914">
        <v>0</v>
      </c>
      <c r="AA36" s="3907">
        <v>0</v>
      </c>
      <c r="AB36" s="3906"/>
      <c r="AC36" s="3914"/>
      <c r="AD36" s="3914"/>
      <c r="AE36" s="3914"/>
      <c r="AF36" s="3914">
        <v>0</v>
      </c>
      <c r="AG36" s="3868">
        <v>0</v>
      </c>
      <c r="AH36" s="3953"/>
      <c r="AI36" s="3908">
        <v>9</v>
      </c>
      <c r="AJ36" s="3923">
        <v>9</v>
      </c>
      <c r="AK36" s="3923">
        <v>10</v>
      </c>
      <c r="AL36" s="3923">
        <v>10.9</v>
      </c>
      <c r="AM36" s="3923">
        <v>11.5</v>
      </c>
      <c r="AN36" s="3910">
        <v>11.4</v>
      </c>
      <c r="AP36" s="4004" t="s">
        <v>587</v>
      </c>
      <c r="AQ36" s="4001" t="s">
        <v>1344</v>
      </c>
      <c r="AR36" s="4002"/>
      <c r="AS36" s="4002"/>
      <c r="AT36" s="4003"/>
    </row>
    <row r="37" spans="1:46" ht="12" customHeight="1">
      <c r="A37" s="3805" t="s">
        <v>305</v>
      </c>
      <c r="B37" s="3792">
        <v>950</v>
      </c>
      <c r="C37" s="3809" t="s">
        <v>344</v>
      </c>
      <c r="D37" s="3868">
        <v>956</v>
      </c>
      <c r="E37" s="3815"/>
      <c r="G37" s="722" t="s">
        <v>400</v>
      </c>
      <c r="H37" s="3927">
        <v>0</v>
      </c>
      <c r="I37" s="3917">
        <v>0</v>
      </c>
      <c r="J37" s="3917">
        <v>0</v>
      </c>
      <c r="K37" s="3919">
        <v>1</v>
      </c>
      <c r="L37" s="3917">
        <v>2</v>
      </c>
      <c r="M37" s="3924">
        <v>0</v>
      </c>
      <c r="N37" s="3889">
        <v>0</v>
      </c>
      <c r="O37" s="3886"/>
      <c r="P37" s="3906">
        <v>0</v>
      </c>
      <c r="Q37" s="3914">
        <v>0</v>
      </c>
      <c r="R37" s="3914">
        <v>1</v>
      </c>
      <c r="S37" s="3914">
        <v>0</v>
      </c>
      <c r="T37" s="3914">
        <v>0</v>
      </c>
      <c r="U37" s="3907">
        <v>0</v>
      </c>
      <c r="V37" s="3906"/>
      <c r="W37" s="3914"/>
      <c r="X37" s="3914">
        <v>0</v>
      </c>
      <c r="Y37" s="3914"/>
      <c r="Z37" s="3914"/>
      <c r="AA37" s="3907">
        <v>0</v>
      </c>
      <c r="AB37" s="3906"/>
      <c r="AC37" s="3914"/>
      <c r="AD37" s="3914">
        <v>0</v>
      </c>
      <c r="AE37" s="3914"/>
      <c r="AF37" s="3914"/>
      <c r="AG37" s="3868">
        <v>0</v>
      </c>
      <c r="AH37" s="3953"/>
      <c r="AI37" s="3908">
        <v>7.8</v>
      </c>
      <c r="AJ37" s="3923">
        <v>8.3000000000000007</v>
      </c>
      <c r="AK37" s="3923">
        <v>7.8</v>
      </c>
      <c r="AL37" s="3923">
        <v>13.3</v>
      </c>
      <c r="AM37" s="3923">
        <v>14</v>
      </c>
      <c r="AN37" s="3910">
        <v>13.6</v>
      </c>
      <c r="AP37" s="4004" t="s">
        <v>587</v>
      </c>
      <c r="AQ37" s="4001" t="s">
        <v>1344</v>
      </c>
      <c r="AR37" s="4002"/>
      <c r="AS37" s="4002"/>
      <c r="AT37" s="4003"/>
    </row>
    <row r="38" spans="1:46" ht="12" customHeight="1">
      <c r="A38" s="3805" t="s">
        <v>311</v>
      </c>
      <c r="B38" s="3792">
        <v>956</v>
      </c>
      <c r="C38" s="3809" t="s">
        <v>359</v>
      </c>
      <c r="D38" s="3868">
        <v>956</v>
      </c>
      <c r="E38" s="3816"/>
      <c r="G38" s="722" t="s">
        <v>401</v>
      </c>
      <c r="H38" s="3927">
        <v>1</v>
      </c>
      <c r="I38" s="3917">
        <v>0</v>
      </c>
      <c r="J38" s="3917">
        <v>0</v>
      </c>
      <c r="K38" s="3919">
        <v>1</v>
      </c>
      <c r="L38" s="3917">
        <v>0</v>
      </c>
      <c r="M38" s="3924">
        <v>0</v>
      </c>
      <c r="N38" s="3889">
        <v>0</v>
      </c>
      <c r="O38" s="3886"/>
      <c r="P38" s="3906">
        <v>0</v>
      </c>
      <c r="Q38" s="3914">
        <v>0</v>
      </c>
      <c r="R38" s="3914">
        <v>0</v>
      </c>
      <c r="S38" s="3914">
        <v>0</v>
      </c>
      <c r="T38" s="3914">
        <v>0</v>
      </c>
      <c r="U38" s="3907">
        <v>0</v>
      </c>
      <c r="V38" s="3906"/>
      <c r="W38" s="3914"/>
      <c r="X38" s="3914"/>
      <c r="Y38" s="3914"/>
      <c r="Z38" s="3914">
        <v>0</v>
      </c>
      <c r="AA38" s="3907">
        <v>0</v>
      </c>
      <c r="AB38" s="3906"/>
      <c r="AC38" s="3914"/>
      <c r="AD38" s="3914"/>
      <c r="AE38" s="3914"/>
      <c r="AF38" s="3914">
        <v>0</v>
      </c>
      <c r="AG38" s="3868">
        <v>0</v>
      </c>
      <c r="AH38" s="3953"/>
      <c r="AI38" s="3908">
        <v>7.8</v>
      </c>
      <c r="AJ38" s="3923">
        <v>7.3</v>
      </c>
      <c r="AK38" s="3923">
        <v>8.1999999999999993</v>
      </c>
      <c r="AL38" s="3923">
        <v>9.3000000000000007</v>
      </c>
      <c r="AM38" s="3923">
        <v>10</v>
      </c>
      <c r="AN38" s="3910">
        <v>9.5</v>
      </c>
      <c r="AP38" s="4006" t="s">
        <v>617</v>
      </c>
      <c r="AQ38" s="4001" t="s">
        <v>1344</v>
      </c>
      <c r="AR38" s="4002"/>
      <c r="AS38" s="4002"/>
      <c r="AT38" s="4003"/>
    </row>
    <row r="39" spans="1:46" ht="12" customHeight="1">
      <c r="A39" s="3805" t="s">
        <v>344</v>
      </c>
      <c r="B39" s="3792">
        <v>956</v>
      </c>
      <c r="C39" s="3809" t="s">
        <v>320</v>
      </c>
      <c r="D39" s="3868">
        <v>960</v>
      </c>
      <c r="E39" s="3816" t="s">
        <v>1303</v>
      </c>
      <c r="G39" s="722" t="s">
        <v>342</v>
      </c>
      <c r="H39" s="3927">
        <v>0</v>
      </c>
      <c r="I39" s="3917">
        <v>0</v>
      </c>
      <c r="J39" s="3917">
        <v>1</v>
      </c>
      <c r="K39" s="3919">
        <v>0</v>
      </c>
      <c r="L39" s="3917">
        <v>0</v>
      </c>
      <c r="M39" s="3924">
        <v>1</v>
      </c>
      <c r="N39" s="3889">
        <v>0.75187969924812026</v>
      </c>
      <c r="O39" s="3886"/>
      <c r="P39" s="3906">
        <v>0</v>
      </c>
      <c r="Q39" s="3914">
        <v>0</v>
      </c>
      <c r="R39" s="3914">
        <v>0</v>
      </c>
      <c r="S39" s="3914">
        <v>0</v>
      </c>
      <c r="T39" s="3914">
        <v>0</v>
      </c>
      <c r="U39" s="3907">
        <v>0</v>
      </c>
      <c r="V39" s="3906"/>
      <c r="W39" s="3914"/>
      <c r="X39" s="3914"/>
      <c r="Y39" s="3914"/>
      <c r="Z39" s="3914">
        <v>0</v>
      </c>
      <c r="AA39" s="3907">
        <v>0</v>
      </c>
      <c r="AB39" s="3906"/>
      <c r="AC39" s="3914"/>
      <c r="AD39" s="3914"/>
      <c r="AE39" s="3914"/>
      <c r="AF39" s="3914">
        <v>0</v>
      </c>
      <c r="AG39" s="3868">
        <v>0</v>
      </c>
      <c r="AH39" s="3953"/>
      <c r="AI39" s="3908">
        <v>9.5</v>
      </c>
      <c r="AJ39" s="3923">
        <v>9.5</v>
      </c>
      <c r="AK39" s="3923">
        <v>9</v>
      </c>
      <c r="AL39" s="3923">
        <v>9.9</v>
      </c>
      <c r="AM39" s="3923">
        <v>10</v>
      </c>
      <c r="AN39" s="3910">
        <v>11.4</v>
      </c>
      <c r="AP39" s="4004" t="s">
        <v>587</v>
      </c>
      <c r="AQ39" s="4001" t="s">
        <v>1344</v>
      </c>
      <c r="AR39" s="4002"/>
      <c r="AS39" s="4002"/>
      <c r="AT39" s="4003"/>
    </row>
    <row r="40" spans="1:46" ht="12" customHeight="1">
      <c r="A40" s="3805" t="s">
        <v>359</v>
      </c>
      <c r="B40" s="3792">
        <v>956</v>
      </c>
      <c r="C40" s="3809" t="s">
        <v>291</v>
      </c>
      <c r="D40" s="3869">
        <v>960</v>
      </c>
      <c r="E40" s="3804"/>
      <c r="G40" s="722" t="s">
        <v>344</v>
      </c>
      <c r="H40" s="3927">
        <v>0</v>
      </c>
      <c r="I40" s="3917">
        <v>1</v>
      </c>
      <c r="J40" s="3917">
        <v>1</v>
      </c>
      <c r="K40" s="3919">
        <v>2</v>
      </c>
      <c r="L40" s="3917">
        <v>5</v>
      </c>
      <c r="M40" s="3924">
        <v>1</v>
      </c>
      <c r="N40" s="3889">
        <v>0.63694267515923575</v>
      </c>
      <c r="O40" s="3886"/>
      <c r="P40" s="3906">
        <v>0</v>
      </c>
      <c r="Q40" s="3914">
        <v>1</v>
      </c>
      <c r="R40" s="3914">
        <v>0</v>
      </c>
      <c r="S40" s="3914">
        <v>0</v>
      </c>
      <c r="T40" s="3914">
        <v>0</v>
      </c>
      <c r="U40" s="3907">
        <v>0</v>
      </c>
      <c r="V40" s="3906"/>
      <c r="W40" s="3914">
        <v>1</v>
      </c>
      <c r="X40" s="3914"/>
      <c r="Y40" s="3914"/>
      <c r="Z40" s="3914">
        <v>0</v>
      </c>
      <c r="AA40" s="3907">
        <v>0</v>
      </c>
      <c r="AB40" s="3906"/>
      <c r="AC40" s="3914"/>
      <c r="AD40" s="3914"/>
      <c r="AE40" s="3914"/>
      <c r="AF40" s="3914">
        <v>0</v>
      </c>
      <c r="AG40" s="3868">
        <v>0</v>
      </c>
      <c r="AH40" s="3953"/>
      <c r="AI40" s="3908">
        <v>7.8</v>
      </c>
      <c r="AJ40" s="3923">
        <v>7.8</v>
      </c>
      <c r="AK40" s="3923">
        <v>8</v>
      </c>
      <c r="AL40" s="3923">
        <v>8.5</v>
      </c>
      <c r="AM40" s="3923">
        <v>8.9</v>
      </c>
      <c r="AN40" s="3910">
        <v>8.1</v>
      </c>
      <c r="AP40" s="4004" t="s">
        <v>587</v>
      </c>
      <c r="AQ40" s="4001" t="s">
        <v>1342</v>
      </c>
      <c r="AR40" s="4002"/>
      <c r="AS40" s="4002"/>
      <c r="AT40" s="4003"/>
    </row>
    <row r="41" spans="1:46" ht="12" customHeight="1">
      <c r="A41" s="3805" t="s">
        <v>291</v>
      </c>
      <c r="B41" s="3827">
        <v>960</v>
      </c>
      <c r="C41" s="3809" t="s">
        <v>284</v>
      </c>
      <c r="D41" s="3869">
        <v>963</v>
      </c>
      <c r="E41" s="3804"/>
      <c r="G41" s="722" t="s">
        <v>346</v>
      </c>
      <c r="H41" s="3927">
        <v>1</v>
      </c>
      <c r="I41" s="3917">
        <v>2</v>
      </c>
      <c r="J41" s="3917">
        <v>2</v>
      </c>
      <c r="K41" s="3919">
        <v>0</v>
      </c>
      <c r="L41" s="3917">
        <v>1</v>
      </c>
      <c r="M41" s="3924">
        <v>0</v>
      </c>
      <c r="N41" s="3889">
        <v>0</v>
      </c>
      <c r="O41" s="3886"/>
      <c r="P41" s="3906">
        <v>0</v>
      </c>
      <c r="Q41" s="3914">
        <v>0</v>
      </c>
      <c r="R41" s="3914">
        <v>0</v>
      </c>
      <c r="S41" s="3914">
        <v>0</v>
      </c>
      <c r="T41" s="3914">
        <v>0</v>
      </c>
      <c r="U41" s="3907">
        <v>0</v>
      </c>
      <c r="V41" s="3906"/>
      <c r="W41" s="3914"/>
      <c r="X41" s="3914"/>
      <c r="Y41" s="3914"/>
      <c r="Z41" s="3914">
        <v>0</v>
      </c>
      <c r="AA41" s="3907">
        <v>0</v>
      </c>
      <c r="AB41" s="3906"/>
      <c r="AC41" s="3914"/>
      <c r="AD41" s="3914"/>
      <c r="AE41" s="3914"/>
      <c r="AF41" s="3914">
        <v>0</v>
      </c>
      <c r="AG41" s="3868">
        <v>0</v>
      </c>
      <c r="AH41" s="3953"/>
      <c r="AI41" s="3908">
        <v>10.7</v>
      </c>
      <c r="AJ41" s="3923">
        <v>9.4</v>
      </c>
      <c r="AK41" s="3923">
        <v>9.4</v>
      </c>
      <c r="AL41" s="3923">
        <v>10.199999999999999</v>
      </c>
      <c r="AM41" s="3923">
        <v>9.4</v>
      </c>
      <c r="AN41" s="3910">
        <v>9.4</v>
      </c>
      <c r="AP41" s="4004" t="s">
        <v>587</v>
      </c>
      <c r="AQ41" s="4001" t="s">
        <v>1344</v>
      </c>
      <c r="AR41" s="4002"/>
      <c r="AS41" s="4002"/>
      <c r="AT41" s="4003"/>
    </row>
    <row r="42" spans="1:46" ht="12" customHeight="1">
      <c r="A42" s="3805" t="s">
        <v>284</v>
      </c>
      <c r="B42" s="3827">
        <v>963</v>
      </c>
      <c r="C42" s="3810" t="s">
        <v>357</v>
      </c>
      <c r="D42" s="3868">
        <v>963</v>
      </c>
      <c r="E42" s="3816"/>
      <c r="G42" s="722" t="s">
        <v>348</v>
      </c>
      <c r="H42" s="3927">
        <v>0</v>
      </c>
      <c r="I42" s="3917">
        <v>0</v>
      </c>
      <c r="J42" s="3917">
        <v>0</v>
      </c>
      <c r="K42" s="3919">
        <v>0</v>
      </c>
      <c r="L42" s="3917">
        <v>0</v>
      </c>
      <c r="M42" s="3924">
        <v>0</v>
      </c>
      <c r="N42" s="3889">
        <v>0</v>
      </c>
      <c r="O42" s="3886"/>
      <c r="P42" s="3906">
        <v>0</v>
      </c>
      <c r="Q42" s="3914">
        <v>0</v>
      </c>
      <c r="R42" s="3914">
        <v>0</v>
      </c>
      <c r="S42" s="3914">
        <v>0</v>
      </c>
      <c r="T42" s="3914">
        <v>0</v>
      </c>
      <c r="U42" s="3907">
        <v>0</v>
      </c>
      <c r="V42" s="3906"/>
      <c r="W42" s="3914"/>
      <c r="X42" s="3914"/>
      <c r="Y42" s="3914"/>
      <c r="Z42" s="3914">
        <v>0</v>
      </c>
      <c r="AA42" s="3907">
        <v>0</v>
      </c>
      <c r="AB42" s="3906"/>
      <c r="AC42" s="3914"/>
      <c r="AD42" s="3914"/>
      <c r="AE42" s="3914"/>
      <c r="AF42" s="3914">
        <v>0</v>
      </c>
      <c r="AG42" s="3868">
        <v>0</v>
      </c>
      <c r="AH42" s="3953"/>
      <c r="AI42" s="3908">
        <v>8</v>
      </c>
      <c r="AJ42" s="3923">
        <v>10</v>
      </c>
      <c r="AK42" s="3923">
        <v>9.3000000000000007</v>
      </c>
      <c r="AL42" s="3923">
        <v>11.7</v>
      </c>
      <c r="AM42" s="3923">
        <v>10.4</v>
      </c>
      <c r="AN42" s="3910">
        <v>11</v>
      </c>
      <c r="AP42" s="4004" t="s">
        <v>587</v>
      </c>
      <c r="AQ42" s="4001" t="s">
        <v>1344</v>
      </c>
      <c r="AR42" s="4002"/>
      <c r="AS42" s="4002"/>
      <c r="AT42" s="4003"/>
    </row>
    <row r="43" spans="1:46" ht="12" customHeight="1">
      <c r="A43" s="3806" t="s">
        <v>357</v>
      </c>
      <c r="B43" s="3792">
        <v>963</v>
      </c>
      <c r="C43" s="3809" t="s">
        <v>355</v>
      </c>
      <c r="D43" s="3868">
        <v>968</v>
      </c>
      <c r="E43" s="3816" t="s">
        <v>1310</v>
      </c>
      <c r="G43" s="722" t="s">
        <v>351</v>
      </c>
      <c r="H43" s="3927">
        <v>1</v>
      </c>
      <c r="I43" s="3917">
        <v>0</v>
      </c>
      <c r="J43" s="3917">
        <v>1</v>
      </c>
      <c r="K43" s="3919">
        <v>0</v>
      </c>
      <c r="L43" s="3917">
        <v>1</v>
      </c>
      <c r="M43" s="3924">
        <v>3</v>
      </c>
      <c r="N43" s="3889">
        <v>1.9607843137254901</v>
      </c>
      <c r="O43" s="3886"/>
      <c r="P43" s="3906">
        <v>0</v>
      </c>
      <c r="Q43" s="3914">
        <v>0</v>
      </c>
      <c r="R43" s="3914">
        <v>0</v>
      </c>
      <c r="S43" s="3914">
        <v>0</v>
      </c>
      <c r="T43" s="3914">
        <v>0</v>
      </c>
      <c r="U43" s="3907">
        <v>0</v>
      </c>
      <c r="V43" s="3906"/>
      <c r="W43" s="3914"/>
      <c r="X43" s="3914"/>
      <c r="Y43" s="3914"/>
      <c r="Z43" s="3914">
        <v>0</v>
      </c>
      <c r="AA43" s="3907">
        <v>0</v>
      </c>
      <c r="AB43" s="3906"/>
      <c r="AC43" s="3914"/>
      <c r="AD43" s="3914"/>
      <c r="AE43" s="3914"/>
      <c r="AF43" s="3914">
        <v>0</v>
      </c>
      <c r="AG43" s="3868">
        <v>0</v>
      </c>
      <c r="AH43" s="3953"/>
      <c r="AI43" s="3908">
        <v>9</v>
      </c>
      <c r="AJ43" s="3923">
        <v>8.3000000000000007</v>
      </c>
      <c r="AK43" s="3923">
        <v>8.6</v>
      </c>
      <c r="AL43" s="3923">
        <v>8.9</v>
      </c>
      <c r="AM43" s="3923">
        <v>9</v>
      </c>
      <c r="AN43" s="3910">
        <v>10</v>
      </c>
      <c r="AP43" s="4004" t="s">
        <v>587</v>
      </c>
      <c r="AQ43" s="4001" t="s">
        <v>1344</v>
      </c>
      <c r="AR43" s="4002"/>
      <c r="AS43" s="4002"/>
      <c r="AT43" s="4003"/>
    </row>
    <row r="44" spans="1:46" ht="12" customHeight="1">
      <c r="A44" s="3805" t="s">
        <v>324</v>
      </c>
      <c r="B44" s="3792">
        <v>968</v>
      </c>
      <c r="C44" s="3809" t="s">
        <v>324</v>
      </c>
      <c r="D44" s="3868">
        <v>968</v>
      </c>
      <c r="E44" s="3804"/>
      <c r="G44" s="722" t="s">
        <v>353</v>
      </c>
      <c r="H44" s="3927">
        <v>0</v>
      </c>
      <c r="I44" s="3917">
        <v>0</v>
      </c>
      <c r="J44" s="3917">
        <v>1</v>
      </c>
      <c r="K44" s="3919">
        <v>1</v>
      </c>
      <c r="L44" s="3917">
        <v>1</v>
      </c>
      <c r="M44" s="3924">
        <v>1</v>
      </c>
      <c r="N44" s="3889">
        <v>0.42194092827004215</v>
      </c>
      <c r="O44" s="3886"/>
      <c r="P44" s="3906">
        <v>0</v>
      </c>
      <c r="Q44" s="3914">
        <v>0</v>
      </c>
      <c r="R44" s="3914">
        <v>0</v>
      </c>
      <c r="S44" s="3914">
        <v>0</v>
      </c>
      <c r="T44" s="3914">
        <v>0</v>
      </c>
      <c r="U44" s="3907">
        <v>0</v>
      </c>
      <c r="V44" s="3906"/>
      <c r="W44" s="3914"/>
      <c r="X44" s="3914"/>
      <c r="Y44" s="3914"/>
      <c r="Z44" s="3914">
        <v>0</v>
      </c>
      <c r="AA44" s="3907">
        <v>0</v>
      </c>
      <c r="AB44" s="3906"/>
      <c r="AC44" s="3914"/>
      <c r="AD44" s="3914"/>
      <c r="AE44" s="3914"/>
      <c r="AF44" s="3914">
        <v>0</v>
      </c>
      <c r="AG44" s="3868">
        <v>0</v>
      </c>
      <c r="AH44" s="3953"/>
      <c r="AI44" s="3908">
        <v>9.4</v>
      </c>
      <c r="AJ44" s="3923">
        <v>8.6999999999999993</v>
      </c>
      <c r="AK44" s="3923">
        <v>7.7</v>
      </c>
      <c r="AL44" s="3923">
        <v>8.1</v>
      </c>
      <c r="AM44" s="3923">
        <v>9.3000000000000007</v>
      </c>
      <c r="AN44" s="3910">
        <v>8.6</v>
      </c>
      <c r="AP44" s="4004" t="s">
        <v>587</v>
      </c>
      <c r="AQ44" s="4001" t="s">
        <v>1344</v>
      </c>
      <c r="AR44" s="4002"/>
      <c r="AS44" s="4002"/>
      <c r="AT44" s="4003"/>
    </row>
    <row r="45" spans="1:46" ht="12" customHeight="1">
      <c r="A45" s="3805" t="s">
        <v>351</v>
      </c>
      <c r="B45" s="3792">
        <v>968</v>
      </c>
      <c r="C45" s="3809" t="s">
        <v>351</v>
      </c>
      <c r="D45" s="3868">
        <v>968</v>
      </c>
      <c r="E45" s="3816"/>
      <c r="G45" s="722" t="s">
        <v>355</v>
      </c>
      <c r="H45" s="3927">
        <v>0</v>
      </c>
      <c r="I45" s="3917">
        <v>0</v>
      </c>
      <c r="J45" s="3917">
        <v>1</v>
      </c>
      <c r="K45" s="3919">
        <v>3</v>
      </c>
      <c r="L45" s="3917">
        <v>2</v>
      </c>
      <c r="M45" s="3924">
        <v>0</v>
      </c>
      <c r="N45" s="3889">
        <v>0</v>
      </c>
      <c r="O45" s="3886"/>
      <c r="P45" s="3906">
        <v>0</v>
      </c>
      <c r="Q45" s="3914">
        <v>0</v>
      </c>
      <c r="R45" s="3914">
        <v>0</v>
      </c>
      <c r="S45" s="3914">
        <v>0</v>
      </c>
      <c r="T45" s="3914">
        <v>0</v>
      </c>
      <c r="U45" s="3907">
        <v>0</v>
      </c>
      <c r="V45" s="3906"/>
      <c r="W45" s="3914"/>
      <c r="X45" s="3914"/>
      <c r="Y45" s="3914"/>
      <c r="Z45" s="3914">
        <v>0</v>
      </c>
      <c r="AA45" s="3907">
        <v>0</v>
      </c>
      <c r="AB45" s="3906"/>
      <c r="AC45" s="3914"/>
      <c r="AD45" s="3914"/>
      <c r="AE45" s="3914"/>
      <c r="AF45" s="3914">
        <v>0</v>
      </c>
      <c r="AG45" s="3868">
        <v>0</v>
      </c>
      <c r="AH45" s="3953"/>
      <c r="AI45" s="3908">
        <v>5.7</v>
      </c>
      <c r="AJ45" s="3923">
        <v>6</v>
      </c>
      <c r="AK45" s="3923">
        <v>6.4</v>
      </c>
      <c r="AL45" s="3923">
        <v>7.5</v>
      </c>
      <c r="AM45" s="3923">
        <v>9.1</v>
      </c>
      <c r="AN45" s="3910">
        <v>9.3000000000000007</v>
      </c>
      <c r="AP45" s="4004" t="s">
        <v>587</v>
      </c>
      <c r="AQ45" s="4001" t="s">
        <v>1344</v>
      </c>
      <c r="AR45" s="4002"/>
      <c r="AS45" s="4002"/>
      <c r="AT45" s="4003"/>
    </row>
    <row r="46" spans="1:46" ht="12" customHeight="1">
      <c r="A46" s="3805" t="s">
        <v>353</v>
      </c>
      <c r="B46" s="3792">
        <v>968</v>
      </c>
      <c r="C46" s="3809" t="s">
        <v>353</v>
      </c>
      <c r="D46" s="3812">
        <v>968</v>
      </c>
      <c r="E46" s="3804"/>
      <c r="G46" s="722" t="s">
        <v>357</v>
      </c>
      <c r="H46" s="3927">
        <v>1</v>
      </c>
      <c r="I46" s="3917">
        <v>0</v>
      </c>
      <c r="J46" s="3917">
        <v>1</v>
      </c>
      <c r="K46" s="3919">
        <v>4</v>
      </c>
      <c r="L46" s="3917">
        <v>0</v>
      </c>
      <c r="M46" s="3924">
        <v>2</v>
      </c>
      <c r="N46" s="3889">
        <v>0.96153846153846156</v>
      </c>
      <c r="O46" s="3886"/>
      <c r="P46" s="3906">
        <v>0</v>
      </c>
      <c r="Q46" s="3914">
        <v>0</v>
      </c>
      <c r="R46" s="3914">
        <v>0</v>
      </c>
      <c r="S46" s="3914">
        <v>0</v>
      </c>
      <c r="T46" s="3914">
        <v>0</v>
      </c>
      <c r="U46" s="3907">
        <v>0</v>
      </c>
      <c r="V46" s="3906"/>
      <c r="W46" s="3914"/>
      <c r="X46" s="3914"/>
      <c r="Y46" s="3914"/>
      <c r="Z46" s="3914"/>
      <c r="AA46" s="3907">
        <v>0</v>
      </c>
      <c r="AB46" s="3906"/>
      <c r="AC46" s="3914"/>
      <c r="AD46" s="3914"/>
      <c r="AE46" s="3914"/>
      <c r="AF46" s="3914"/>
      <c r="AG46" s="3868">
        <v>0</v>
      </c>
      <c r="AH46" s="3953"/>
      <c r="AI46" s="3908">
        <v>6.9</v>
      </c>
      <c r="AJ46" s="3923">
        <v>6.69</v>
      </c>
      <c r="AK46" s="3923">
        <v>6.6</v>
      </c>
      <c r="AL46" s="3923">
        <v>7.1</v>
      </c>
      <c r="AM46" s="3923">
        <v>7.52</v>
      </c>
      <c r="AN46" s="3910">
        <v>7.2</v>
      </c>
      <c r="AP46" s="4004" t="s">
        <v>587</v>
      </c>
      <c r="AQ46" s="4001" t="s">
        <v>1344</v>
      </c>
      <c r="AR46" s="4002"/>
      <c r="AS46" s="4002"/>
      <c r="AT46" s="4003"/>
    </row>
    <row r="47" spans="1:46" ht="12" customHeight="1">
      <c r="A47" s="3805" t="s">
        <v>288</v>
      </c>
      <c r="B47" s="3827">
        <v>977</v>
      </c>
      <c r="C47" s="3809" t="s">
        <v>288</v>
      </c>
      <c r="D47" s="3883">
        <v>977</v>
      </c>
      <c r="E47" s="3816"/>
      <c r="G47" s="722" t="s">
        <v>359</v>
      </c>
      <c r="H47" s="3927">
        <v>0</v>
      </c>
      <c r="I47" s="3917">
        <v>0</v>
      </c>
      <c r="J47" s="3917">
        <v>0</v>
      </c>
      <c r="K47" s="3919">
        <v>0</v>
      </c>
      <c r="L47" s="3917">
        <v>0</v>
      </c>
      <c r="M47" s="3136">
        <v>1</v>
      </c>
      <c r="N47" s="3889">
        <v>0.78125</v>
      </c>
      <c r="O47" s="3886"/>
      <c r="P47" s="3906">
        <v>1</v>
      </c>
      <c r="Q47" s="3914">
        <v>0</v>
      </c>
      <c r="R47" s="3914">
        <v>0</v>
      </c>
      <c r="S47" s="3914">
        <v>0</v>
      </c>
      <c r="T47" s="3914">
        <v>0</v>
      </c>
      <c r="U47" s="3907">
        <v>0</v>
      </c>
      <c r="V47" s="3906">
        <v>1</v>
      </c>
      <c r="W47" s="3914"/>
      <c r="X47" s="3914"/>
      <c r="Y47" s="3914"/>
      <c r="Z47" s="3914">
        <v>0</v>
      </c>
      <c r="AA47" s="3907">
        <v>0</v>
      </c>
      <c r="AB47" s="3906"/>
      <c r="AC47" s="3914"/>
      <c r="AD47" s="3914"/>
      <c r="AE47" s="3914"/>
      <c r="AF47" s="3914">
        <v>0</v>
      </c>
      <c r="AG47" s="3868">
        <v>0</v>
      </c>
      <c r="AH47" s="3953"/>
      <c r="AI47" s="3908">
        <v>11</v>
      </c>
      <c r="AJ47" s="3923">
        <v>11</v>
      </c>
      <c r="AK47" s="3923">
        <v>11.9</v>
      </c>
      <c r="AL47" s="3923">
        <v>11.4</v>
      </c>
      <c r="AM47" s="3923">
        <v>11</v>
      </c>
      <c r="AN47" s="3910">
        <v>10.8</v>
      </c>
      <c r="AP47" s="4004" t="s">
        <v>587</v>
      </c>
      <c r="AQ47" s="4001" t="s">
        <v>1344</v>
      </c>
      <c r="AR47" s="4002"/>
      <c r="AS47" s="4002"/>
      <c r="AT47" s="4003"/>
    </row>
    <row r="48" spans="1:46" ht="12" customHeight="1" thickBot="1">
      <c r="A48" s="3808" t="s">
        <v>330</v>
      </c>
      <c r="B48" s="3818">
        <v>1017</v>
      </c>
      <c r="C48" s="3813" t="s">
        <v>330</v>
      </c>
      <c r="D48" s="3878">
        <v>1017</v>
      </c>
      <c r="E48" s="3802"/>
      <c r="G48" s="3790" t="s">
        <v>361</v>
      </c>
      <c r="H48" s="3928">
        <v>4</v>
      </c>
      <c r="I48" s="3922">
        <v>5</v>
      </c>
      <c r="J48" s="3922">
        <v>3</v>
      </c>
      <c r="K48" s="3923">
        <v>1</v>
      </c>
      <c r="L48" s="3922">
        <v>1</v>
      </c>
      <c r="M48" s="3926">
        <v>1</v>
      </c>
      <c r="N48" s="3905">
        <v>0.36630036630036628</v>
      </c>
      <c r="O48" s="3886"/>
      <c r="P48" s="3892">
        <v>0</v>
      </c>
      <c r="Q48" s="3916">
        <v>0</v>
      </c>
      <c r="R48" s="3916">
        <v>0</v>
      </c>
      <c r="S48" s="3916">
        <v>0</v>
      </c>
      <c r="T48" s="3916">
        <v>0</v>
      </c>
      <c r="U48" s="3897">
        <v>0</v>
      </c>
      <c r="V48" s="3892"/>
      <c r="W48" s="3916"/>
      <c r="X48" s="3916"/>
      <c r="Y48" s="3916"/>
      <c r="Z48" s="3916">
        <v>0</v>
      </c>
      <c r="AA48" s="3897">
        <v>0</v>
      </c>
      <c r="AB48" s="3892"/>
      <c r="AC48" s="3916"/>
      <c r="AD48" s="3916"/>
      <c r="AE48" s="3916"/>
      <c r="AF48" s="3916">
        <v>0</v>
      </c>
      <c r="AG48" s="3149">
        <v>0</v>
      </c>
      <c r="AH48" s="3902"/>
      <c r="AI48" s="3899">
        <v>6.75</v>
      </c>
      <c r="AJ48" s="3952">
        <v>8.6999999999999993</v>
      </c>
      <c r="AK48" s="3952">
        <v>9.5</v>
      </c>
      <c r="AL48" s="3952">
        <v>9.4</v>
      </c>
      <c r="AM48" s="3952">
        <v>9.6</v>
      </c>
      <c r="AN48" s="3901">
        <v>10.1</v>
      </c>
      <c r="AP48" s="4004" t="s">
        <v>587</v>
      </c>
      <c r="AQ48" s="4001" t="s">
        <v>1344</v>
      </c>
      <c r="AR48" s="4002"/>
      <c r="AS48" s="4002"/>
      <c r="AT48" s="4003"/>
    </row>
    <row r="49" spans="1:108">
      <c r="A49" s="3855"/>
      <c r="B49" s="3996" t="s">
        <v>1335</v>
      </c>
      <c r="C49" s="1237"/>
      <c r="D49" s="3855"/>
      <c r="E49" s="3855"/>
      <c r="F49" s="3855"/>
      <c r="G49" s="3855" t="s">
        <v>1323</v>
      </c>
      <c r="H49" s="3955">
        <f t="shared" ref="H49:M49" si="0">SUM(H11:H30)</f>
        <v>68</v>
      </c>
      <c r="I49" s="3955">
        <f t="shared" si="0"/>
        <v>71</v>
      </c>
      <c r="J49" s="3955">
        <f t="shared" si="0"/>
        <v>86</v>
      </c>
      <c r="K49" s="3955">
        <f t="shared" si="0"/>
        <v>70</v>
      </c>
      <c r="L49" s="3955">
        <f t="shared" si="0"/>
        <v>91</v>
      </c>
      <c r="M49" s="3955">
        <f t="shared" si="0"/>
        <v>91</v>
      </c>
      <c r="N49" s="3855"/>
      <c r="O49" s="3855"/>
      <c r="P49" s="3987">
        <f>SUM(P11:P30)</f>
        <v>9</v>
      </c>
      <c r="Q49" s="3988">
        <f t="shared" ref="Q49:AG49" si="1">SUM(Q11:Q30)</f>
        <v>4</v>
      </c>
      <c r="R49" s="3988">
        <f t="shared" si="1"/>
        <v>12</v>
      </c>
      <c r="S49" s="3988">
        <f t="shared" si="1"/>
        <v>5</v>
      </c>
      <c r="T49" s="3988">
        <f t="shared" si="1"/>
        <v>3</v>
      </c>
      <c r="U49" s="3989">
        <f t="shared" si="1"/>
        <v>5</v>
      </c>
      <c r="V49" s="3987">
        <f t="shared" si="1"/>
        <v>4</v>
      </c>
      <c r="W49" s="3988">
        <f t="shared" si="1"/>
        <v>2</v>
      </c>
      <c r="X49" s="3988">
        <f t="shared" si="1"/>
        <v>1</v>
      </c>
      <c r="Y49" s="3988">
        <f t="shared" si="1"/>
        <v>0</v>
      </c>
      <c r="Z49" s="3988">
        <f t="shared" si="1"/>
        <v>0</v>
      </c>
      <c r="AA49" s="3989">
        <f t="shared" si="1"/>
        <v>0</v>
      </c>
      <c r="AB49" s="3987">
        <f t="shared" si="1"/>
        <v>2</v>
      </c>
      <c r="AC49" s="3988">
        <f t="shared" si="1"/>
        <v>2</v>
      </c>
      <c r="AD49" s="3988">
        <f t="shared" si="1"/>
        <v>3</v>
      </c>
      <c r="AE49" s="3988">
        <f t="shared" si="1"/>
        <v>0</v>
      </c>
      <c r="AF49" s="3988">
        <f t="shared" si="1"/>
        <v>0</v>
      </c>
      <c r="AG49" s="3989">
        <f t="shared" si="1"/>
        <v>1</v>
      </c>
      <c r="AH49" s="3855"/>
      <c r="AI49" s="3990">
        <f>SUM(AI7:AI48)/41</f>
        <v>8.7458536585365838</v>
      </c>
      <c r="AJ49" s="3991">
        <f t="shared" ref="AJ49:AM49" si="2">SUM(AJ7:AJ48)/41</f>
        <v>8.9973170731707306</v>
      </c>
      <c r="AK49" s="3991">
        <f t="shared" si="2"/>
        <v>9.4885365853658534</v>
      </c>
      <c r="AL49" s="3991">
        <f t="shared" si="2"/>
        <v>9.8597560975609753</v>
      </c>
      <c r="AM49" s="3991">
        <f t="shared" si="2"/>
        <v>10.226268292682926</v>
      </c>
      <c r="AN49" s="3992">
        <f>SUM(AN7:AN48)/42</f>
        <v>10.64904761904762</v>
      </c>
      <c r="AO49" s="1216"/>
      <c r="AP49" s="1216"/>
      <c r="AQ49" s="1222"/>
      <c r="AR49" s="1216"/>
      <c r="AS49" s="1216"/>
      <c r="AT49" s="1216"/>
      <c r="AU49" s="1216"/>
      <c r="AV49" s="1216"/>
      <c r="AW49" s="1216"/>
      <c r="AX49" s="1216"/>
      <c r="AY49" s="1216"/>
      <c r="AZ49" s="1216"/>
      <c r="BA49" s="1216"/>
      <c r="BB49" s="1216"/>
      <c r="BC49" s="1216"/>
      <c r="BD49" s="1216"/>
      <c r="BE49" s="1216"/>
      <c r="BF49" s="1216"/>
      <c r="BG49" s="1216"/>
      <c r="BH49" s="1216"/>
      <c r="BI49" s="1216"/>
      <c r="BJ49" s="1216"/>
      <c r="BK49" s="1216"/>
      <c r="BL49" s="1216"/>
      <c r="BM49" s="1216"/>
      <c r="BN49" s="1216"/>
      <c r="BO49" s="1216"/>
      <c r="BP49" s="1216"/>
      <c r="BQ49" s="1216"/>
      <c r="BR49" s="1216"/>
      <c r="BS49" s="1216"/>
      <c r="BT49" s="1216"/>
      <c r="BU49" s="1216"/>
      <c r="BV49" s="1216"/>
      <c r="BW49" s="1216"/>
      <c r="BX49" s="1216"/>
      <c r="BY49" s="1216"/>
      <c r="BZ49" s="1216"/>
      <c r="CA49" s="1216"/>
      <c r="CB49" s="1216"/>
      <c r="CC49" s="1216"/>
      <c r="CD49" s="1216"/>
      <c r="CE49" s="1216"/>
      <c r="CF49" s="1216"/>
      <c r="CG49" s="1216"/>
      <c r="CH49" s="1216"/>
      <c r="CI49" s="1216"/>
      <c r="CJ49" s="1216"/>
      <c r="CK49" s="1216"/>
      <c r="CL49" s="1216"/>
      <c r="CM49" s="1216"/>
      <c r="CN49" s="1216"/>
      <c r="CO49" s="1216"/>
      <c r="CP49" s="1216"/>
      <c r="CQ49" s="1216"/>
      <c r="CR49" s="1216"/>
      <c r="CS49" s="1216"/>
      <c r="CT49" s="1216"/>
      <c r="CU49" s="1216"/>
      <c r="CV49" s="1216"/>
      <c r="CW49" s="1216"/>
      <c r="CX49" s="1216"/>
      <c r="CY49" s="1216"/>
      <c r="CZ49" s="1216"/>
      <c r="DA49" s="1216"/>
      <c r="DB49" s="1216"/>
      <c r="DC49" s="1216"/>
      <c r="DD49" s="1216"/>
    </row>
    <row r="50" spans="1:108">
      <c r="A50" s="3884"/>
      <c r="B50" s="3884"/>
      <c r="C50" s="3893" t="s">
        <v>1330</v>
      </c>
      <c r="D50" s="3894"/>
      <c r="E50" s="3895"/>
      <c r="F50" s="1216"/>
      <c r="G50" s="1216"/>
      <c r="O50" s="1216"/>
      <c r="P50" s="3832" t="s">
        <v>1331</v>
      </c>
      <c r="Q50" s="3968"/>
      <c r="R50" s="3968"/>
      <c r="S50" s="3968"/>
      <c r="T50" s="3968"/>
      <c r="U50" s="3968"/>
      <c r="V50" s="3968"/>
      <c r="W50" s="3968"/>
      <c r="X50" s="3968"/>
      <c r="Y50" s="3968"/>
      <c r="Z50" s="3968"/>
      <c r="AA50" s="3968"/>
      <c r="AB50" s="3968"/>
      <c r="AC50" s="3968"/>
      <c r="AD50" s="3968"/>
      <c r="AE50" s="3968"/>
      <c r="AF50" s="3968"/>
      <c r="AG50" s="3969"/>
      <c r="AH50" s="1216"/>
      <c r="AI50" s="3993" t="s">
        <v>1324</v>
      </c>
      <c r="AJ50" s="3994"/>
      <c r="AK50" s="3994"/>
      <c r="AL50" s="3994"/>
      <c r="AM50" s="3994"/>
      <c r="AN50" s="4020">
        <v>42</v>
      </c>
      <c r="AO50" s="1216"/>
      <c r="AP50" s="1216"/>
      <c r="AQ50" s="1222"/>
      <c r="AR50" s="1216"/>
      <c r="AS50" s="1216"/>
      <c r="AT50" s="1216"/>
      <c r="AU50" s="1216"/>
      <c r="AV50" s="1216"/>
      <c r="AW50" s="1216"/>
      <c r="AX50" s="1216"/>
      <c r="AY50" s="1216"/>
      <c r="AZ50" s="1216"/>
      <c r="BA50" s="1216"/>
      <c r="BB50" s="1216"/>
      <c r="BC50" s="1216"/>
      <c r="BD50" s="1216"/>
      <c r="BE50" s="1216"/>
      <c r="BF50" s="1216"/>
      <c r="BG50" s="1216"/>
      <c r="BH50" s="1216"/>
      <c r="BI50" s="1216"/>
      <c r="BJ50" s="1216"/>
      <c r="BK50" s="1216"/>
      <c r="BL50" s="1216"/>
      <c r="BM50" s="1216"/>
      <c r="BN50" s="1216"/>
      <c r="BO50" s="1216"/>
      <c r="BP50" s="1216"/>
      <c r="BQ50" s="1216"/>
      <c r="BR50" s="1216"/>
      <c r="BS50" s="1216"/>
      <c r="BT50" s="1216"/>
      <c r="BU50" s="1216"/>
      <c r="BV50" s="1216"/>
      <c r="BW50" s="1216"/>
      <c r="BX50" s="1216"/>
      <c r="BY50" s="1216"/>
      <c r="BZ50" s="1216"/>
      <c r="CA50" s="1216"/>
      <c r="CB50" s="1216"/>
      <c r="CC50" s="1216"/>
      <c r="CD50" s="1216"/>
      <c r="CE50" s="1216"/>
      <c r="CF50" s="1216"/>
      <c r="CG50" s="1216"/>
      <c r="CH50" s="1216"/>
      <c r="CI50" s="1216"/>
      <c r="CJ50" s="1216"/>
      <c r="CK50" s="1216"/>
      <c r="CL50" s="1216"/>
      <c r="CM50" s="1216"/>
      <c r="CN50" s="1216"/>
      <c r="CO50" s="1216"/>
      <c r="CP50" s="1216"/>
      <c r="CQ50" s="1216"/>
      <c r="CR50" s="1216"/>
      <c r="CS50" s="1216"/>
      <c r="CT50" s="1216"/>
      <c r="CU50" s="1216"/>
      <c r="CV50" s="1216"/>
      <c r="CW50" s="1216"/>
      <c r="CX50" s="1216"/>
      <c r="CY50" s="1216"/>
      <c r="CZ50" s="1216"/>
      <c r="DA50" s="1216"/>
      <c r="DB50" s="1216"/>
      <c r="DC50" s="1216"/>
      <c r="DD50" s="1216"/>
    </row>
    <row r="51" spans="1:108" ht="19.5" thickBot="1">
      <c r="A51" s="3884"/>
      <c r="B51" s="3884"/>
      <c r="C51" s="3899" t="s">
        <v>1329</v>
      </c>
      <c r="D51" s="3900"/>
      <c r="E51" s="3901"/>
      <c r="F51" s="1216"/>
      <c r="G51" s="1216"/>
      <c r="O51" s="1216"/>
      <c r="P51" s="1216" t="s">
        <v>1345</v>
      </c>
      <c r="Q51" s="1216"/>
      <c r="R51" s="1216"/>
      <c r="S51" s="1216"/>
      <c r="T51" s="1216"/>
      <c r="U51" s="1216"/>
      <c r="V51" s="1216"/>
      <c r="W51" s="1216"/>
      <c r="X51" s="1216"/>
      <c r="Y51" s="1216"/>
      <c r="Z51" s="1216"/>
      <c r="AA51" s="1216"/>
      <c r="AB51" s="1216"/>
      <c r="AC51" s="1216"/>
      <c r="AD51" s="1216"/>
      <c r="AE51" s="1216"/>
      <c r="AF51" s="1216"/>
      <c r="AG51" s="1216"/>
      <c r="AH51" s="1216"/>
      <c r="AI51" s="3884"/>
      <c r="AJ51" s="3884"/>
      <c r="AK51" s="3884"/>
      <c r="AL51" s="3884"/>
      <c r="AM51" s="3884"/>
      <c r="AN51" s="3970" t="s">
        <v>1353</v>
      </c>
      <c r="AO51" s="1216"/>
      <c r="AP51" s="1216"/>
      <c r="AQ51" s="1222"/>
      <c r="AR51" s="1216"/>
      <c r="AS51" s="1216"/>
      <c r="AT51" s="1216"/>
      <c r="AU51" s="1216"/>
      <c r="AV51" s="1216"/>
      <c r="AW51" s="1216"/>
      <c r="AX51" s="1216"/>
      <c r="AY51" s="1216"/>
      <c r="AZ51" s="1216"/>
      <c r="BA51" s="1216"/>
      <c r="BB51" s="1216"/>
      <c r="BC51" s="1216"/>
      <c r="BD51" s="1216"/>
      <c r="BE51" s="1216"/>
      <c r="BF51" s="1216"/>
      <c r="BG51" s="1216"/>
      <c r="BH51" s="1216"/>
      <c r="BI51" s="1216"/>
      <c r="BJ51" s="1216"/>
      <c r="BK51" s="1216"/>
      <c r="BL51" s="1216"/>
      <c r="BM51" s="1216"/>
      <c r="BN51" s="1216"/>
      <c r="BO51" s="1216"/>
      <c r="BP51" s="1216"/>
      <c r="BQ51" s="1216"/>
      <c r="BR51" s="1216"/>
      <c r="BS51" s="1216"/>
      <c r="BT51" s="1216"/>
      <c r="BU51" s="1216"/>
      <c r="BV51" s="1216"/>
      <c r="BW51" s="1216"/>
      <c r="BX51" s="1216"/>
      <c r="BY51" s="1216"/>
      <c r="BZ51" s="1216"/>
      <c r="CA51" s="1216"/>
      <c r="CB51" s="1216"/>
      <c r="CC51" s="1216"/>
      <c r="CD51" s="1216"/>
      <c r="CE51" s="1216"/>
      <c r="CF51" s="1216"/>
      <c r="CG51" s="1216"/>
      <c r="CH51" s="1216"/>
      <c r="CI51" s="1216"/>
      <c r="CJ51" s="1216"/>
      <c r="CK51" s="1216"/>
      <c r="CL51" s="1216"/>
      <c r="CM51" s="1216"/>
      <c r="CN51" s="1216"/>
      <c r="CO51" s="1216"/>
      <c r="CP51" s="1216"/>
      <c r="CQ51" s="1216"/>
      <c r="CR51" s="1216"/>
      <c r="CS51" s="1216"/>
      <c r="CT51" s="1216"/>
      <c r="CU51" s="1216"/>
      <c r="CV51" s="1216"/>
      <c r="CW51" s="1216"/>
      <c r="CX51" s="1216"/>
      <c r="CY51" s="1216"/>
      <c r="CZ51" s="1216"/>
      <c r="DA51" s="1216"/>
      <c r="DB51" s="1216"/>
      <c r="DC51" s="1216"/>
      <c r="DD51" s="1216"/>
    </row>
    <row r="52" spans="1:108" s="1216" customFormat="1" ht="17.25" customHeight="1" thickTop="1">
      <c r="A52" s="3884"/>
      <c r="B52" s="3884"/>
      <c r="C52" s="3893" t="s">
        <v>1326</v>
      </c>
      <c r="D52" s="3894"/>
      <c r="E52" s="3895"/>
      <c r="M52" s="4628" t="s">
        <v>1347</v>
      </c>
      <c r="N52" s="4625" t="s">
        <v>1346</v>
      </c>
      <c r="P52" s="3829">
        <v>18</v>
      </c>
      <c r="Q52" s="4645" t="s">
        <v>1276</v>
      </c>
      <c r="R52" s="4646"/>
      <c r="S52" s="4646"/>
      <c r="T52" s="4646"/>
      <c r="U52" s="4646"/>
      <c r="V52" s="4646"/>
      <c r="W52" s="4646"/>
      <c r="X52" s="4646"/>
      <c r="Y52" s="4637">
        <v>0.42857142857142855</v>
      </c>
      <c r="Z52" s="4638"/>
      <c r="AA52" s="4026" t="s">
        <v>1348</v>
      </c>
      <c r="AB52" s="4027" t="s">
        <v>1351</v>
      </c>
      <c r="AC52" s="3884" t="s">
        <v>1349</v>
      </c>
      <c r="AQ52" s="1222"/>
    </row>
    <row r="53" spans="1:108" s="1216" customFormat="1" ht="19.5" customHeight="1">
      <c r="A53" s="3884"/>
      <c r="B53" s="3884"/>
      <c r="C53" s="3903" t="s">
        <v>1327</v>
      </c>
      <c r="D53" s="3884"/>
      <c r="E53" s="3904"/>
      <c r="M53" s="4629"/>
      <c r="N53" s="4626"/>
      <c r="P53" s="3830">
        <v>1</v>
      </c>
      <c r="Q53" s="4639" t="s">
        <v>1277</v>
      </c>
      <c r="R53" s="4640"/>
      <c r="S53" s="4640"/>
      <c r="T53" s="4640"/>
      <c r="U53" s="4640"/>
      <c r="V53" s="4640"/>
      <c r="W53" s="4640"/>
      <c r="X53" s="4640"/>
      <c r="Y53" s="4631">
        <v>2.3809523809523808E-2</v>
      </c>
      <c r="Z53" s="4632"/>
      <c r="AA53" s="4028" t="s">
        <v>1352</v>
      </c>
      <c r="AB53" s="4027" t="s">
        <v>1351</v>
      </c>
      <c r="AC53" s="3884" t="s">
        <v>1350</v>
      </c>
      <c r="AQ53" s="1222"/>
    </row>
    <row r="54" spans="1:108" s="1216" customFormat="1" ht="16.5" customHeight="1">
      <c r="A54" s="3884"/>
      <c r="B54" s="3884"/>
      <c r="C54" s="3903" t="s">
        <v>1328</v>
      </c>
      <c r="D54" s="3884"/>
      <c r="E54" s="3904"/>
      <c r="M54" s="4629"/>
      <c r="N54" s="4626"/>
      <c r="P54" s="3830">
        <v>2</v>
      </c>
      <c r="Q54" s="4639" t="s">
        <v>1278</v>
      </c>
      <c r="R54" s="4640"/>
      <c r="S54" s="4640"/>
      <c r="T54" s="4640"/>
      <c r="U54" s="4640"/>
      <c r="V54" s="4640"/>
      <c r="W54" s="4640"/>
      <c r="X54" s="4640"/>
      <c r="Y54" s="4631">
        <v>4.7619047619047616E-2</v>
      </c>
      <c r="Z54" s="4632"/>
      <c r="AA54"/>
      <c r="AB54" s="3884"/>
      <c r="AQ54" s="1222"/>
    </row>
    <row r="55" spans="1:108" s="1216" customFormat="1">
      <c r="C55" s="3972" t="s">
        <v>1332</v>
      </c>
      <c r="D55" s="3949"/>
      <c r="E55" s="3951"/>
      <c r="M55" s="4629"/>
      <c r="N55" s="4626"/>
      <c r="P55" s="3830">
        <v>2</v>
      </c>
      <c r="Q55" s="4639" t="s">
        <v>1279</v>
      </c>
      <c r="R55" s="4640"/>
      <c r="S55" s="4640"/>
      <c r="T55" s="4640"/>
      <c r="U55" s="4640"/>
      <c r="V55" s="4640"/>
      <c r="W55" s="4640"/>
      <c r="X55" s="4640"/>
      <c r="Y55" s="4631">
        <v>4.7619047619047616E-2</v>
      </c>
      <c r="Z55" s="4632"/>
      <c r="AA55"/>
      <c r="AB55" s="724"/>
      <c r="AQ55" s="1222"/>
    </row>
    <row r="56" spans="1:108">
      <c r="M56" s="4629"/>
      <c r="N56" s="4626"/>
      <c r="P56" s="3830">
        <v>11</v>
      </c>
      <c r="Q56" s="4639" t="s">
        <v>1280</v>
      </c>
      <c r="R56" s="4640"/>
      <c r="S56" s="4640"/>
      <c r="T56" s="4640"/>
      <c r="U56" s="4640"/>
      <c r="V56" s="4640"/>
      <c r="W56" s="4640"/>
      <c r="X56" s="4640"/>
      <c r="Y56" s="4631">
        <v>0.26190476190476192</v>
      </c>
      <c r="Z56" s="4632"/>
      <c r="AB56" s="724"/>
    </row>
    <row r="57" spans="1:108">
      <c r="M57" s="4629"/>
      <c r="N57" s="4626"/>
      <c r="P57" s="3831">
        <v>8</v>
      </c>
      <c r="Q57" s="4641" t="s">
        <v>1281</v>
      </c>
      <c r="R57" s="4642"/>
      <c r="S57" s="4642"/>
      <c r="T57" s="4642"/>
      <c r="U57" s="4642"/>
      <c r="V57" s="4642"/>
      <c r="W57" s="4642"/>
      <c r="X57" s="4642"/>
      <c r="Y57" s="4633">
        <v>0.19047619047619047</v>
      </c>
      <c r="Z57" s="4634"/>
      <c r="AB57" s="724"/>
    </row>
    <row r="58" spans="1:108" ht="19.5" thickBot="1">
      <c r="M58" s="4630"/>
      <c r="N58" s="4627"/>
      <c r="P58" s="3832">
        <f>SUM(P52:P57)</f>
        <v>42</v>
      </c>
      <c r="Q58" s="4018"/>
      <c r="Y58" s="4635">
        <v>1</v>
      </c>
      <c r="Z58" s="4636"/>
      <c r="AB58" s="724"/>
      <c r="AT58" s="4023"/>
    </row>
    <row r="59" spans="1:108" ht="19.5" thickTop="1">
      <c r="AB59" s="724"/>
    </row>
    <row r="60" spans="1:108">
      <c r="AB60" s="724"/>
    </row>
    <row r="61" spans="1:108">
      <c r="AB61" s="724"/>
    </row>
    <row r="62" spans="1:108">
      <c r="AB62" s="724"/>
    </row>
    <row r="63" spans="1:108">
      <c r="AB63" s="724"/>
    </row>
    <row r="64" spans="1:108">
      <c r="AB64" s="724"/>
    </row>
    <row r="65" spans="28:28">
      <c r="AB65" s="724"/>
    </row>
    <row r="66" spans="28:28">
      <c r="AB66" s="724"/>
    </row>
    <row r="67" spans="28:28">
      <c r="AB67" s="724"/>
    </row>
    <row r="68" spans="28:28">
      <c r="AB68" s="724"/>
    </row>
    <row r="69" spans="28:28">
      <c r="AB69" s="724"/>
    </row>
    <row r="70" spans="28:28">
      <c r="AB70" s="4019"/>
    </row>
    <row r="71" spans="28:28">
      <c r="AB71" s="724"/>
    </row>
  </sheetData>
  <mergeCells count="18">
    <mergeCell ref="AM2:AR2"/>
    <mergeCell ref="Q52:X52"/>
    <mergeCell ref="Q53:X53"/>
    <mergeCell ref="Y53:Z53"/>
    <mergeCell ref="AP3:AP4"/>
    <mergeCell ref="AP5:AP6"/>
    <mergeCell ref="N52:N58"/>
    <mergeCell ref="M52:M58"/>
    <mergeCell ref="Y55:Z55"/>
    <mergeCell ref="Y56:Z56"/>
    <mergeCell ref="Y57:Z57"/>
    <mergeCell ref="Y58:Z58"/>
    <mergeCell ref="Y52:Z52"/>
    <mergeCell ref="Q54:X54"/>
    <mergeCell ref="Q55:X55"/>
    <mergeCell ref="Q56:X56"/>
    <mergeCell ref="Q57:X57"/>
    <mergeCell ref="Y54:Z54"/>
  </mergeCells>
  <phoneticPr fontId="1"/>
  <dataValidations count="1">
    <dataValidation type="list" allowBlank="1" showInputMessage="1" showErrorMessage="1" sqref="AP7:AP27 AP29:AP48" xr:uid="{BDF75E6A-4715-41CD-B77D-A3D140261EE5}">
      <formula1>"有給,無給"</formula1>
    </dataValidation>
  </dataValidations>
  <pageMargins left="0" right="0" top="0.19685039370078741" bottom="0"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元</vt:lpstr>
      <vt:lpstr>概要</vt:lpstr>
      <vt:lpstr>元!Print_Titles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服部</dc:creator>
  <cp:lastModifiedBy>竜也 平野</cp:lastModifiedBy>
  <cp:lastPrinted>2024-01-07T03:59:24Z</cp:lastPrinted>
  <dcterms:created xsi:type="dcterms:W3CDTF">2023-06-20T06:41:25Z</dcterms:created>
  <dcterms:modified xsi:type="dcterms:W3CDTF">2024-01-10T03:33:22Z</dcterms:modified>
</cp:coreProperties>
</file>